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'CPT'!$A$1:$L$54</definedName>
    <definedName name="_xlnm.Print_Area" localSheetId="7">'DC1'!$A$1:$L$54</definedName>
    <definedName name="_xlnm.Print_Area" localSheetId="13">'DC2'!$A$1:$L$54</definedName>
    <definedName name="_xlnm.Print_Area" localSheetId="18">'DC3'!$A$1:$L$54</definedName>
    <definedName name="_xlnm.Print_Area" localSheetId="26">'DC4'!$A$1:$L$54</definedName>
    <definedName name="_xlnm.Print_Area" localSheetId="30">'DC5'!$A$1:$L$54</definedName>
    <definedName name="_xlnm.Print_Area" localSheetId="0">'Summary'!$A$1:$L$54</definedName>
    <definedName name="_xlnm.Print_Area" localSheetId="2">'WC011'!$A$1:$L$54</definedName>
    <definedName name="_xlnm.Print_Area" localSheetId="3">'WC012'!$A$1:$L$54</definedName>
    <definedName name="_xlnm.Print_Area" localSheetId="4">'WC013'!$A$1:$L$54</definedName>
    <definedName name="_xlnm.Print_Area" localSheetId="5">'WC014'!$A$1:$L$54</definedName>
    <definedName name="_xlnm.Print_Area" localSheetId="6">'WC015'!$A$1:$L$54</definedName>
    <definedName name="_xlnm.Print_Area" localSheetId="8">'WC022'!$A$1:$L$54</definedName>
    <definedName name="_xlnm.Print_Area" localSheetId="9">'WC023'!$A$1:$L$54</definedName>
    <definedName name="_xlnm.Print_Area" localSheetId="10">'WC024'!$A$1:$L$54</definedName>
    <definedName name="_xlnm.Print_Area" localSheetId="11">'WC025'!$A$1:$L$54</definedName>
    <definedName name="_xlnm.Print_Area" localSheetId="12">'WC026'!$A$1:$L$54</definedName>
    <definedName name="_xlnm.Print_Area" localSheetId="14">'WC031'!$A$1:$L$54</definedName>
    <definedName name="_xlnm.Print_Area" localSheetId="15">'WC032'!$A$1:$L$54</definedName>
    <definedName name="_xlnm.Print_Area" localSheetId="16">'WC033'!$A$1:$L$54</definedName>
    <definedName name="_xlnm.Print_Area" localSheetId="17">'WC034'!$A$1:$L$54</definedName>
    <definedName name="_xlnm.Print_Area" localSheetId="19">'WC041'!$A$1:$L$54</definedName>
    <definedName name="_xlnm.Print_Area" localSheetId="20">'WC042'!$A$1:$L$54</definedName>
    <definedName name="_xlnm.Print_Area" localSheetId="21">'WC043'!$A$1:$L$54</definedName>
    <definedName name="_xlnm.Print_Area" localSheetId="22">'WC044'!$A$1:$L$54</definedName>
    <definedName name="_xlnm.Print_Area" localSheetId="23">'WC045'!$A$1:$L$54</definedName>
    <definedName name="_xlnm.Print_Area" localSheetId="24">'WC047'!$A$1:$L$54</definedName>
    <definedName name="_xlnm.Print_Area" localSheetId="25">'WC048'!$A$1:$L$54</definedName>
    <definedName name="_xlnm.Print_Area" localSheetId="27">'WC051'!$A$1:$L$54</definedName>
    <definedName name="_xlnm.Print_Area" localSheetId="28">'WC052'!$A$1:$L$54</definedName>
    <definedName name="_xlnm.Print_Area" localSheetId="29">'WC053'!$A$1:$L$54</definedName>
  </definedNames>
  <calcPr fullCalcOnLoad="1"/>
</workbook>
</file>

<file path=xl/sharedStrings.xml><?xml version="1.0" encoding="utf-8"?>
<sst xmlns="http://schemas.openxmlformats.org/spreadsheetml/2006/main" count="2325" uniqueCount="95">
  <si>
    <t>Western Cape: Cape Town(CPT) - REVIEW - Table A6 Budgeted Financial Position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</si>
  <si>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</si>
  <si>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</si>
  <si>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</si>
  <si>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</si>
  <si>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</si>
  <si>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</si>
  <si>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</si>
  <si>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</si>
  <si>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</si>
  <si>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</si>
  <si>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</si>
  <si>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</si>
  <si>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</si>
  <si>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</si>
  <si>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</si>
  <si>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ASSETS</t>
  </si>
  <si>
    <t>Current assets</t>
  </si>
  <si>
    <t>Cash</t>
  </si>
  <si>
    <t>Call investment deposits</t>
  </si>
  <si>
    <t>1</t>
  </si>
  <si>
    <t>Consumer debtors</t>
  </si>
  <si>
    <t>Other debtors</t>
  </si>
  <si>
    <t>Current portion of long-term receivables</t>
  </si>
  <si>
    <t>Inventory</t>
  </si>
  <si>
    <t>2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</si>
  <si>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</si>
  <si>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</si>
  <si>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</si>
  <si>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</si>
  <si>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</si>
  <si>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</si>
  <si>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</si>
  <si>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3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</si>
  <si>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</si>
  <si>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</si>
  <si>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</si>
  <si>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</si>
  <si>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</si>
  <si>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</si>
  <si>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</si>
  <si>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</si>
  <si>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</si>
  <si>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</si>
  <si>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4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</si>
  <si>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</si>
  <si>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</si>
  <si>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</si>
  <si>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</si>
  <si>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</si>
  <si>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</si>
  <si>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</si>
  <si>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</si>
  <si>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5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</si>
  <si>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</si>
  <si>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</si>
  <si>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</si>
  <si>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</si>
  <si>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</si>
  <si>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REVIEW - Table A6 Budgeted Financial Position for 4th Quarter ended 30 June 2017 (Figures Finalised as at 2018/05/07)</t>
  </si>
  <si>
    <t>Western Cape: Cederberg(WC012) - REVIEW - Table A6 Budgeted Financial Position for 4th Quarter ended 30 June 2017 (Figures Finalised as at 2018/05/07)</t>
  </si>
  <si>
    <t>Western Cape: Bergrivier(WC013) - REVIEW - Table A6 Budgeted Financial Position for 4th Quarter ended 30 June 2017 (Figures Finalised as at 2018/05/07)</t>
  </si>
  <si>
    <t>Western Cape: Saldanha Bay(WC014) - REVIEW - Table A6 Budgeted Financial Position for 4th Quarter ended 30 June 2017 (Figures Finalised as at 2018/05/07)</t>
  </si>
  <si>
    <t>Western Cape: Swartland(WC015) - REVIEW - Table A6 Budgeted Financial Position for 4th Quarter ended 30 June 2017 (Figures Finalised as at 2018/05/07)</t>
  </si>
  <si>
    <t>Western Cape: West Coast(DC1) - REVIEW - Table A6 Budgeted Financial Position for 4th Quarter ended 30 June 2017 (Figures Finalised as at 2018/05/07)</t>
  </si>
  <si>
    <t>Western Cape: Witzenberg(WC022) - REVIEW - Table A6 Budgeted Financial Position for 4th Quarter ended 30 June 2017 (Figures Finalised as at 2018/05/07)</t>
  </si>
  <si>
    <t>Western Cape: Drakenstein(WC023) - REVIEW - Table A6 Budgeted Financial Position for 4th Quarter ended 30 June 2017 (Figures Finalised as at 2018/05/07)</t>
  </si>
  <si>
    <t>Western Cape: Stellenbosch(WC024) - REVIEW - Table A6 Budgeted Financial Position for 4th Quarter ended 30 June 2017 (Figures Finalised as at 2018/05/07)</t>
  </si>
  <si>
    <t>Western Cape: Breede Valley(WC025) - REVIEW - Table A6 Budgeted Financial Position for 4th Quarter ended 30 June 2017 (Figures Finalised as at 2018/05/07)</t>
  </si>
  <si>
    <t>Western Cape: Langeberg(WC026) - REVIEW - Table A6 Budgeted Financial Position for 4th Quarter ended 30 June 2017 (Figures Finalised as at 2018/05/07)</t>
  </si>
  <si>
    <t>Western Cape: Cape Winelands DM(DC2) - REVIEW - Table A6 Budgeted Financial Position for 4th Quarter ended 30 June 2017 (Figures Finalised as at 2018/05/07)</t>
  </si>
  <si>
    <t>Western Cape: Theewaterskloof(WC031) - REVIEW - Table A6 Budgeted Financial Position for 4th Quarter ended 30 June 2017 (Figures Finalised as at 2018/05/07)</t>
  </si>
  <si>
    <t>Western Cape: Overstrand(WC032) - REVIEW - Table A6 Budgeted Financial Position for 4th Quarter ended 30 June 2017 (Figures Finalised as at 2018/05/07)</t>
  </si>
  <si>
    <t>Western Cape: Cape Agulhas(WC033) - REVIEW - Table A6 Budgeted Financial Position for 4th Quarter ended 30 June 2017 (Figures Finalised as at 2018/05/07)</t>
  </si>
  <si>
    <t>Western Cape: Swellendam(WC034) - REVIEW - Table A6 Budgeted Financial Position for 4th Quarter ended 30 June 2017 (Figures Finalised as at 2018/05/07)</t>
  </si>
  <si>
    <t>Western Cape: Overberg(DC3) - REVIEW - Table A6 Budgeted Financial Position for 4th Quarter ended 30 June 2017 (Figures Finalised as at 2018/05/07)</t>
  </si>
  <si>
    <t>Western Cape: Kannaland(WC041) - REVIEW - Table A6 Budgeted Financial Position for 4th Quarter ended 30 June 2017 (Figures Finalised as at 2018/05/07)</t>
  </si>
  <si>
    <t>Western Cape: Hessequa(WC042) - REVIEW - Table A6 Budgeted Financial Position for 4th Quarter ended 30 June 2017 (Figures Finalised as at 2018/05/07)</t>
  </si>
  <si>
    <t>Western Cape: Mossel Bay(WC043) - REVIEW - Table A6 Budgeted Financial Position for 4th Quarter ended 30 June 2017 (Figures Finalised as at 2018/05/07)</t>
  </si>
  <si>
    <t>Western Cape: George(WC044) - REVIEW - Table A6 Budgeted Financial Position for 4th Quarter ended 30 June 2017 (Figures Finalised as at 2018/05/07)</t>
  </si>
  <si>
    <t>Western Cape: Oudtshoorn(WC045) - REVIEW - Table A6 Budgeted Financial Position for 4th Quarter ended 30 June 2017 (Figures Finalised as at 2018/05/07)</t>
  </si>
  <si>
    <t>Western Cape: Bitou(WC047) - REVIEW - Table A6 Budgeted Financial Position for 4th Quarter ended 30 June 2017 (Figures Finalised as at 2018/05/07)</t>
  </si>
  <si>
    <t>Western Cape: Knysna(WC048) - REVIEW - Table A6 Budgeted Financial Position for 4th Quarter ended 30 June 2017 (Figures Finalised as at 2018/05/07)</t>
  </si>
  <si>
    <t>Western Cape: Eden(DC4) - REVIEW - Table A6 Budgeted Financial Position for 4th Quarter ended 30 June 2017 (Figures Finalised as at 2018/05/07)</t>
  </si>
  <si>
    <t>Western Cape: Laingsburg(WC051) - REVIEW - Table A6 Budgeted Financial Position for 4th Quarter ended 30 June 2017 (Figures Finalised as at 2018/05/07)</t>
  </si>
  <si>
    <t>Western Cape: Prince Albert(WC052) - REVIEW - Table A6 Budgeted Financial Position for 4th Quarter ended 30 June 2017 (Figures Finalised as at 2018/05/07)</t>
  </si>
  <si>
    <t>Western Cape: Beaufort West(WC053) - REVIEW - Table A6 Budgeted Financial Position for 4th Quarter ended 30 June 2017 (Figures Finalised as at 2018/05/07)</t>
  </si>
  <si>
    <t>Western Cape: Central Karoo(DC5) - REVIEW - Table A6 Budgeted Financial Position for 4th Quarter ended 30 June 2017 (Figures Finalised as at 2018/05/07)</t>
  </si>
  <si>
    <t>Summary - REVIEW - Table A6 Budgeted Financial Position for 4th Quarter ended 30 June 2017 (Figures Finalised as at 2018/05/07)</t>
  </si>
  <si>
    <t>References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</si>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</sst>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center"/>
      <protection/>
    </xf>
    <xf numFmtId="170" fontId="2" fillId="0" borderId="31" xfId="0" applyNumberFormat="1" applyFont="1" applyFill="1" applyBorder="1" applyAlignment="1" applyProtection="1">
      <alignment/>
      <protection/>
    </xf>
    <xf numFmtId="170" fontId="2" fillId="0" borderId="32" xfId="0" applyNumberFormat="1" applyFont="1" applyFill="1" applyBorder="1" applyAlignment="1" applyProtection="1">
      <alignment/>
      <protection/>
    </xf>
    <xf numFmtId="170" fontId="2" fillId="0" borderId="33" xfId="0" applyNumberFormat="1" applyFont="1" applyFill="1" applyBorder="1" applyAlignment="1" applyProtection="1">
      <alignment/>
      <protection/>
    </xf>
    <xf numFmtId="170" fontId="2" fillId="0" borderId="34" xfId="0" applyNumberFormat="1" applyFont="1" applyFill="1" applyBorder="1" applyAlignment="1" applyProtection="1">
      <alignment/>
      <protection/>
    </xf>
    <xf numFmtId="170" fontId="2" fillId="0" borderId="3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6" xfId="0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 horizontal="center"/>
      <protection/>
    </xf>
    <xf numFmtId="170" fontId="2" fillId="0" borderId="38" xfId="0" applyNumberFormat="1" applyFont="1" applyFill="1" applyBorder="1" applyAlignment="1" applyProtection="1">
      <alignment/>
      <protection/>
    </xf>
    <xf numFmtId="170" fontId="2" fillId="0" borderId="39" xfId="0" applyNumberFormat="1" applyFont="1" applyFill="1" applyBorder="1" applyAlignment="1" applyProtection="1">
      <alignment/>
      <protection/>
    </xf>
    <xf numFmtId="170" fontId="2" fillId="0" borderId="37" xfId="0" applyNumberFormat="1" applyFont="1" applyFill="1" applyBorder="1" applyAlignment="1" applyProtection="1">
      <alignment/>
      <protection/>
    </xf>
    <xf numFmtId="170" fontId="2" fillId="0" borderId="40" xfId="0" applyNumberFormat="1" applyFont="1" applyFill="1" applyBorder="1" applyAlignment="1" applyProtection="1">
      <alignment/>
      <protection/>
    </xf>
    <xf numFmtId="170" fontId="2" fillId="0" borderId="4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1983985210</v>
      </c>
      <c r="D6" s="19">
        <v>2161337944</v>
      </c>
      <c r="E6" s="20">
        <v>2407834877</v>
      </c>
      <c r="F6" s="21">
        <v>1799606832</v>
      </c>
      <c r="G6" s="19">
        <v>2153404853</v>
      </c>
      <c r="H6" s="20">
        <v>2933847416</v>
      </c>
      <c r="I6" s="22">
        <v>3821373679</v>
      </c>
      <c r="J6" s="23">
        <v>2031747902</v>
      </c>
      <c r="K6" s="19">
        <v>2144298797</v>
      </c>
      <c r="L6" s="20">
        <v>2363071463</v>
      </c>
    </row>
    <row r="7" spans="1:12" ht="13.5">
      <c r="A7" s="24" t="s">
        <v>19</v>
      </c>
      <c r="B7" s="18" t="s">
        <v>20</v>
      </c>
      <c r="C7" s="19">
        <v>6568737890</v>
      </c>
      <c r="D7" s="19">
        <v>7312116553</v>
      </c>
      <c r="E7" s="20">
        <v>8205490868</v>
      </c>
      <c r="F7" s="21">
        <v>4937342225</v>
      </c>
      <c r="G7" s="19">
        <v>8035219068</v>
      </c>
      <c r="H7" s="20">
        <v>8124052168</v>
      </c>
      <c r="I7" s="22">
        <v>6517489444</v>
      </c>
      <c r="J7" s="23">
        <v>9378010154</v>
      </c>
      <c r="K7" s="19">
        <v>10347953776</v>
      </c>
      <c r="L7" s="20">
        <v>11013617126</v>
      </c>
    </row>
    <row r="8" spans="1:12" ht="13.5">
      <c r="A8" s="24" t="s">
        <v>21</v>
      </c>
      <c r="B8" s="18" t="s">
        <v>20</v>
      </c>
      <c r="C8" s="19">
        <v>5482520484</v>
      </c>
      <c r="D8" s="19">
        <v>5966477207</v>
      </c>
      <c r="E8" s="20">
        <v>6485931538</v>
      </c>
      <c r="F8" s="21">
        <v>6345007612</v>
      </c>
      <c r="G8" s="19">
        <v>6785718720</v>
      </c>
      <c r="H8" s="20">
        <v>5617504757</v>
      </c>
      <c r="I8" s="22">
        <v>7134803296</v>
      </c>
      <c r="J8" s="23">
        <v>7136669885</v>
      </c>
      <c r="K8" s="19">
        <v>7577800122</v>
      </c>
      <c r="L8" s="20">
        <v>8050211594</v>
      </c>
    </row>
    <row r="9" spans="1:12" ht="13.5">
      <c r="A9" s="24" t="s">
        <v>22</v>
      </c>
      <c r="B9" s="18"/>
      <c r="C9" s="19">
        <v>1061955723</v>
      </c>
      <c r="D9" s="19">
        <v>1306536175</v>
      </c>
      <c r="E9" s="20">
        <v>1581559231</v>
      </c>
      <c r="F9" s="21">
        <v>1342496104</v>
      </c>
      <c r="G9" s="19">
        <v>1453643246</v>
      </c>
      <c r="H9" s="20">
        <v>1632601181</v>
      </c>
      <c r="I9" s="22">
        <v>1887284415</v>
      </c>
      <c r="J9" s="23">
        <v>1668102169</v>
      </c>
      <c r="K9" s="19">
        <v>1862158398</v>
      </c>
      <c r="L9" s="20">
        <v>2036530924</v>
      </c>
    </row>
    <row r="10" spans="1:12" ht="13.5">
      <c r="A10" s="24" t="s">
        <v>23</v>
      </c>
      <c r="B10" s="18"/>
      <c r="C10" s="19">
        <v>33606285</v>
      </c>
      <c r="D10" s="19">
        <v>31936632</v>
      </c>
      <c r="E10" s="20">
        <v>30647879</v>
      </c>
      <c r="F10" s="25">
        <v>29452934</v>
      </c>
      <c r="G10" s="26">
        <v>27216660</v>
      </c>
      <c r="H10" s="27">
        <v>19659333</v>
      </c>
      <c r="I10" s="22">
        <v>353175489</v>
      </c>
      <c r="J10" s="28">
        <v>27998555</v>
      </c>
      <c r="K10" s="26">
        <v>28823327</v>
      </c>
      <c r="L10" s="27">
        <v>29707252</v>
      </c>
    </row>
    <row r="11" spans="1:12" ht="13.5">
      <c r="A11" s="24" t="s">
        <v>24</v>
      </c>
      <c r="B11" s="18" t="s">
        <v>25</v>
      </c>
      <c r="C11" s="19">
        <v>689064533</v>
      </c>
      <c r="D11" s="19">
        <v>647461612</v>
      </c>
      <c r="E11" s="20">
        <v>784572608</v>
      </c>
      <c r="F11" s="21">
        <v>706207720</v>
      </c>
      <c r="G11" s="19">
        <v>659007489</v>
      </c>
      <c r="H11" s="20">
        <v>698911915</v>
      </c>
      <c r="I11" s="22">
        <v>900877532</v>
      </c>
      <c r="J11" s="23">
        <v>682529661</v>
      </c>
      <c r="K11" s="19">
        <v>717138285</v>
      </c>
      <c r="L11" s="20">
        <v>750217486</v>
      </c>
    </row>
    <row r="12" spans="1:12" ht="13.5">
      <c r="A12" s="29" t="s">
        <v>26</v>
      </c>
      <c r="B12" s="30"/>
      <c r="C12" s="31">
        <f>SUM(C6:C11)</f>
        <v>15819870125</v>
      </c>
      <c r="D12" s="31">
        <f aca="true" t="shared" si="0" ref="D12:L12">SUM(D6:D11)</f>
        <v>17425866123</v>
      </c>
      <c r="E12" s="32">
        <f t="shared" si="0"/>
        <v>19496037001</v>
      </c>
      <c r="F12" s="33">
        <f t="shared" si="0"/>
        <v>15160113427</v>
      </c>
      <c r="G12" s="31">
        <f t="shared" si="0"/>
        <v>19114210036</v>
      </c>
      <c r="H12" s="32">
        <f t="shared" si="0"/>
        <v>19026576770</v>
      </c>
      <c r="I12" s="34">
        <f t="shared" si="0"/>
        <v>20615003855</v>
      </c>
      <c r="J12" s="35">
        <f t="shared" si="0"/>
        <v>20925058326</v>
      </c>
      <c r="K12" s="31">
        <f t="shared" si="0"/>
        <v>22678172705</v>
      </c>
      <c r="L12" s="32">
        <f t="shared" si="0"/>
        <v>24243355845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234461429</v>
      </c>
      <c r="D15" s="19">
        <v>196948220</v>
      </c>
      <c r="E15" s="20">
        <v>213053380</v>
      </c>
      <c r="F15" s="21">
        <v>231714725</v>
      </c>
      <c r="G15" s="19">
        <v>204410015</v>
      </c>
      <c r="H15" s="20">
        <v>120456141</v>
      </c>
      <c r="I15" s="22">
        <v>175528762</v>
      </c>
      <c r="J15" s="23">
        <v>196342403</v>
      </c>
      <c r="K15" s="19">
        <v>195270889</v>
      </c>
      <c r="L15" s="20">
        <v>194476579</v>
      </c>
    </row>
    <row r="16" spans="1:12" ht="13.5">
      <c r="A16" s="24" t="s">
        <v>29</v>
      </c>
      <c r="B16" s="18"/>
      <c r="C16" s="19">
        <v>3104728965</v>
      </c>
      <c r="D16" s="19">
        <v>3452670336</v>
      </c>
      <c r="E16" s="20">
        <v>3614062286</v>
      </c>
      <c r="F16" s="25">
        <v>3439951344</v>
      </c>
      <c r="G16" s="26">
        <v>2816669183</v>
      </c>
      <c r="H16" s="27">
        <v>3510338552</v>
      </c>
      <c r="I16" s="22">
        <v>4344989765</v>
      </c>
      <c r="J16" s="28">
        <v>3294545328</v>
      </c>
      <c r="K16" s="26">
        <v>3553452797</v>
      </c>
      <c r="L16" s="27">
        <v>3841886713</v>
      </c>
    </row>
    <row r="17" spans="1:12" ht="13.5">
      <c r="A17" s="24" t="s">
        <v>30</v>
      </c>
      <c r="B17" s="18"/>
      <c r="C17" s="19">
        <v>2497658454</v>
      </c>
      <c r="D17" s="19">
        <v>2530687761</v>
      </c>
      <c r="E17" s="20">
        <v>2343192513</v>
      </c>
      <c r="F17" s="21">
        <v>2754137732</v>
      </c>
      <c r="G17" s="19">
        <v>2972741668</v>
      </c>
      <c r="H17" s="20">
        <v>2712447962</v>
      </c>
      <c r="I17" s="22">
        <v>2348824684</v>
      </c>
      <c r="J17" s="23">
        <v>2895905009</v>
      </c>
      <c r="K17" s="19">
        <v>2903589620</v>
      </c>
      <c r="L17" s="20">
        <v>2907933868</v>
      </c>
    </row>
    <row r="18" spans="1:12" ht="13.5">
      <c r="A18" s="24" t="s">
        <v>31</v>
      </c>
      <c r="B18" s="18"/>
      <c r="C18" s="19"/>
      <c r="D18" s="19"/>
      <c r="E18" s="20"/>
      <c r="F18" s="21">
        <v>105062</v>
      </c>
      <c r="G18" s="19">
        <v>105062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60058976158</v>
      </c>
      <c r="D19" s="19">
        <v>64325198457</v>
      </c>
      <c r="E19" s="20">
        <v>69870572102</v>
      </c>
      <c r="F19" s="21">
        <v>75033376652</v>
      </c>
      <c r="G19" s="19">
        <v>74843051042</v>
      </c>
      <c r="H19" s="20">
        <v>73806646358</v>
      </c>
      <c r="I19" s="22">
        <v>75057709080</v>
      </c>
      <c r="J19" s="23">
        <v>79264851999</v>
      </c>
      <c r="K19" s="19">
        <v>84394290571</v>
      </c>
      <c r="L19" s="20">
        <v>89778379779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30526283</v>
      </c>
      <c r="D21" s="19">
        <v>63714801</v>
      </c>
      <c r="E21" s="20">
        <v>8907000</v>
      </c>
      <c r="F21" s="21">
        <v>11545138</v>
      </c>
      <c r="G21" s="19">
        <v>11545138</v>
      </c>
      <c r="H21" s="20">
        <v>8907000</v>
      </c>
      <c r="I21" s="22">
        <v>8808121</v>
      </c>
      <c r="J21" s="23">
        <v>12875138</v>
      </c>
      <c r="K21" s="19">
        <v>13825138</v>
      </c>
      <c r="L21" s="20">
        <v>14725138</v>
      </c>
    </row>
    <row r="22" spans="1:12" ht="13.5">
      <c r="A22" s="24" t="s">
        <v>36</v>
      </c>
      <c r="B22" s="18"/>
      <c r="C22" s="19">
        <v>770654699</v>
      </c>
      <c r="D22" s="19">
        <v>754634416</v>
      </c>
      <c r="E22" s="20">
        <v>676515242</v>
      </c>
      <c r="F22" s="21">
        <v>764755812</v>
      </c>
      <c r="G22" s="19">
        <v>695939749</v>
      </c>
      <c r="H22" s="20">
        <v>690434071</v>
      </c>
      <c r="I22" s="22">
        <v>739037282</v>
      </c>
      <c r="J22" s="23">
        <v>587882308</v>
      </c>
      <c r="K22" s="19">
        <v>474203194</v>
      </c>
      <c r="L22" s="20">
        <v>351194642</v>
      </c>
    </row>
    <row r="23" spans="1:12" ht="13.5">
      <c r="A23" s="24" t="s">
        <v>37</v>
      </c>
      <c r="B23" s="18"/>
      <c r="C23" s="19">
        <v>112827927</v>
      </c>
      <c r="D23" s="19">
        <v>213605877</v>
      </c>
      <c r="E23" s="20">
        <v>213005960</v>
      </c>
      <c r="F23" s="25">
        <v>118742976</v>
      </c>
      <c r="G23" s="26">
        <v>117014581</v>
      </c>
      <c r="H23" s="27">
        <v>148868791</v>
      </c>
      <c r="I23" s="21">
        <v>252749080</v>
      </c>
      <c r="J23" s="28">
        <v>86751105</v>
      </c>
      <c r="K23" s="26">
        <v>86551105</v>
      </c>
      <c r="L23" s="27">
        <v>86351105</v>
      </c>
    </row>
    <row r="24" spans="1:12" ht="13.5">
      <c r="A24" s="29" t="s">
        <v>38</v>
      </c>
      <c r="B24" s="37"/>
      <c r="C24" s="31">
        <f>SUM(C15:C23)</f>
        <v>66809833915</v>
      </c>
      <c r="D24" s="38">
        <f aca="true" t="shared" si="1" ref="D24:L24">SUM(D15:D23)</f>
        <v>71537459868</v>
      </c>
      <c r="E24" s="39">
        <f t="shared" si="1"/>
        <v>76939308483</v>
      </c>
      <c r="F24" s="40">
        <f t="shared" si="1"/>
        <v>82354329441</v>
      </c>
      <c r="G24" s="38">
        <f t="shared" si="1"/>
        <v>81661476438</v>
      </c>
      <c r="H24" s="39">
        <f t="shared" si="1"/>
        <v>80998098875</v>
      </c>
      <c r="I24" s="41">
        <f t="shared" si="1"/>
        <v>82927646774</v>
      </c>
      <c r="J24" s="42">
        <f t="shared" si="1"/>
        <v>86339153290</v>
      </c>
      <c r="K24" s="38">
        <f t="shared" si="1"/>
        <v>91621183314</v>
      </c>
      <c r="L24" s="39">
        <f t="shared" si="1"/>
        <v>97174947824</v>
      </c>
    </row>
    <row r="25" spans="1:12" ht="13.5">
      <c r="A25" s="29" t="s">
        <v>39</v>
      </c>
      <c r="B25" s="30"/>
      <c r="C25" s="31">
        <f>+C12+C24</f>
        <v>82629704040</v>
      </c>
      <c r="D25" s="31">
        <f aca="true" t="shared" si="2" ref="D25:L25">+D12+D24</f>
        <v>88963325991</v>
      </c>
      <c r="E25" s="32">
        <f t="shared" si="2"/>
        <v>96435345484</v>
      </c>
      <c r="F25" s="33">
        <f t="shared" si="2"/>
        <v>97514442868</v>
      </c>
      <c r="G25" s="31">
        <f t="shared" si="2"/>
        <v>100775686474</v>
      </c>
      <c r="H25" s="32">
        <f t="shared" si="2"/>
        <v>100024675645</v>
      </c>
      <c r="I25" s="34">
        <f t="shared" si="2"/>
        <v>103542650629</v>
      </c>
      <c r="J25" s="35">
        <f t="shared" si="2"/>
        <v>107264211616</v>
      </c>
      <c r="K25" s="31">
        <f t="shared" si="2"/>
        <v>114299356019</v>
      </c>
      <c r="L25" s="32">
        <f t="shared" si="2"/>
        <v>121418303669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2026318</v>
      </c>
      <c r="D29" s="19">
        <v>49956823</v>
      </c>
      <c r="E29" s="20">
        <v>1480939</v>
      </c>
      <c r="F29" s="21"/>
      <c r="G29" s="19">
        <v>-4000000</v>
      </c>
      <c r="H29" s="20">
        <v>13284332</v>
      </c>
      <c r="I29" s="22">
        <v>6433622</v>
      </c>
      <c r="J29" s="23"/>
      <c r="K29" s="19">
        <v>-1500000</v>
      </c>
      <c r="L29" s="20"/>
    </row>
    <row r="30" spans="1:12" ht="13.5">
      <c r="A30" s="24" t="s">
        <v>43</v>
      </c>
      <c r="B30" s="18" t="s">
        <v>44</v>
      </c>
      <c r="C30" s="19">
        <v>715269408</v>
      </c>
      <c r="D30" s="19">
        <v>703538857</v>
      </c>
      <c r="E30" s="20">
        <v>914854664</v>
      </c>
      <c r="F30" s="21">
        <v>884352947</v>
      </c>
      <c r="G30" s="19">
        <v>889190040</v>
      </c>
      <c r="H30" s="20">
        <v>743299585</v>
      </c>
      <c r="I30" s="22">
        <v>792872698</v>
      </c>
      <c r="J30" s="23">
        <v>784793194</v>
      </c>
      <c r="K30" s="19">
        <v>965317708</v>
      </c>
      <c r="L30" s="20">
        <v>1190292048</v>
      </c>
    </row>
    <row r="31" spans="1:12" ht="13.5">
      <c r="A31" s="24" t="s">
        <v>45</v>
      </c>
      <c r="B31" s="18"/>
      <c r="C31" s="19">
        <v>591548451</v>
      </c>
      <c r="D31" s="19">
        <v>520023865</v>
      </c>
      <c r="E31" s="20">
        <v>594500381</v>
      </c>
      <c r="F31" s="21">
        <v>590274047</v>
      </c>
      <c r="G31" s="19">
        <v>617608583</v>
      </c>
      <c r="H31" s="20">
        <v>603020766</v>
      </c>
      <c r="I31" s="22">
        <v>607109938</v>
      </c>
      <c r="J31" s="23">
        <v>682375248</v>
      </c>
      <c r="K31" s="19">
        <v>730003406</v>
      </c>
      <c r="L31" s="20">
        <v>786837916</v>
      </c>
    </row>
    <row r="32" spans="1:12" ht="13.5">
      <c r="A32" s="24" t="s">
        <v>46</v>
      </c>
      <c r="B32" s="18" t="s">
        <v>44</v>
      </c>
      <c r="C32" s="19">
        <v>8067356471</v>
      </c>
      <c r="D32" s="19">
        <v>8904022270</v>
      </c>
      <c r="E32" s="20">
        <v>9249518634</v>
      </c>
      <c r="F32" s="21">
        <v>8309046064</v>
      </c>
      <c r="G32" s="19">
        <v>8617827914</v>
      </c>
      <c r="H32" s="20">
        <v>7866548849</v>
      </c>
      <c r="I32" s="22">
        <v>9692009331</v>
      </c>
      <c r="J32" s="23">
        <v>10773239477</v>
      </c>
      <c r="K32" s="19">
        <v>10911388962</v>
      </c>
      <c r="L32" s="20">
        <v>10854282538</v>
      </c>
    </row>
    <row r="33" spans="1:12" ht="13.5">
      <c r="A33" s="24" t="s">
        <v>47</v>
      </c>
      <c r="B33" s="18"/>
      <c r="C33" s="19">
        <v>1657543031</v>
      </c>
      <c r="D33" s="19">
        <v>1738805797</v>
      </c>
      <c r="E33" s="20">
        <v>1731927729</v>
      </c>
      <c r="F33" s="21">
        <v>1601191183</v>
      </c>
      <c r="G33" s="19">
        <v>1696038012</v>
      </c>
      <c r="H33" s="20">
        <v>1416301729</v>
      </c>
      <c r="I33" s="22">
        <v>1569423986</v>
      </c>
      <c r="J33" s="23">
        <v>1867215608</v>
      </c>
      <c r="K33" s="19">
        <v>1963464621</v>
      </c>
      <c r="L33" s="20">
        <v>2079798689</v>
      </c>
    </row>
    <row r="34" spans="1:12" ht="13.5">
      <c r="A34" s="29" t="s">
        <v>48</v>
      </c>
      <c r="B34" s="30"/>
      <c r="C34" s="31">
        <f>SUM(C29:C33)</f>
        <v>11033743679</v>
      </c>
      <c r="D34" s="31">
        <f aca="true" t="shared" si="3" ref="D34:L34">SUM(D29:D33)</f>
        <v>11916347612</v>
      </c>
      <c r="E34" s="32">
        <f t="shared" si="3"/>
        <v>12492282347</v>
      </c>
      <c r="F34" s="33">
        <f t="shared" si="3"/>
        <v>11384864241</v>
      </c>
      <c r="G34" s="31">
        <f t="shared" si="3"/>
        <v>11816664549</v>
      </c>
      <c r="H34" s="32">
        <f t="shared" si="3"/>
        <v>10642455261</v>
      </c>
      <c r="I34" s="34">
        <f t="shared" si="3"/>
        <v>12667849575</v>
      </c>
      <c r="J34" s="35">
        <f t="shared" si="3"/>
        <v>14107623527</v>
      </c>
      <c r="K34" s="31">
        <f t="shared" si="3"/>
        <v>14568674697</v>
      </c>
      <c r="L34" s="32">
        <f t="shared" si="3"/>
        <v>14911211191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9350396864</v>
      </c>
      <c r="D37" s="19">
        <v>9132885582</v>
      </c>
      <c r="E37" s="20">
        <v>9292457176</v>
      </c>
      <c r="F37" s="21">
        <v>11835702353</v>
      </c>
      <c r="G37" s="19">
        <v>11741392918</v>
      </c>
      <c r="H37" s="20">
        <v>9051837752</v>
      </c>
      <c r="I37" s="22">
        <v>9243286441</v>
      </c>
      <c r="J37" s="23">
        <v>11683998472</v>
      </c>
      <c r="K37" s="19">
        <v>14002149719</v>
      </c>
      <c r="L37" s="20">
        <v>16229783609</v>
      </c>
    </row>
    <row r="38" spans="1:12" ht="13.5">
      <c r="A38" s="24" t="s">
        <v>47</v>
      </c>
      <c r="B38" s="18"/>
      <c r="C38" s="19">
        <v>8323182458</v>
      </c>
      <c r="D38" s="19">
        <v>8813860668</v>
      </c>
      <c r="E38" s="20">
        <v>9587300681</v>
      </c>
      <c r="F38" s="21">
        <v>9762153794</v>
      </c>
      <c r="G38" s="19">
        <v>9929887164</v>
      </c>
      <c r="H38" s="20">
        <v>10058539059</v>
      </c>
      <c r="I38" s="22">
        <v>9726702443</v>
      </c>
      <c r="J38" s="23">
        <v>10250064955</v>
      </c>
      <c r="K38" s="19">
        <v>10803148778</v>
      </c>
      <c r="L38" s="20">
        <v>11327149586</v>
      </c>
    </row>
    <row r="39" spans="1:12" ht="13.5">
      <c r="A39" s="29" t="s">
        <v>50</v>
      </c>
      <c r="B39" s="37"/>
      <c r="C39" s="31">
        <f>SUM(C37:C38)</f>
        <v>17673579322</v>
      </c>
      <c r="D39" s="38">
        <f aca="true" t="shared" si="4" ref="D39:L39">SUM(D37:D38)</f>
        <v>17946746250</v>
      </c>
      <c r="E39" s="39">
        <f t="shared" si="4"/>
        <v>18879757857</v>
      </c>
      <c r="F39" s="40">
        <f t="shared" si="4"/>
        <v>21597856147</v>
      </c>
      <c r="G39" s="38">
        <f t="shared" si="4"/>
        <v>21671280082</v>
      </c>
      <c r="H39" s="39">
        <f t="shared" si="4"/>
        <v>19110376811</v>
      </c>
      <c r="I39" s="40">
        <f t="shared" si="4"/>
        <v>18969988884</v>
      </c>
      <c r="J39" s="42">
        <f t="shared" si="4"/>
        <v>21934063427</v>
      </c>
      <c r="K39" s="38">
        <f t="shared" si="4"/>
        <v>24805298497</v>
      </c>
      <c r="L39" s="39">
        <f t="shared" si="4"/>
        <v>27556933195</v>
      </c>
    </row>
    <row r="40" spans="1:12" ht="13.5">
      <c r="A40" s="29" t="s">
        <v>51</v>
      </c>
      <c r="B40" s="30"/>
      <c r="C40" s="31">
        <f>+C34+C39</f>
        <v>28707323001</v>
      </c>
      <c r="D40" s="31">
        <f aca="true" t="shared" si="5" ref="D40:L40">+D34+D39</f>
        <v>29863093862</v>
      </c>
      <c r="E40" s="32">
        <f t="shared" si="5"/>
        <v>31372040204</v>
      </c>
      <c r="F40" s="33">
        <f t="shared" si="5"/>
        <v>32982720388</v>
      </c>
      <c r="G40" s="31">
        <f t="shared" si="5"/>
        <v>33487944631</v>
      </c>
      <c r="H40" s="32">
        <f t="shared" si="5"/>
        <v>29752832072</v>
      </c>
      <c r="I40" s="34">
        <f t="shared" si="5"/>
        <v>31637838459</v>
      </c>
      <c r="J40" s="35">
        <f t="shared" si="5"/>
        <v>36041686954</v>
      </c>
      <c r="K40" s="31">
        <f t="shared" si="5"/>
        <v>39373973194</v>
      </c>
      <c r="L40" s="32">
        <f t="shared" si="5"/>
        <v>42468144386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53922381039</v>
      </c>
      <c r="D42" s="46">
        <f aca="true" t="shared" si="6" ref="D42:L42">+D25-D40</f>
        <v>59100232129</v>
      </c>
      <c r="E42" s="47">
        <f t="shared" si="6"/>
        <v>65063305280</v>
      </c>
      <c r="F42" s="48">
        <f t="shared" si="6"/>
        <v>64531722480</v>
      </c>
      <c r="G42" s="46">
        <f t="shared" si="6"/>
        <v>67287741843</v>
      </c>
      <c r="H42" s="47">
        <f t="shared" si="6"/>
        <v>70271843573</v>
      </c>
      <c r="I42" s="49">
        <f t="shared" si="6"/>
        <v>71904812170</v>
      </c>
      <c r="J42" s="50">
        <f t="shared" si="6"/>
        <v>71222524662</v>
      </c>
      <c r="K42" s="46">
        <f t="shared" si="6"/>
        <v>74925382825</v>
      </c>
      <c r="L42" s="47">
        <f t="shared" si="6"/>
        <v>78950159283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47498282950</v>
      </c>
      <c r="D45" s="19">
        <v>53948001056</v>
      </c>
      <c r="E45" s="20">
        <v>59828540040</v>
      </c>
      <c r="F45" s="21">
        <v>58102031373</v>
      </c>
      <c r="G45" s="19">
        <v>59213943395</v>
      </c>
      <c r="H45" s="20">
        <v>64779889439</v>
      </c>
      <c r="I45" s="22">
        <v>65834529698</v>
      </c>
      <c r="J45" s="23">
        <v>64985859056</v>
      </c>
      <c r="K45" s="19">
        <v>68162816444</v>
      </c>
      <c r="L45" s="20">
        <v>71626487537</v>
      </c>
    </row>
    <row r="46" spans="1:12" ht="13.5">
      <c r="A46" s="24" t="s">
        <v>56</v>
      </c>
      <c r="B46" s="18" t="s">
        <v>44</v>
      </c>
      <c r="C46" s="19">
        <v>6189150702</v>
      </c>
      <c r="D46" s="19">
        <v>4853564794</v>
      </c>
      <c r="E46" s="20">
        <v>4875349378</v>
      </c>
      <c r="F46" s="21">
        <v>6116595819</v>
      </c>
      <c r="G46" s="19">
        <v>7744117444</v>
      </c>
      <c r="H46" s="20">
        <v>5163739042</v>
      </c>
      <c r="I46" s="22">
        <v>5662504038</v>
      </c>
      <c r="J46" s="23">
        <v>6236665608</v>
      </c>
      <c r="K46" s="19">
        <v>6762566383</v>
      </c>
      <c r="L46" s="20">
        <v>7323671743</v>
      </c>
    </row>
    <row r="47" spans="1:12" ht="13.5">
      <c r="A47" s="24" t="s">
        <v>57</v>
      </c>
      <c r="B47" s="18"/>
      <c r="C47" s="19">
        <v>234947385</v>
      </c>
      <c r="D47" s="19">
        <v>298666277</v>
      </c>
      <c r="E47" s="20">
        <v>359415867</v>
      </c>
      <c r="F47" s="21">
        <v>313095285</v>
      </c>
      <c r="G47" s="19">
        <v>329681000</v>
      </c>
      <c r="H47" s="20">
        <v>328215089</v>
      </c>
      <c r="I47" s="22">
        <v>407778439</v>
      </c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53922381037</v>
      </c>
      <c r="D48" s="53">
        <f aca="true" t="shared" si="7" ref="D48:L48">SUM(D45:D47)</f>
        <v>59100232127</v>
      </c>
      <c r="E48" s="54">
        <f t="shared" si="7"/>
        <v>65063305285</v>
      </c>
      <c r="F48" s="55">
        <f t="shared" si="7"/>
        <v>64531722477</v>
      </c>
      <c r="G48" s="53">
        <f t="shared" si="7"/>
        <v>67287741839</v>
      </c>
      <c r="H48" s="54">
        <f t="shared" si="7"/>
        <v>70271843570</v>
      </c>
      <c r="I48" s="56">
        <f t="shared" si="7"/>
        <v>71904812175</v>
      </c>
      <c r="J48" s="57">
        <f t="shared" si="7"/>
        <v>71222524664</v>
      </c>
      <c r="K48" s="53">
        <f t="shared" si="7"/>
        <v>74925382827</v>
      </c>
      <c r="L48" s="54">
        <f t="shared" si="7"/>
        <v>78950159280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182668527</v>
      </c>
      <c r="D6" s="19">
        <v>33689639</v>
      </c>
      <c r="E6" s="20">
        <v>5314254</v>
      </c>
      <c r="F6" s="21">
        <v>185974801</v>
      </c>
      <c r="G6" s="19">
        <v>293901516</v>
      </c>
      <c r="H6" s="20">
        <v>288011255</v>
      </c>
      <c r="I6" s="22">
        <v>289280521</v>
      </c>
      <c r="J6" s="23">
        <v>112502206</v>
      </c>
      <c r="K6" s="19">
        <v>115247254</v>
      </c>
      <c r="L6" s="20">
        <v>118302858</v>
      </c>
    </row>
    <row r="7" spans="1:12" ht="13.5">
      <c r="A7" s="24" t="s">
        <v>19</v>
      </c>
      <c r="B7" s="18" t="s">
        <v>20</v>
      </c>
      <c r="C7" s="19"/>
      <c r="D7" s="19">
        <v>225836026</v>
      </c>
      <c r="E7" s="20">
        <v>319390807</v>
      </c>
      <c r="F7" s="21"/>
      <c r="G7" s="19"/>
      <c r="H7" s="20"/>
      <c r="I7" s="22"/>
      <c r="J7" s="23">
        <v>296357227</v>
      </c>
      <c r="K7" s="19">
        <v>275736730</v>
      </c>
      <c r="L7" s="20">
        <v>207916097</v>
      </c>
    </row>
    <row r="8" spans="1:12" ht="13.5">
      <c r="A8" s="24" t="s">
        <v>21</v>
      </c>
      <c r="B8" s="18" t="s">
        <v>20</v>
      </c>
      <c r="C8" s="19">
        <v>169757562</v>
      </c>
      <c r="D8" s="19">
        <v>195521205</v>
      </c>
      <c r="E8" s="20">
        <v>218125287</v>
      </c>
      <c r="F8" s="21">
        <v>190445812</v>
      </c>
      <c r="G8" s="19">
        <v>190445812</v>
      </c>
      <c r="H8" s="20">
        <v>201438103</v>
      </c>
      <c r="I8" s="22">
        <v>234189002</v>
      </c>
      <c r="J8" s="23">
        <v>202608527</v>
      </c>
      <c r="K8" s="19">
        <v>213596147</v>
      </c>
      <c r="L8" s="20">
        <v>223584216</v>
      </c>
    </row>
    <row r="9" spans="1:12" ht="13.5">
      <c r="A9" s="24" t="s">
        <v>22</v>
      </c>
      <c r="B9" s="18"/>
      <c r="C9" s="19">
        <v>55658551</v>
      </c>
      <c r="D9" s="19">
        <v>56845929</v>
      </c>
      <c r="E9" s="20">
        <v>70431980</v>
      </c>
      <c r="F9" s="21">
        <v>53529740</v>
      </c>
      <c r="G9" s="19">
        <v>53529740</v>
      </c>
      <c r="H9" s="20">
        <v>58402840</v>
      </c>
      <c r="I9" s="22">
        <v>113521868</v>
      </c>
      <c r="J9" s="23">
        <v>76529740</v>
      </c>
      <c r="K9" s="19">
        <v>71529740</v>
      </c>
      <c r="L9" s="20">
        <v>66529740</v>
      </c>
    </row>
    <row r="10" spans="1:12" ht="13.5">
      <c r="A10" s="24" t="s">
        <v>23</v>
      </c>
      <c r="B10" s="18"/>
      <c r="C10" s="19">
        <v>304325</v>
      </c>
      <c r="D10" s="19">
        <v>326946</v>
      </c>
      <c r="E10" s="20">
        <v>349909</v>
      </c>
      <c r="F10" s="25">
        <v>251000</v>
      </c>
      <c r="G10" s="26">
        <v>251000</v>
      </c>
      <c r="H10" s="27">
        <v>349909</v>
      </c>
      <c r="I10" s="22">
        <v>320176</v>
      </c>
      <c r="J10" s="28">
        <v>325000</v>
      </c>
      <c r="K10" s="26">
        <v>325000</v>
      </c>
      <c r="L10" s="27">
        <v>325000</v>
      </c>
    </row>
    <row r="11" spans="1:12" ht="13.5">
      <c r="A11" s="24" t="s">
        <v>24</v>
      </c>
      <c r="B11" s="18" t="s">
        <v>25</v>
      </c>
      <c r="C11" s="19">
        <v>29632586</v>
      </c>
      <c r="D11" s="19">
        <v>25445151</v>
      </c>
      <c r="E11" s="20">
        <v>19756470</v>
      </c>
      <c r="F11" s="21">
        <v>24817591</v>
      </c>
      <c r="G11" s="19">
        <v>24817591</v>
      </c>
      <c r="H11" s="20">
        <v>26198128</v>
      </c>
      <c r="I11" s="22">
        <v>28070108</v>
      </c>
      <c r="J11" s="23">
        <v>19817591</v>
      </c>
      <c r="K11" s="19">
        <v>19817591</v>
      </c>
      <c r="L11" s="20">
        <v>19817591</v>
      </c>
    </row>
    <row r="12" spans="1:12" ht="13.5">
      <c r="A12" s="29" t="s">
        <v>26</v>
      </c>
      <c r="B12" s="30"/>
      <c r="C12" s="31">
        <f>SUM(C6:C11)</f>
        <v>438021551</v>
      </c>
      <c r="D12" s="31">
        <f aca="true" t="shared" si="0" ref="D12:L12">SUM(D6:D11)</f>
        <v>537664896</v>
      </c>
      <c r="E12" s="32">
        <f t="shared" si="0"/>
        <v>633368707</v>
      </c>
      <c r="F12" s="33">
        <f t="shared" si="0"/>
        <v>455018944</v>
      </c>
      <c r="G12" s="31">
        <f t="shared" si="0"/>
        <v>562945659</v>
      </c>
      <c r="H12" s="32">
        <f t="shared" si="0"/>
        <v>574400235</v>
      </c>
      <c r="I12" s="34">
        <f t="shared" si="0"/>
        <v>665381675</v>
      </c>
      <c r="J12" s="35">
        <f t="shared" si="0"/>
        <v>708140291</v>
      </c>
      <c r="K12" s="31">
        <f t="shared" si="0"/>
        <v>696252462</v>
      </c>
      <c r="L12" s="32">
        <f t="shared" si="0"/>
        <v>636475502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1034386</v>
      </c>
      <c r="D15" s="19">
        <v>3313839</v>
      </c>
      <c r="E15" s="20">
        <v>2803961</v>
      </c>
      <c r="F15" s="21">
        <v>1285946</v>
      </c>
      <c r="G15" s="19">
        <v>1285946</v>
      </c>
      <c r="H15" s="20">
        <v>2253918</v>
      </c>
      <c r="I15" s="22">
        <v>2167195</v>
      </c>
      <c r="J15" s="23">
        <v>2585946</v>
      </c>
      <c r="K15" s="19">
        <v>2585946</v>
      </c>
      <c r="L15" s="20">
        <v>2585946</v>
      </c>
    </row>
    <row r="16" spans="1:12" ht="13.5">
      <c r="A16" s="24" t="s">
        <v>29</v>
      </c>
      <c r="B16" s="18"/>
      <c r="C16" s="19">
        <v>139301</v>
      </c>
      <c r="D16" s="19">
        <v>429962</v>
      </c>
      <c r="E16" s="20">
        <v>393475</v>
      </c>
      <c r="F16" s="25">
        <v>146153</v>
      </c>
      <c r="G16" s="26">
        <v>146153</v>
      </c>
      <c r="H16" s="27">
        <v>132990</v>
      </c>
      <c r="I16" s="22">
        <v>132990</v>
      </c>
      <c r="J16" s="28">
        <v>146153</v>
      </c>
      <c r="K16" s="26">
        <v>146153</v>
      </c>
      <c r="L16" s="27">
        <v>146153</v>
      </c>
    </row>
    <row r="17" spans="1:12" ht="13.5">
      <c r="A17" s="24" t="s">
        <v>30</v>
      </c>
      <c r="B17" s="18"/>
      <c r="C17" s="19">
        <v>100054288</v>
      </c>
      <c r="D17" s="19">
        <v>54905000</v>
      </c>
      <c r="E17" s="20">
        <v>57430000</v>
      </c>
      <c r="F17" s="21">
        <v>93057000</v>
      </c>
      <c r="G17" s="19">
        <v>93057000</v>
      </c>
      <c r="H17" s="20">
        <v>57430000</v>
      </c>
      <c r="I17" s="22">
        <v>40650000</v>
      </c>
      <c r="J17" s="23">
        <v>57430000</v>
      </c>
      <c r="K17" s="19">
        <v>57430000</v>
      </c>
      <c r="L17" s="20">
        <v>57430000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4453357521</v>
      </c>
      <c r="D19" s="19">
        <v>4428661748</v>
      </c>
      <c r="E19" s="20">
        <v>4595395496</v>
      </c>
      <c r="F19" s="21">
        <v>5151002711</v>
      </c>
      <c r="G19" s="19">
        <v>5065555690</v>
      </c>
      <c r="H19" s="20">
        <v>5161147132</v>
      </c>
      <c r="I19" s="22">
        <v>5000401692</v>
      </c>
      <c r="J19" s="23">
        <v>5473413223</v>
      </c>
      <c r="K19" s="19">
        <v>5709542454</v>
      </c>
      <c r="L19" s="20">
        <v>5839268471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8508826</v>
      </c>
      <c r="D22" s="19">
        <v>9196360</v>
      </c>
      <c r="E22" s="20">
        <v>6649854</v>
      </c>
      <c r="F22" s="21">
        <v>7047119</v>
      </c>
      <c r="G22" s="19">
        <v>7537863</v>
      </c>
      <c r="H22" s="20">
        <v>7008628</v>
      </c>
      <c r="I22" s="22">
        <v>6464390</v>
      </c>
      <c r="J22" s="23">
        <v>8411506</v>
      </c>
      <c r="K22" s="19">
        <v>8778428</v>
      </c>
      <c r="L22" s="20">
        <v>9141358</v>
      </c>
    </row>
    <row r="23" spans="1:12" ht="13.5">
      <c r="A23" s="24" t="s">
        <v>37</v>
      </c>
      <c r="B23" s="18"/>
      <c r="C23" s="19"/>
      <c r="D23" s="19">
        <v>27542700</v>
      </c>
      <c r="E23" s="20">
        <v>27542700</v>
      </c>
      <c r="F23" s="25"/>
      <c r="G23" s="26"/>
      <c r="H23" s="27"/>
      <c r="I23" s="21"/>
      <c r="J23" s="28">
        <v>27542700</v>
      </c>
      <c r="K23" s="26">
        <v>27542700</v>
      </c>
      <c r="L23" s="27">
        <v>27542700</v>
      </c>
    </row>
    <row r="24" spans="1:12" ht="13.5">
      <c r="A24" s="29" t="s">
        <v>38</v>
      </c>
      <c r="B24" s="37"/>
      <c r="C24" s="31">
        <f>SUM(C15:C23)</f>
        <v>4563094322</v>
      </c>
      <c r="D24" s="38">
        <f aca="true" t="shared" si="1" ref="D24:L24">SUM(D15:D23)</f>
        <v>4524049609</v>
      </c>
      <c r="E24" s="39">
        <f t="shared" si="1"/>
        <v>4690215486</v>
      </c>
      <c r="F24" s="40">
        <f t="shared" si="1"/>
        <v>5252538929</v>
      </c>
      <c r="G24" s="38">
        <f t="shared" si="1"/>
        <v>5167582652</v>
      </c>
      <c r="H24" s="39">
        <f t="shared" si="1"/>
        <v>5227972668</v>
      </c>
      <c r="I24" s="41">
        <f t="shared" si="1"/>
        <v>5049816267</v>
      </c>
      <c r="J24" s="42">
        <f t="shared" si="1"/>
        <v>5569529528</v>
      </c>
      <c r="K24" s="38">
        <f t="shared" si="1"/>
        <v>5806025681</v>
      </c>
      <c r="L24" s="39">
        <f t="shared" si="1"/>
        <v>5936114628</v>
      </c>
    </row>
    <row r="25" spans="1:12" ht="13.5">
      <c r="A25" s="29" t="s">
        <v>39</v>
      </c>
      <c r="B25" s="30"/>
      <c r="C25" s="31">
        <f>+C12+C24</f>
        <v>5001115873</v>
      </c>
      <c r="D25" s="31">
        <f aca="true" t="shared" si="2" ref="D25:L25">+D12+D24</f>
        <v>5061714505</v>
      </c>
      <c r="E25" s="32">
        <f t="shared" si="2"/>
        <v>5323584193</v>
      </c>
      <c r="F25" s="33">
        <f t="shared" si="2"/>
        <v>5707557873</v>
      </c>
      <c r="G25" s="31">
        <f t="shared" si="2"/>
        <v>5730528311</v>
      </c>
      <c r="H25" s="32">
        <f t="shared" si="2"/>
        <v>5802372903</v>
      </c>
      <c r="I25" s="34">
        <f t="shared" si="2"/>
        <v>5715197942</v>
      </c>
      <c r="J25" s="35">
        <f t="shared" si="2"/>
        <v>6277669819</v>
      </c>
      <c r="K25" s="31">
        <f t="shared" si="2"/>
        <v>6502278143</v>
      </c>
      <c r="L25" s="32">
        <f t="shared" si="2"/>
        <v>6572590130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115669897</v>
      </c>
      <c r="D30" s="19">
        <v>132932517</v>
      </c>
      <c r="E30" s="20">
        <v>134288458</v>
      </c>
      <c r="F30" s="21">
        <v>155364411</v>
      </c>
      <c r="G30" s="19">
        <v>155364411</v>
      </c>
      <c r="H30" s="20">
        <v>160839691</v>
      </c>
      <c r="I30" s="22">
        <v>160839692</v>
      </c>
      <c r="J30" s="23">
        <v>127705098</v>
      </c>
      <c r="K30" s="19">
        <v>132806221</v>
      </c>
      <c r="L30" s="20">
        <v>153850742</v>
      </c>
    </row>
    <row r="31" spans="1:12" ht="13.5">
      <c r="A31" s="24" t="s">
        <v>45</v>
      </c>
      <c r="B31" s="18"/>
      <c r="C31" s="19">
        <v>28462070</v>
      </c>
      <c r="D31" s="19">
        <v>31172685</v>
      </c>
      <c r="E31" s="20">
        <v>33951535</v>
      </c>
      <c r="F31" s="21">
        <v>32113317</v>
      </c>
      <c r="G31" s="19">
        <v>32113317</v>
      </c>
      <c r="H31" s="20">
        <v>37810083</v>
      </c>
      <c r="I31" s="22">
        <v>37806852</v>
      </c>
      <c r="J31" s="23">
        <v>32113317</v>
      </c>
      <c r="K31" s="19">
        <v>32113317</v>
      </c>
      <c r="L31" s="20">
        <v>32113317</v>
      </c>
    </row>
    <row r="32" spans="1:12" ht="13.5">
      <c r="A32" s="24" t="s">
        <v>46</v>
      </c>
      <c r="B32" s="18" t="s">
        <v>44</v>
      </c>
      <c r="C32" s="19">
        <v>220396821</v>
      </c>
      <c r="D32" s="19">
        <v>252653369</v>
      </c>
      <c r="E32" s="20">
        <v>270546766</v>
      </c>
      <c r="F32" s="21">
        <v>126080394</v>
      </c>
      <c r="G32" s="19">
        <v>126080394</v>
      </c>
      <c r="H32" s="20">
        <v>256228980</v>
      </c>
      <c r="I32" s="22">
        <v>303072775</v>
      </c>
      <c r="J32" s="23">
        <v>306136649</v>
      </c>
      <c r="K32" s="19">
        <v>340408958</v>
      </c>
      <c r="L32" s="20">
        <v>364684361</v>
      </c>
    </row>
    <row r="33" spans="1:12" ht="13.5">
      <c r="A33" s="24" t="s">
        <v>47</v>
      </c>
      <c r="B33" s="18"/>
      <c r="C33" s="19">
        <v>36756484</v>
      </c>
      <c r="D33" s="19">
        <v>75258881</v>
      </c>
      <c r="E33" s="20">
        <v>47844051</v>
      </c>
      <c r="F33" s="21">
        <v>49289573</v>
      </c>
      <c r="G33" s="19">
        <v>49289573</v>
      </c>
      <c r="H33" s="20">
        <v>49441258</v>
      </c>
      <c r="I33" s="22">
        <v>33956298</v>
      </c>
      <c r="J33" s="23">
        <v>45289573</v>
      </c>
      <c r="K33" s="19">
        <v>59289573</v>
      </c>
      <c r="L33" s="20">
        <v>59289573</v>
      </c>
    </row>
    <row r="34" spans="1:12" ht="13.5">
      <c r="A34" s="29" t="s">
        <v>48</v>
      </c>
      <c r="B34" s="30"/>
      <c r="C34" s="31">
        <f>SUM(C29:C33)</f>
        <v>401285272</v>
      </c>
      <c r="D34" s="31">
        <f aca="true" t="shared" si="3" ref="D34:L34">SUM(D29:D33)</f>
        <v>492017452</v>
      </c>
      <c r="E34" s="32">
        <f t="shared" si="3"/>
        <v>486630810</v>
      </c>
      <c r="F34" s="33">
        <f t="shared" si="3"/>
        <v>362847695</v>
      </c>
      <c r="G34" s="31">
        <f t="shared" si="3"/>
        <v>362847695</v>
      </c>
      <c r="H34" s="32">
        <f t="shared" si="3"/>
        <v>504320012</v>
      </c>
      <c r="I34" s="34">
        <f t="shared" si="3"/>
        <v>535675617</v>
      </c>
      <c r="J34" s="35">
        <f t="shared" si="3"/>
        <v>511244637</v>
      </c>
      <c r="K34" s="31">
        <f t="shared" si="3"/>
        <v>564618069</v>
      </c>
      <c r="L34" s="32">
        <f t="shared" si="3"/>
        <v>609937993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536232371</v>
      </c>
      <c r="D37" s="19">
        <v>608306417</v>
      </c>
      <c r="E37" s="20">
        <v>768548875</v>
      </c>
      <c r="F37" s="21">
        <v>1139369990</v>
      </c>
      <c r="G37" s="19">
        <v>1139369990</v>
      </c>
      <c r="H37" s="20">
        <v>1029648887</v>
      </c>
      <c r="I37" s="22">
        <v>1029648672</v>
      </c>
      <c r="J37" s="23">
        <v>1428848427</v>
      </c>
      <c r="K37" s="19">
        <v>1616152083</v>
      </c>
      <c r="L37" s="20">
        <v>1692108819</v>
      </c>
    </row>
    <row r="38" spans="1:12" ht="13.5">
      <c r="A38" s="24" t="s">
        <v>47</v>
      </c>
      <c r="B38" s="18"/>
      <c r="C38" s="19">
        <v>193019533</v>
      </c>
      <c r="D38" s="19">
        <v>231245498</v>
      </c>
      <c r="E38" s="20">
        <v>281953814</v>
      </c>
      <c r="F38" s="21">
        <v>310886680</v>
      </c>
      <c r="G38" s="19">
        <v>310886680</v>
      </c>
      <c r="H38" s="20">
        <v>281912072</v>
      </c>
      <c r="I38" s="22">
        <v>280010413</v>
      </c>
      <c r="J38" s="23">
        <v>288481129</v>
      </c>
      <c r="K38" s="19">
        <v>262489186</v>
      </c>
      <c r="L38" s="20">
        <v>254740540</v>
      </c>
    </row>
    <row r="39" spans="1:12" ht="13.5">
      <c r="A39" s="29" t="s">
        <v>50</v>
      </c>
      <c r="B39" s="37"/>
      <c r="C39" s="31">
        <f>SUM(C37:C38)</f>
        <v>729251904</v>
      </c>
      <c r="D39" s="38">
        <f aca="true" t="shared" si="4" ref="D39:L39">SUM(D37:D38)</f>
        <v>839551915</v>
      </c>
      <c r="E39" s="39">
        <f t="shared" si="4"/>
        <v>1050502689</v>
      </c>
      <c r="F39" s="40">
        <f t="shared" si="4"/>
        <v>1450256670</v>
      </c>
      <c r="G39" s="38">
        <f t="shared" si="4"/>
        <v>1450256670</v>
      </c>
      <c r="H39" s="39">
        <f t="shared" si="4"/>
        <v>1311560959</v>
      </c>
      <c r="I39" s="40">
        <f t="shared" si="4"/>
        <v>1309659085</v>
      </c>
      <c r="J39" s="42">
        <f t="shared" si="4"/>
        <v>1717329556</v>
      </c>
      <c r="K39" s="38">
        <f t="shared" si="4"/>
        <v>1878641269</v>
      </c>
      <c r="L39" s="39">
        <f t="shared" si="4"/>
        <v>1946849359</v>
      </c>
    </row>
    <row r="40" spans="1:12" ht="13.5">
      <c r="A40" s="29" t="s">
        <v>51</v>
      </c>
      <c r="B40" s="30"/>
      <c r="C40" s="31">
        <f>+C34+C39</f>
        <v>1130537176</v>
      </c>
      <c r="D40" s="31">
        <f aca="true" t="shared" si="5" ref="D40:L40">+D34+D39</f>
        <v>1331569367</v>
      </c>
      <c r="E40" s="32">
        <f t="shared" si="5"/>
        <v>1537133499</v>
      </c>
      <c r="F40" s="33">
        <f t="shared" si="5"/>
        <v>1813104365</v>
      </c>
      <c r="G40" s="31">
        <f t="shared" si="5"/>
        <v>1813104365</v>
      </c>
      <c r="H40" s="32">
        <f t="shared" si="5"/>
        <v>1815880971</v>
      </c>
      <c r="I40" s="34">
        <f t="shared" si="5"/>
        <v>1845334702</v>
      </c>
      <c r="J40" s="35">
        <f t="shared" si="5"/>
        <v>2228574193</v>
      </c>
      <c r="K40" s="31">
        <f t="shared" si="5"/>
        <v>2443259338</v>
      </c>
      <c r="L40" s="32">
        <f t="shared" si="5"/>
        <v>2556787352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3870578697</v>
      </c>
      <c r="D42" s="46">
        <f aca="true" t="shared" si="6" ref="D42:L42">+D25-D40</f>
        <v>3730145138</v>
      </c>
      <c r="E42" s="47">
        <f t="shared" si="6"/>
        <v>3786450694</v>
      </c>
      <c r="F42" s="48">
        <f t="shared" si="6"/>
        <v>3894453508</v>
      </c>
      <c r="G42" s="46">
        <f t="shared" si="6"/>
        <v>3917423946</v>
      </c>
      <c r="H42" s="47">
        <f t="shared" si="6"/>
        <v>3986491932</v>
      </c>
      <c r="I42" s="49">
        <f t="shared" si="6"/>
        <v>3869863240</v>
      </c>
      <c r="J42" s="50">
        <f t="shared" si="6"/>
        <v>4049095626</v>
      </c>
      <c r="K42" s="46">
        <f t="shared" si="6"/>
        <v>4059018805</v>
      </c>
      <c r="L42" s="47">
        <f t="shared" si="6"/>
        <v>4015802778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1480247206</v>
      </c>
      <c r="D45" s="19">
        <v>2362155942</v>
      </c>
      <c r="E45" s="20">
        <v>2445991119</v>
      </c>
      <c r="F45" s="21">
        <v>1612458504</v>
      </c>
      <c r="G45" s="19">
        <v>1635428942</v>
      </c>
      <c r="H45" s="20">
        <v>2640793908</v>
      </c>
      <c r="I45" s="22">
        <v>2558116650</v>
      </c>
      <c r="J45" s="23">
        <v>1657100621</v>
      </c>
      <c r="K45" s="19">
        <v>1627023802</v>
      </c>
      <c r="L45" s="20">
        <v>1553807774</v>
      </c>
    </row>
    <row r="46" spans="1:12" ht="13.5">
      <c r="A46" s="24" t="s">
        <v>56</v>
      </c>
      <c r="B46" s="18" t="s">
        <v>44</v>
      </c>
      <c r="C46" s="19">
        <v>2390331491</v>
      </c>
      <c r="D46" s="19">
        <v>1367989196</v>
      </c>
      <c r="E46" s="20">
        <v>1340459575</v>
      </c>
      <c r="F46" s="21">
        <v>2281995002</v>
      </c>
      <c r="G46" s="19">
        <v>2281995002</v>
      </c>
      <c r="H46" s="20">
        <v>1345698024</v>
      </c>
      <c r="I46" s="22">
        <v>1311746590</v>
      </c>
      <c r="J46" s="23">
        <v>2391995003</v>
      </c>
      <c r="K46" s="19">
        <v>2431995003</v>
      </c>
      <c r="L46" s="20">
        <v>2461995003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3870578697</v>
      </c>
      <c r="D48" s="53">
        <f aca="true" t="shared" si="7" ref="D48:L48">SUM(D45:D47)</f>
        <v>3730145138</v>
      </c>
      <c r="E48" s="54">
        <f t="shared" si="7"/>
        <v>3786450694</v>
      </c>
      <c r="F48" s="55">
        <f t="shared" si="7"/>
        <v>3894453506</v>
      </c>
      <c r="G48" s="53">
        <f t="shared" si="7"/>
        <v>3917423944</v>
      </c>
      <c r="H48" s="54">
        <f t="shared" si="7"/>
        <v>3986491932</v>
      </c>
      <c r="I48" s="56">
        <f t="shared" si="7"/>
        <v>3869863240</v>
      </c>
      <c r="J48" s="57">
        <f t="shared" si="7"/>
        <v>4049095624</v>
      </c>
      <c r="K48" s="53">
        <f t="shared" si="7"/>
        <v>4059018805</v>
      </c>
      <c r="L48" s="54">
        <f t="shared" si="7"/>
        <v>4015802777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14273150</v>
      </c>
      <c r="D6" s="19">
        <v>16782146</v>
      </c>
      <c r="E6" s="20">
        <v>128186991</v>
      </c>
      <c r="F6" s="21">
        <v>30416275</v>
      </c>
      <c r="G6" s="19">
        <v>88827378</v>
      </c>
      <c r="H6" s="20">
        <v>16634976</v>
      </c>
      <c r="I6" s="22">
        <v>299430733</v>
      </c>
      <c r="J6" s="23">
        <v>18895647</v>
      </c>
      <c r="K6" s="19">
        <v>21644183</v>
      </c>
      <c r="L6" s="20">
        <v>31717339</v>
      </c>
    </row>
    <row r="7" spans="1:12" ht="13.5">
      <c r="A7" s="24" t="s">
        <v>19</v>
      </c>
      <c r="B7" s="18" t="s">
        <v>20</v>
      </c>
      <c r="C7" s="19">
        <v>490654916</v>
      </c>
      <c r="D7" s="19">
        <v>592647934</v>
      </c>
      <c r="E7" s="20">
        <v>480000000</v>
      </c>
      <c r="F7" s="21">
        <v>365309582</v>
      </c>
      <c r="G7" s="19">
        <v>365309582</v>
      </c>
      <c r="H7" s="20">
        <v>605020197</v>
      </c>
      <c r="I7" s="22">
        <v>2121452</v>
      </c>
      <c r="J7" s="23">
        <v>400645893</v>
      </c>
      <c r="K7" s="19">
        <v>347635277</v>
      </c>
      <c r="L7" s="20">
        <v>298714520</v>
      </c>
    </row>
    <row r="8" spans="1:12" ht="13.5">
      <c r="A8" s="24" t="s">
        <v>21</v>
      </c>
      <c r="B8" s="18" t="s">
        <v>20</v>
      </c>
      <c r="C8" s="19">
        <v>156050015</v>
      </c>
      <c r="D8" s="19">
        <v>131571774</v>
      </c>
      <c r="E8" s="20">
        <v>113017016</v>
      </c>
      <c r="F8" s="21">
        <v>96733715</v>
      </c>
      <c r="G8" s="19">
        <v>96733715</v>
      </c>
      <c r="H8" s="20">
        <v>118661360</v>
      </c>
      <c r="I8" s="22">
        <v>120057951</v>
      </c>
      <c r="J8" s="23">
        <v>105505186</v>
      </c>
      <c r="K8" s="19">
        <v>113123901</v>
      </c>
      <c r="L8" s="20">
        <v>120234037</v>
      </c>
    </row>
    <row r="9" spans="1:12" ht="13.5">
      <c r="A9" s="24" t="s">
        <v>22</v>
      </c>
      <c r="B9" s="18"/>
      <c r="C9" s="19">
        <v>49820536</v>
      </c>
      <c r="D9" s="19">
        <v>65103139</v>
      </c>
      <c r="E9" s="20">
        <v>125264264</v>
      </c>
      <c r="F9" s="21">
        <v>55876968</v>
      </c>
      <c r="G9" s="19">
        <v>55876968</v>
      </c>
      <c r="H9" s="20">
        <v>91604417</v>
      </c>
      <c r="I9" s="22">
        <v>162027426</v>
      </c>
      <c r="J9" s="23">
        <v>60645728</v>
      </c>
      <c r="K9" s="19">
        <v>54826826</v>
      </c>
      <c r="L9" s="20">
        <v>58635728</v>
      </c>
    </row>
    <row r="10" spans="1:12" ht="13.5">
      <c r="A10" s="24" t="s">
        <v>23</v>
      </c>
      <c r="B10" s="18"/>
      <c r="C10" s="19">
        <v>77224</v>
      </c>
      <c r="D10" s="19">
        <v>906108</v>
      </c>
      <c r="E10" s="20">
        <v>1387174</v>
      </c>
      <c r="F10" s="25">
        <v>40115</v>
      </c>
      <c r="G10" s="26">
        <v>40115</v>
      </c>
      <c r="H10" s="27"/>
      <c r="I10" s="22">
        <v>322475480</v>
      </c>
      <c r="J10" s="28">
        <v>40115</v>
      </c>
      <c r="K10" s="26">
        <v>40115</v>
      </c>
      <c r="L10" s="27">
        <v>40115</v>
      </c>
    </row>
    <row r="11" spans="1:12" ht="13.5">
      <c r="A11" s="24" t="s">
        <v>24</v>
      </c>
      <c r="B11" s="18" t="s">
        <v>25</v>
      </c>
      <c r="C11" s="19">
        <v>16371109</v>
      </c>
      <c r="D11" s="19">
        <v>21632300</v>
      </c>
      <c r="E11" s="20">
        <v>34658109</v>
      </c>
      <c r="F11" s="21">
        <v>14760644</v>
      </c>
      <c r="G11" s="19">
        <v>14760644</v>
      </c>
      <c r="H11" s="20">
        <v>30123312</v>
      </c>
      <c r="I11" s="22">
        <v>40658710</v>
      </c>
      <c r="J11" s="23">
        <v>13745839</v>
      </c>
      <c r="K11" s="19">
        <v>15728929</v>
      </c>
      <c r="L11" s="20">
        <v>14389200</v>
      </c>
    </row>
    <row r="12" spans="1:12" ht="13.5">
      <c r="A12" s="29" t="s">
        <v>26</v>
      </c>
      <c r="B12" s="30"/>
      <c r="C12" s="31">
        <f>SUM(C6:C11)</f>
        <v>727246950</v>
      </c>
      <c r="D12" s="31">
        <f aca="true" t="shared" si="0" ref="D12:L12">SUM(D6:D11)</f>
        <v>828643401</v>
      </c>
      <c r="E12" s="32">
        <f t="shared" si="0"/>
        <v>882513554</v>
      </c>
      <c r="F12" s="33">
        <f t="shared" si="0"/>
        <v>563137299</v>
      </c>
      <c r="G12" s="31">
        <f t="shared" si="0"/>
        <v>621548402</v>
      </c>
      <c r="H12" s="32">
        <f t="shared" si="0"/>
        <v>862044262</v>
      </c>
      <c r="I12" s="34">
        <f t="shared" si="0"/>
        <v>946771752</v>
      </c>
      <c r="J12" s="35">
        <f t="shared" si="0"/>
        <v>599478408</v>
      </c>
      <c r="K12" s="31">
        <f t="shared" si="0"/>
        <v>552999231</v>
      </c>
      <c r="L12" s="32">
        <f t="shared" si="0"/>
        <v>523730939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627683</v>
      </c>
      <c r="D15" s="19">
        <v>4175128</v>
      </c>
      <c r="E15" s="20">
        <v>2188000</v>
      </c>
      <c r="F15" s="21">
        <v>2005735</v>
      </c>
      <c r="G15" s="19">
        <v>2005735</v>
      </c>
      <c r="H15" s="20">
        <v>2188000</v>
      </c>
      <c r="I15" s="22">
        <v>3512953</v>
      </c>
      <c r="J15" s="23">
        <v>2005735</v>
      </c>
      <c r="K15" s="19">
        <v>2005735</v>
      </c>
      <c r="L15" s="20">
        <v>2005735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539342825</v>
      </c>
      <c r="D17" s="19">
        <v>414210819</v>
      </c>
      <c r="E17" s="20">
        <v>424265953</v>
      </c>
      <c r="F17" s="21">
        <v>551396352</v>
      </c>
      <c r="G17" s="19">
        <v>551396352</v>
      </c>
      <c r="H17" s="20">
        <v>413958231</v>
      </c>
      <c r="I17" s="22">
        <v>423622558</v>
      </c>
      <c r="J17" s="23">
        <v>561220354</v>
      </c>
      <c r="K17" s="19">
        <v>570000754</v>
      </c>
      <c r="L17" s="20">
        <v>575681154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4089500959</v>
      </c>
      <c r="D19" s="19">
        <v>3984394335</v>
      </c>
      <c r="E19" s="20">
        <v>4177220937</v>
      </c>
      <c r="F19" s="21">
        <v>4628864509</v>
      </c>
      <c r="G19" s="19">
        <v>4628930771</v>
      </c>
      <c r="H19" s="20">
        <v>4488889370</v>
      </c>
      <c r="I19" s="22">
        <v>4428174058</v>
      </c>
      <c r="J19" s="23">
        <v>4867140968</v>
      </c>
      <c r="K19" s="19">
        <v>5008349401</v>
      </c>
      <c r="L19" s="20">
        <v>5054966230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10808106</v>
      </c>
      <c r="D21" s="19">
        <v>10659185</v>
      </c>
      <c r="E21" s="20">
        <v>8907000</v>
      </c>
      <c r="F21" s="21">
        <v>11545138</v>
      </c>
      <c r="G21" s="19">
        <v>11545138</v>
      </c>
      <c r="H21" s="20">
        <v>8907000</v>
      </c>
      <c r="I21" s="22">
        <v>8808121</v>
      </c>
      <c r="J21" s="23">
        <v>12875138</v>
      </c>
      <c r="K21" s="19">
        <v>13825138</v>
      </c>
      <c r="L21" s="20">
        <v>14725138</v>
      </c>
    </row>
    <row r="22" spans="1:12" ht="13.5">
      <c r="A22" s="24" t="s">
        <v>36</v>
      </c>
      <c r="B22" s="18"/>
      <c r="C22" s="19">
        <v>3228228</v>
      </c>
      <c r="D22" s="19">
        <v>5328494</v>
      </c>
      <c r="E22" s="20">
        <v>6847644</v>
      </c>
      <c r="F22" s="21">
        <v>14515969</v>
      </c>
      <c r="G22" s="19">
        <v>15388375</v>
      </c>
      <c r="H22" s="20">
        <v>6777133</v>
      </c>
      <c r="I22" s="22">
        <v>9434575</v>
      </c>
      <c r="J22" s="23">
        <v>15741345</v>
      </c>
      <c r="K22" s="19">
        <v>15727682</v>
      </c>
      <c r="L22" s="20">
        <v>15998335</v>
      </c>
    </row>
    <row r="23" spans="1:12" ht="13.5">
      <c r="A23" s="24" t="s">
        <v>37</v>
      </c>
      <c r="B23" s="18"/>
      <c r="C23" s="19">
        <v>724002</v>
      </c>
      <c r="D23" s="19">
        <v>724002</v>
      </c>
      <c r="E23" s="20">
        <v>724002</v>
      </c>
      <c r="F23" s="25"/>
      <c r="G23" s="26"/>
      <c r="H23" s="27">
        <v>724002</v>
      </c>
      <c r="I23" s="21">
        <v>724002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4644231803</v>
      </c>
      <c r="D24" s="38">
        <f aca="true" t="shared" si="1" ref="D24:L24">SUM(D15:D23)</f>
        <v>4419491963</v>
      </c>
      <c r="E24" s="39">
        <f t="shared" si="1"/>
        <v>4620153536</v>
      </c>
      <c r="F24" s="40">
        <f t="shared" si="1"/>
        <v>5208327703</v>
      </c>
      <c r="G24" s="38">
        <f t="shared" si="1"/>
        <v>5209266371</v>
      </c>
      <c r="H24" s="39">
        <f t="shared" si="1"/>
        <v>4921443736</v>
      </c>
      <c r="I24" s="41">
        <f t="shared" si="1"/>
        <v>4874276267</v>
      </c>
      <c r="J24" s="42">
        <f t="shared" si="1"/>
        <v>5458983540</v>
      </c>
      <c r="K24" s="38">
        <f t="shared" si="1"/>
        <v>5609908710</v>
      </c>
      <c r="L24" s="39">
        <f t="shared" si="1"/>
        <v>5663376592</v>
      </c>
    </row>
    <row r="25" spans="1:12" ht="13.5">
      <c r="A25" s="29" t="s">
        <v>39</v>
      </c>
      <c r="B25" s="30"/>
      <c r="C25" s="31">
        <f>+C12+C24</f>
        <v>5371478753</v>
      </c>
      <c r="D25" s="31">
        <f aca="true" t="shared" si="2" ref="D25:L25">+D12+D24</f>
        <v>5248135364</v>
      </c>
      <c r="E25" s="32">
        <f t="shared" si="2"/>
        <v>5502667090</v>
      </c>
      <c r="F25" s="33">
        <f t="shared" si="2"/>
        <v>5771465002</v>
      </c>
      <c r="G25" s="31">
        <f t="shared" si="2"/>
        <v>5830814773</v>
      </c>
      <c r="H25" s="32">
        <f t="shared" si="2"/>
        <v>5783487998</v>
      </c>
      <c r="I25" s="34">
        <f t="shared" si="2"/>
        <v>5821048019</v>
      </c>
      <c r="J25" s="35">
        <f t="shared" si="2"/>
        <v>6058461948</v>
      </c>
      <c r="K25" s="31">
        <f t="shared" si="2"/>
        <v>6162907941</v>
      </c>
      <c r="L25" s="32">
        <f t="shared" si="2"/>
        <v>6187107531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10479899</v>
      </c>
      <c r="D30" s="19">
        <v>9105127</v>
      </c>
      <c r="E30" s="20">
        <v>11908295</v>
      </c>
      <c r="F30" s="21">
        <v>10039131</v>
      </c>
      <c r="G30" s="19">
        <v>10039131</v>
      </c>
      <c r="H30" s="20"/>
      <c r="I30" s="22">
        <v>13083928</v>
      </c>
      <c r="J30" s="23">
        <v>16983512</v>
      </c>
      <c r="K30" s="19">
        <v>19895413</v>
      </c>
      <c r="L30" s="20">
        <v>18895413</v>
      </c>
    </row>
    <row r="31" spans="1:12" ht="13.5">
      <c r="A31" s="24" t="s">
        <v>45</v>
      </c>
      <c r="B31" s="18"/>
      <c r="C31" s="19">
        <v>11442769</v>
      </c>
      <c r="D31" s="19">
        <v>12488198</v>
      </c>
      <c r="E31" s="20">
        <v>13191374</v>
      </c>
      <c r="F31" s="21">
        <v>12976467</v>
      </c>
      <c r="G31" s="19">
        <v>12976467</v>
      </c>
      <c r="H31" s="20">
        <v>13218994</v>
      </c>
      <c r="I31" s="22">
        <v>14577025</v>
      </c>
      <c r="J31" s="23">
        <v>12976467</v>
      </c>
      <c r="K31" s="19">
        <v>12976467</v>
      </c>
      <c r="L31" s="20">
        <v>12976467</v>
      </c>
    </row>
    <row r="32" spans="1:12" ht="13.5">
      <c r="A32" s="24" t="s">
        <v>46</v>
      </c>
      <c r="B32" s="18" t="s">
        <v>44</v>
      </c>
      <c r="C32" s="19">
        <v>168024506</v>
      </c>
      <c r="D32" s="19">
        <v>222179377</v>
      </c>
      <c r="E32" s="20">
        <v>249987253</v>
      </c>
      <c r="F32" s="21">
        <v>190546837</v>
      </c>
      <c r="G32" s="19">
        <v>190546837</v>
      </c>
      <c r="H32" s="20">
        <v>244600287</v>
      </c>
      <c r="I32" s="22">
        <v>370580910</v>
      </c>
      <c r="J32" s="23">
        <v>196635485</v>
      </c>
      <c r="K32" s="19">
        <v>201633773</v>
      </c>
      <c r="L32" s="20">
        <v>210777030</v>
      </c>
    </row>
    <row r="33" spans="1:12" ht="13.5">
      <c r="A33" s="24" t="s">
        <v>47</v>
      </c>
      <c r="B33" s="18"/>
      <c r="C33" s="19">
        <v>53086767</v>
      </c>
      <c r="D33" s="19">
        <v>81737171</v>
      </c>
      <c r="E33" s="20">
        <v>46139896</v>
      </c>
      <c r="F33" s="21">
        <v>42674836</v>
      </c>
      <c r="G33" s="19">
        <v>42674836</v>
      </c>
      <c r="H33" s="20">
        <v>46139896</v>
      </c>
      <c r="I33" s="22">
        <v>47596601</v>
      </c>
      <c r="J33" s="23">
        <v>51638920</v>
      </c>
      <c r="K33" s="19">
        <v>55003524</v>
      </c>
      <c r="L33" s="20">
        <v>60625725</v>
      </c>
    </row>
    <row r="34" spans="1:12" ht="13.5">
      <c r="A34" s="29" t="s">
        <v>48</v>
      </c>
      <c r="B34" s="30"/>
      <c r="C34" s="31">
        <f>SUM(C29:C33)</f>
        <v>243033941</v>
      </c>
      <c r="D34" s="31">
        <f aca="true" t="shared" si="3" ref="D34:L34">SUM(D29:D33)</f>
        <v>325509873</v>
      </c>
      <c r="E34" s="32">
        <f t="shared" si="3"/>
        <v>321226818</v>
      </c>
      <c r="F34" s="33">
        <f t="shared" si="3"/>
        <v>256237271</v>
      </c>
      <c r="G34" s="31">
        <f t="shared" si="3"/>
        <v>256237271</v>
      </c>
      <c r="H34" s="32">
        <f t="shared" si="3"/>
        <v>303959177</v>
      </c>
      <c r="I34" s="34">
        <f t="shared" si="3"/>
        <v>445838464</v>
      </c>
      <c r="J34" s="35">
        <f t="shared" si="3"/>
        <v>278234384</v>
      </c>
      <c r="K34" s="31">
        <f t="shared" si="3"/>
        <v>289509177</v>
      </c>
      <c r="L34" s="32">
        <f t="shared" si="3"/>
        <v>303274635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109961692</v>
      </c>
      <c r="D37" s="19">
        <v>150333877</v>
      </c>
      <c r="E37" s="20">
        <v>186386067</v>
      </c>
      <c r="F37" s="21">
        <v>349341923</v>
      </c>
      <c r="G37" s="19">
        <v>322617180</v>
      </c>
      <c r="H37" s="20">
        <v>186386067</v>
      </c>
      <c r="I37" s="22">
        <v>173302139</v>
      </c>
      <c r="J37" s="23">
        <v>314867242</v>
      </c>
      <c r="K37" s="19">
        <v>374971829</v>
      </c>
      <c r="L37" s="20">
        <v>356076416</v>
      </c>
    </row>
    <row r="38" spans="1:12" ht="13.5">
      <c r="A38" s="24" t="s">
        <v>47</v>
      </c>
      <c r="B38" s="18"/>
      <c r="C38" s="19">
        <v>202256748</v>
      </c>
      <c r="D38" s="19">
        <v>229197138</v>
      </c>
      <c r="E38" s="20">
        <v>304852032</v>
      </c>
      <c r="F38" s="21">
        <v>241159026</v>
      </c>
      <c r="G38" s="19">
        <v>241159026</v>
      </c>
      <c r="H38" s="20">
        <v>284108729</v>
      </c>
      <c r="I38" s="22">
        <v>298391983</v>
      </c>
      <c r="J38" s="23">
        <v>261974979</v>
      </c>
      <c r="K38" s="19">
        <v>284349114</v>
      </c>
      <c r="L38" s="20">
        <v>313195492</v>
      </c>
    </row>
    <row r="39" spans="1:12" ht="13.5">
      <c r="A39" s="29" t="s">
        <v>50</v>
      </c>
      <c r="B39" s="37"/>
      <c r="C39" s="31">
        <f>SUM(C37:C38)</f>
        <v>312218440</v>
      </c>
      <c r="D39" s="38">
        <f aca="true" t="shared" si="4" ref="D39:L39">SUM(D37:D38)</f>
        <v>379531015</v>
      </c>
      <c r="E39" s="39">
        <f t="shared" si="4"/>
        <v>491238099</v>
      </c>
      <c r="F39" s="40">
        <f t="shared" si="4"/>
        <v>590500949</v>
      </c>
      <c r="G39" s="38">
        <f t="shared" si="4"/>
        <v>563776206</v>
      </c>
      <c r="H39" s="39">
        <f t="shared" si="4"/>
        <v>470494796</v>
      </c>
      <c r="I39" s="40">
        <f t="shared" si="4"/>
        <v>471694122</v>
      </c>
      <c r="J39" s="42">
        <f t="shared" si="4"/>
        <v>576842221</v>
      </c>
      <c r="K39" s="38">
        <f t="shared" si="4"/>
        <v>659320943</v>
      </c>
      <c r="L39" s="39">
        <f t="shared" si="4"/>
        <v>669271908</v>
      </c>
    </row>
    <row r="40" spans="1:12" ht="13.5">
      <c r="A40" s="29" t="s">
        <v>51</v>
      </c>
      <c r="B40" s="30"/>
      <c r="C40" s="31">
        <f>+C34+C39</f>
        <v>555252381</v>
      </c>
      <c r="D40" s="31">
        <f aca="true" t="shared" si="5" ref="D40:L40">+D34+D39</f>
        <v>705040888</v>
      </c>
      <c r="E40" s="32">
        <f t="shared" si="5"/>
        <v>812464917</v>
      </c>
      <c r="F40" s="33">
        <f t="shared" si="5"/>
        <v>846738220</v>
      </c>
      <c r="G40" s="31">
        <f t="shared" si="5"/>
        <v>820013477</v>
      </c>
      <c r="H40" s="32">
        <f t="shared" si="5"/>
        <v>774453973</v>
      </c>
      <c r="I40" s="34">
        <f t="shared" si="5"/>
        <v>917532586</v>
      </c>
      <c r="J40" s="35">
        <f t="shared" si="5"/>
        <v>855076605</v>
      </c>
      <c r="K40" s="31">
        <f t="shared" si="5"/>
        <v>948830120</v>
      </c>
      <c r="L40" s="32">
        <f t="shared" si="5"/>
        <v>972546543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4816226372</v>
      </c>
      <c r="D42" s="46">
        <f aca="true" t="shared" si="6" ref="D42:L42">+D25-D40</f>
        <v>4543094476</v>
      </c>
      <c r="E42" s="47">
        <f t="shared" si="6"/>
        <v>4690202173</v>
      </c>
      <c r="F42" s="48">
        <f t="shared" si="6"/>
        <v>4924726782</v>
      </c>
      <c r="G42" s="46">
        <f t="shared" si="6"/>
        <v>5010801296</v>
      </c>
      <c r="H42" s="47">
        <f t="shared" si="6"/>
        <v>5009034025</v>
      </c>
      <c r="I42" s="49">
        <f t="shared" si="6"/>
        <v>4903515433</v>
      </c>
      <c r="J42" s="50">
        <f t="shared" si="6"/>
        <v>5203385343</v>
      </c>
      <c r="K42" s="46">
        <f t="shared" si="6"/>
        <v>5214077821</v>
      </c>
      <c r="L42" s="47">
        <f t="shared" si="6"/>
        <v>5214560988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3866224017</v>
      </c>
      <c r="D45" s="19">
        <v>4543094476</v>
      </c>
      <c r="E45" s="20">
        <v>4690202173</v>
      </c>
      <c r="F45" s="21">
        <v>3276555158</v>
      </c>
      <c r="G45" s="19">
        <v>3410374591</v>
      </c>
      <c r="H45" s="20">
        <v>5009034025</v>
      </c>
      <c r="I45" s="22">
        <v>4903515433</v>
      </c>
      <c r="J45" s="23">
        <v>4963005576</v>
      </c>
      <c r="K45" s="19">
        <v>5003698055</v>
      </c>
      <c r="L45" s="20">
        <v>5034181221</v>
      </c>
    </row>
    <row r="46" spans="1:12" ht="13.5">
      <c r="A46" s="24" t="s">
        <v>56</v>
      </c>
      <c r="B46" s="18" t="s">
        <v>44</v>
      </c>
      <c r="C46" s="19">
        <v>950002355</v>
      </c>
      <c r="D46" s="19"/>
      <c r="E46" s="20"/>
      <c r="F46" s="21">
        <v>1648171624</v>
      </c>
      <c r="G46" s="19">
        <v>1600426705</v>
      </c>
      <c r="H46" s="20"/>
      <c r="I46" s="22"/>
      <c r="J46" s="23">
        <v>240379767</v>
      </c>
      <c r="K46" s="19">
        <v>210379767</v>
      </c>
      <c r="L46" s="20">
        <v>180379767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4816226372</v>
      </c>
      <c r="D48" s="53">
        <f aca="true" t="shared" si="7" ref="D48:L48">SUM(D45:D47)</f>
        <v>4543094476</v>
      </c>
      <c r="E48" s="54">
        <f t="shared" si="7"/>
        <v>4690202173</v>
      </c>
      <c r="F48" s="55">
        <f t="shared" si="7"/>
        <v>4924726782</v>
      </c>
      <c r="G48" s="53">
        <f t="shared" si="7"/>
        <v>5010801296</v>
      </c>
      <c r="H48" s="54">
        <f t="shared" si="7"/>
        <v>5009034025</v>
      </c>
      <c r="I48" s="56">
        <f t="shared" si="7"/>
        <v>4903515433</v>
      </c>
      <c r="J48" s="57">
        <f t="shared" si="7"/>
        <v>5203385343</v>
      </c>
      <c r="K48" s="53">
        <f t="shared" si="7"/>
        <v>5214077822</v>
      </c>
      <c r="L48" s="54">
        <f t="shared" si="7"/>
        <v>5214560988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82173774</v>
      </c>
      <c r="D6" s="19">
        <v>106930779</v>
      </c>
      <c r="E6" s="20">
        <v>87422999</v>
      </c>
      <c r="F6" s="21">
        <v>59825181</v>
      </c>
      <c r="G6" s="19">
        <v>63277051</v>
      </c>
      <c r="H6" s="20">
        <v>72779923</v>
      </c>
      <c r="I6" s="22">
        <v>92578150</v>
      </c>
      <c r="J6" s="23">
        <v>46310496</v>
      </c>
      <c r="K6" s="19">
        <v>48780317</v>
      </c>
      <c r="L6" s="20">
        <v>84792571</v>
      </c>
    </row>
    <row r="7" spans="1:12" ht="13.5">
      <c r="A7" s="24" t="s">
        <v>19</v>
      </c>
      <c r="B7" s="18" t="s">
        <v>20</v>
      </c>
      <c r="C7" s="19">
        <v>85000000</v>
      </c>
      <c r="D7" s="19">
        <v>30000000</v>
      </c>
      <c r="E7" s="20">
        <v>80000000</v>
      </c>
      <c r="F7" s="21">
        <v>50227500</v>
      </c>
      <c r="G7" s="19">
        <v>50227500</v>
      </c>
      <c r="H7" s="20">
        <v>90000000</v>
      </c>
      <c r="I7" s="22">
        <v>90000000</v>
      </c>
      <c r="J7" s="23">
        <v>35000000</v>
      </c>
      <c r="K7" s="19">
        <v>35000000</v>
      </c>
      <c r="L7" s="20">
        <v>35000000</v>
      </c>
    </row>
    <row r="8" spans="1:12" ht="13.5">
      <c r="A8" s="24" t="s">
        <v>21</v>
      </c>
      <c r="B8" s="18" t="s">
        <v>20</v>
      </c>
      <c r="C8" s="19">
        <v>67367760</v>
      </c>
      <c r="D8" s="19">
        <v>90919945</v>
      </c>
      <c r="E8" s="20">
        <v>103262470</v>
      </c>
      <c r="F8" s="21">
        <v>88107703</v>
      </c>
      <c r="G8" s="19">
        <v>102805594</v>
      </c>
      <c r="H8" s="20">
        <v>79871960</v>
      </c>
      <c r="I8" s="22">
        <v>111377835</v>
      </c>
      <c r="J8" s="23">
        <v>111661157</v>
      </c>
      <c r="K8" s="19">
        <v>135246041</v>
      </c>
      <c r="L8" s="20">
        <v>160185956</v>
      </c>
    </row>
    <row r="9" spans="1:12" ht="13.5">
      <c r="A9" s="24" t="s">
        <v>22</v>
      </c>
      <c r="B9" s="18"/>
      <c r="C9" s="19">
        <v>18977869</v>
      </c>
      <c r="D9" s="19">
        <v>8358026</v>
      </c>
      <c r="E9" s="20">
        <v>6760546</v>
      </c>
      <c r="F9" s="21">
        <v>21948383</v>
      </c>
      <c r="G9" s="19">
        <v>39926322</v>
      </c>
      <c r="H9" s="20">
        <v>37748007</v>
      </c>
      <c r="I9" s="22">
        <v>10034518</v>
      </c>
      <c r="J9" s="23">
        <v>34926322</v>
      </c>
      <c r="K9" s="19">
        <v>29926323</v>
      </c>
      <c r="L9" s="20">
        <v>24926322</v>
      </c>
    </row>
    <row r="10" spans="1:12" ht="13.5">
      <c r="A10" s="24" t="s">
        <v>23</v>
      </c>
      <c r="B10" s="18"/>
      <c r="C10" s="19">
        <v>2464620</v>
      </c>
      <c r="D10" s="19">
        <v>1390502</v>
      </c>
      <c r="E10" s="20">
        <v>946805</v>
      </c>
      <c r="F10" s="25">
        <v>1224777</v>
      </c>
      <c r="G10" s="26">
        <v>1224777</v>
      </c>
      <c r="H10" s="27">
        <v>946806</v>
      </c>
      <c r="I10" s="22">
        <v>1549212</v>
      </c>
      <c r="J10" s="28">
        <v>1163538</v>
      </c>
      <c r="K10" s="26">
        <v>1105361</v>
      </c>
      <c r="L10" s="27">
        <v>1050093</v>
      </c>
    </row>
    <row r="11" spans="1:12" ht="13.5">
      <c r="A11" s="24" t="s">
        <v>24</v>
      </c>
      <c r="B11" s="18" t="s">
        <v>25</v>
      </c>
      <c r="C11" s="19">
        <v>29109041</v>
      </c>
      <c r="D11" s="19">
        <v>16872870</v>
      </c>
      <c r="E11" s="20">
        <v>17894588</v>
      </c>
      <c r="F11" s="21">
        <v>12048665</v>
      </c>
      <c r="G11" s="19">
        <v>12048665</v>
      </c>
      <c r="H11" s="20">
        <v>21466683</v>
      </c>
      <c r="I11" s="22">
        <v>11431752</v>
      </c>
      <c r="J11" s="23">
        <v>18978175</v>
      </c>
      <c r="K11" s="19">
        <v>20127377</v>
      </c>
      <c r="L11" s="20">
        <v>21346169</v>
      </c>
    </row>
    <row r="12" spans="1:12" ht="13.5">
      <c r="A12" s="29" t="s">
        <v>26</v>
      </c>
      <c r="B12" s="30"/>
      <c r="C12" s="31">
        <f>SUM(C6:C11)</f>
        <v>285093064</v>
      </c>
      <c r="D12" s="31">
        <f aca="true" t="shared" si="0" ref="D12:L12">SUM(D6:D11)</f>
        <v>254472122</v>
      </c>
      <c r="E12" s="32">
        <f t="shared" si="0"/>
        <v>296287408</v>
      </c>
      <c r="F12" s="33">
        <f t="shared" si="0"/>
        <v>233382209</v>
      </c>
      <c r="G12" s="31">
        <f t="shared" si="0"/>
        <v>269509909</v>
      </c>
      <c r="H12" s="32">
        <f t="shared" si="0"/>
        <v>302813379</v>
      </c>
      <c r="I12" s="34">
        <f t="shared" si="0"/>
        <v>316971467</v>
      </c>
      <c r="J12" s="35">
        <f t="shared" si="0"/>
        <v>248039688</v>
      </c>
      <c r="K12" s="31">
        <f t="shared" si="0"/>
        <v>270185419</v>
      </c>
      <c r="L12" s="32">
        <f t="shared" si="0"/>
        <v>327301111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10176824</v>
      </c>
      <c r="D15" s="19">
        <v>7656789</v>
      </c>
      <c r="E15" s="20">
        <v>6301712</v>
      </c>
      <c r="F15" s="21">
        <v>6940403</v>
      </c>
      <c r="G15" s="19">
        <v>6940403</v>
      </c>
      <c r="H15" s="20">
        <v>6301712</v>
      </c>
      <c r="I15" s="22">
        <v>5405709</v>
      </c>
      <c r="J15" s="23">
        <v>6593383</v>
      </c>
      <c r="K15" s="19">
        <v>6263714</v>
      </c>
      <c r="L15" s="20">
        <v>5950528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8029450</v>
      </c>
      <c r="D17" s="19">
        <v>19179699</v>
      </c>
      <c r="E17" s="20">
        <v>20625500</v>
      </c>
      <c r="F17" s="21">
        <v>12150916</v>
      </c>
      <c r="G17" s="19">
        <v>12350916</v>
      </c>
      <c r="H17" s="20">
        <v>20625500</v>
      </c>
      <c r="I17" s="22">
        <v>21018000</v>
      </c>
      <c r="J17" s="23">
        <v>22395362</v>
      </c>
      <c r="K17" s="19">
        <v>22395362</v>
      </c>
      <c r="L17" s="20">
        <v>22395363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1906992195</v>
      </c>
      <c r="D19" s="19">
        <v>1947104796</v>
      </c>
      <c r="E19" s="20">
        <v>1932973582</v>
      </c>
      <c r="F19" s="21">
        <v>1956244637</v>
      </c>
      <c r="G19" s="19">
        <v>1985854604</v>
      </c>
      <c r="H19" s="20">
        <v>1907160292</v>
      </c>
      <c r="I19" s="22">
        <v>1907021093</v>
      </c>
      <c r="J19" s="23">
        <v>2075969345</v>
      </c>
      <c r="K19" s="19">
        <v>2151991343</v>
      </c>
      <c r="L19" s="20">
        <v>2224224168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5221314</v>
      </c>
      <c r="D22" s="19">
        <v>5545517</v>
      </c>
      <c r="E22" s="20">
        <v>5395374</v>
      </c>
      <c r="F22" s="21">
        <v>5009277</v>
      </c>
      <c r="G22" s="19">
        <v>5055634</v>
      </c>
      <c r="H22" s="20">
        <v>4948594</v>
      </c>
      <c r="I22" s="22">
        <v>5094081</v>
      </c>
      <c r="J22" s="23">
        <v>4854168</v>
      </c>
      <c r="K22" s="19">
        <v>4336389</v>
      </c>
      <c r="L22" s="20">
        <v>3789614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>
        <v>36631059</v>
      </c>
      <c r="I23" s="21">
        <v>36631059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1930419783</v>
      </c>
      <c r="D24" s="38">
        <f aca="true" t="shared" si="1" ref="D24:L24">SUM(D15:D23)</f>
        <v>1979486801</v>
      </c>
      <c r="E24" s="39">
        <f t="shared" si="1"/>
        <v>1965296168</v>
      </c>
      <c r="F24" s="40">
        <f t="shared" si="1"/>
        <v>1980345233</v>
      </c>
      <c r="G24" s="38">
        <f t="shared" si="1"/>
        <v>2010201557</v>
      </c>
      <c r="H24" s="39">
        <f t="shared" si="1"/>
        <v>1975667157</v>
      </c>
      <c r="I24" s="41">
        <f t="shared" si="1"/>
        <v>1975169942</v>
      </c>
      <c r="J24" s="42">
        <f t="shared" si="1"/>
        <v>2109812258</v>
      </c>
      <c r="K24" s="38">
        <f t="shared" si="1"/>
        <v>2184986808</v>
      </c>
      <c r="L24" s="39">
        <f t="shared" si="1"/>
        <v>2256359673</v>
      </c>
    </row>
    <row r="25" spans="1:12" ht="13.5">
      <c r="A25" s="29" t="s">
        <v>39</v>
      </c>
      <c r="B25" s="30"/>
      <c r="C25" s="31">
        <f>+C12+C24</f>
        <v>2215512847</v>
      </c>
      <c r="D25" s="31">
        <f aca="true" t="shared" si="2" ref="D25:L25">+D12+D24</f>
        <v>2233958923</v>
      </c>
      <c r="E25" s="32">
        <f t="shared" si="2"/>
        <v>2261583576</v>
      </c>
      <c r="F25" s="33">
        <f t="shared" si="2"/>
        <v>2213727442</v>
      </c>
      <c r="G25" s="31">
        <f t="shared" si="2"/>
        <v>2279711466</v>
      </c>
      <c r="H25" s="32">
        <f t="shared" si="2"/>
        <v>2278480536</v>
      </c>
      <c r="I25" s="34">
        <f t="shared" si="2"/>
        <v>2292141409</v>
      </c>
      <c r="J25" s="35">
        <f t="shared" si="2"/>
        <v>2357851946</v>
      </c>
      <c r="K25" s="31">
        <f t="shared" si="2"/>
        <v>2455172227</v>
      </c>
      <c r="L25" s="32">
        <f t="shared" si="2"/>
        <v>2583660784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26468195</v>
      </c>
      <c r="D30" s="19">
        <v>24626860</v>
      </c>
      <c r="E30" s="20">
        <v>22628117</v>
      </c>
      <c r="F30" s="21">
        <v>16119965</v>
      </c>
      <c r="G30" s="19">
        <v>17199997</v>
      </c>
      <c r="H30" s="20">
        <v>17199997</v>
      </c>
      <c r="I30" s="22">
        <v>17199997</v>
      </c>
      <c r="J30" s="23">
        <v>9427059</v>
      </c>
      <c r="K30" s="19">
        <v>10409904</v>
      </c>
      <c r="L30" s="20">
        <v>11701644</v>
      </c>
    </row>
    <row r="31" spans="1:12" ht="13.5">
      <c r="A31" s="24" t="s">
        <v>45</v>
      </c>
      <c r="B31" s="18"/>
      <c r="C31" s="19">
        <v>3308208</v>
      </c>
      <c r="D31" s="19">
        <v>3680760</v>
      </c>
      <c r="E31" s="20">
        <v>4046101</v>
      </c>
      <c r="F31" s="21">
        <v>3888013</v>
      </c>
      <c r="G31" s="19">
        <v>3888013</v>
      </c>
      <c r="H31" s="20">
        <v>3671700</v>
      </c>
      <c r="I31" s="22">
        <v>3680515</v>
      </c>
      <c r="J31" s="23">
        <v>4447705</v>
      </c>
      <c r="K31" s="19">
        <v>4889170</v>
      </c>
      <c r="L31" s="20">
        <v>5374454</v>
      </c>
    </row>
    <row r="32" spans="1:12" ht="13.5">
      <c r="A32" s="24" t="s">
        <v>46</v>
      </c>
      <c r="B32" s="18" t="s">
        <v>44</v>
      </c>
      <c r="C32" s="19">
        <v>140378749</v>
      </c>
      <c r="D32" s="19">
        <v>99612271</v>
      </c>
      <c r="E32" s="20">
        <v>85909117</v>
      </c>
      <c r="F32" s="21">
        <v>86509714</v>
      </c>
      <c r="G32" s="19">
        <v>86509714</v>
      </c>
      <c r="H32" s="20">
        <v>84467026</v>
      </c>
      <c r="I32" s="22">
        <v>122007479</v>
      </c>
      <c r="J32" s="23">
        <v>68072946</v>
      </c>
      <c r="K32" s="19">
        <v>64785549</v>
      </c>
      <c r="L32" s="20">
        <v>61653160</v>
      </c>
    </row>
    <row r="33" spans="1:12" ht="13.5">
      <c r="A33" s="24" t="s">
        <v>47</v>
      </c>
      <c r="B33" s="18"/>
      <c r="C33" s="19">
        <v>24414050</v>
      </c>
      <c r="D33" s="19">
        <v>26097137</v>
      </c>
      <c r="E33" s="20">
        <v>28504743</v>
      </c>
      <c r="F33" s="21">
        <v>48292615</v>
      </c>
      <c r="G33" s="19">
        <v>48292615</v>
      </c>
      <c r="H33" s="20">
        <v>29572581</v>
      </c>
      <c r="I33" s="22">
        <v>30726052</v>
      </c>
      <c r="J33" s="23">
        <v>29241140</v>
      </c>
      <c r="K33" s="19">
        <v>30995608</v>
      </c>
      <c r="L33" s="20">
        <v>32855344</v>
      </c>
    </row>
    <row r="34" spans="1:12" ht="13.5">
      <c r="A34" s="29" t="s">
        <v>48</v>
      </c>
      <c r="B34" s="30"/>
      <c r="C34" s="31">
        <f>SUM(C29:C33)</f>
        <v>194569202</v>
      </c>
      <c r="D34" s="31">
        <f aca="true" t="shared" si="3" ref="D34:L34">SUM(D29:D33)</f>
        <v>154017028</v>
      </c>
      <c r="E34" s="32">
        <f t="shared" si="3"/>
        <v>141088078</v>
      </c>
      <c r="F34" s="33">
        <f t="shared" si="3"/>
        <v>154810307</v>
      </c>
      <c r="G34" s="31">
        <f t="shared" si="3"/>
        <v>155890339</v>
      </c>
      <c r="H34" s="32">
        <f t="shared" si="3"/>
        <v>134911304</v>
      </c>
      <c r="I34" s="34">
        <f t="shared" si="3"/>
        <v>173614043</v>
      </c>
      <c r="J34" s="35">
        <f t="shared" si="3"/>
        <v>111188850</v>
      </c>
      <c r="K34" s="31">
        <f t="shared" si="3"/>
        <v>111080231</v>
      </c>
      <c r="L34" s="32">
        <f t="shared" si="3"/>
        <v>111584602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228173036</v>
      </c>
      <c r="D37" s="19">
        <v>203546176</v>
      </c>
      <c r="E37" s="20">
        <v>240918059</v>
      </c>
      <c r="F37" s="21">
        <v>225502609</v>
      </c>
      <c r="G37" s="19">
        <v>223718063</v>
      </c>
      <c r="H37" s="20">
        <v>223718063</v>
      </c>
      <c r="I37" s="22">
        <v>223718063</v>
      </c>
      <c r="J37" s="23">
        <v>214291004</v>
      </c>
      <c r="K37" s="19">
        <v>203881100</v>
      </c>
      <c r="L37" s="20">
        <v>192179456</v>
      </c>
    </row>
    <row r="38" spans="1:12" ht="13.5">
      <c r="A38" s="24" t="s">
        <v>47</v>
      </c>
      <c r="B38" s="18"/>
      <c r="C38" s="19">
        <v>179599070</v>
      </c>
      <c r="D38" s="19">
        <v>210333362</v>
      </c>
      <c r="E38" s="20">
        <v>223152654</v>
      </c>
      <c r="F38" s="21">
        <v>234294687</v>
      </c>
      <c r="G38" s="19">
        <v>234294687</v>
      </c>
      <c r="H38" s="20">
        <v>251125157</v>
      </c>
      <c r="I38" s="22">
        <v>229676515</v>
      </c>
      <c r="J38" s="23">
        <v>229738222</v>
      </c>
      <c r="K38" s="19">
        <v>236096119</v>
      </c>
      <c r="L38" s="20">
        <v>243170724</v>
      </c>
    </row>
    <row r="39" spans="1:12" ht="13.5">
      <c r="A39" s="29" t="s">
        <v>50</v>
      </c>
      <c r="B39" s="37"/>
      <c r="C39" s="31">
        <f>SUM(C37:C38)</f>
        <v>407772106</v>
      </c>
      <c r="D39" s="38">
        <f aca="true" t="shared" si="4" ref="D39:L39">SUM(D37:D38)</f>
        <v>413879538</v>
      </c>
      <c r="E39" s="39">
        <f t="shared" si="4"/>
        <v>464070713</v>
      </c>
      <c r="F39" s="40">
        <f t="shared" si="4"/>
        <v>459797296</v>
      </c>
      <c r="G39" s="38">
        <f t="shared" si="4"/>
        <v>458012750</v>
      </c>
      <c r="H39" s="39">
        <f t="shared" si="4"/>
        <v>474843220</v>
      </c>
      <c r="I39" s="40">
        <f t="shared" si="4"/>
        <v>453394578</v>
      </c>
      <c r="J39" s="42">
        <f t="shared" si="4"/>
        <v>444029226</v>
      </c>
      <c r="K39" s="38">
        <f t="shared" si="4"/>
        <v>439977219</v>
      </c>
      <c r="L39" s="39">
        <f t="shared" si="4"/>
        <v>435350180</v>
      </c>
    </row>
    <row r="40" spans="1:12" ht="13.5">
      <c r="A40" s="29" t="s">
        <v>51</v>
      </c>
      <c r="B40" s="30"/>
      <c r="C40" s="31">
        <f>+C34+C39</f>
        <v>602341308</v>
      </c>
      <c r="D40" s="31">
        <f aca="true" t="shared" si="5" ref="D40:L40">+D34+D39</f>
        <v>567896566</v>
      </c>
      <c r="E40" s="32">
        <f t="shared" si="5"/>
        <v>605158791</v>
      </c>
      <c r="F40" s="33">
        <f t="shared" si="5"/>
        <v>614607603</v>
      </c>
      <c r="G40" s="31">
        <f t="shared" si="5"/>
        <v>613903089</v>
      </c>
      <c r="H40" s="32">
        <f t="shared" si="5"/>
        <v>609754524</v>
      </c>
      <c r="I40" s="34">
        <f t="shared" si="5"/>
        <v>627008621</v>
      </c>
      <c r="J40" s="35">
        <f t="shared" si="5"/>
        <v>555218076</v>
      </c>
      <c r="K40" s="31">
        <f t="shared" si="5"/>
        <v>551057450</v>
      </c>
      <c r="L40" s="32">
        <f t="shared" si="5"/>
        <v>546934782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1613171539</v>
      </c>
      <c r="D42" s="46">
        <f aca="true" t="shared" si="6" ref="D42:L42">+D25-D40</f>
        <v>1666062357</v>
      </c>
      <c r="E42" s="47">
        <f t="shared" si="6"/>
        <v>1656424785</v>
      </c>
      <c r="F42" s="48">
        <f t="shared" si="6"/>
        <v>1599119839</v>
      </c>
      <c r="G42" s="46">
        <f t="shared" si="6"/>
        <v>1665808377</v>
      </c>
      <c r="H42" s="47">
        <f t="shared" si="6"/>
        <v>1668726012</v>
      </c>
      <c r="I42" s="49">
        <f t="shared" si="6"/>
        <v>1665132788</v>
      </c>
      <c r="J42" s="50">
        <f t="shared" si="6"/>
        <v>1802633870</v>
      </c>
      <c r="K42" s="46">
        <f t="shared" si="6"/>
        <v>1904114777</v>
      </c>
      <c r="L42" s="47">
        <f t="shared" si="6"/>
        <v>2036726002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1613171539</v>
      </c>
      <c r="D45" s="19">
        <v>1666062357</v>
      </c>
      <c r="E45" s="20">
        <v>1656424785</v>
      </c>
      <c r="F45" s="21">
        <v>1599119839</v>
      </c>
      <c r="G45" s="19">
        <v>1665808377</v>
      </c>
      <c r="H45" s="20">
        <v>1668726012</v>
      </c>
      <c r="I45" s="22">
        <v>1665132788</v>
      </c>
      <c r="J45" s="23">
        <v>1802633870</v>
      </c>
      <c r="K45" s="19">
        <v>1904114777</v>
      </c>
      <c r="L45" s="20">
        <v>2036726002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1613171539</v>
      </c>
      <c r="D48" s="53">
        <f aca="true" t="shared" si="7" ref="D48:L48">SUM(D45:D47)</f>
        <v>1666062357</v>
      </c>
      <c r="E48" s="54">
        <f t="shared" si="7"/>
        <v>1656424785</v>
      </c>
      <c r="F48" s="55">
        <f t="shared" si="7"/>
        <v>1599119839</v>
      </c>
      <c r="G48" s="53">
        <f t="shared" si="7"/>
        <v>1665808377</v>
      </c>
      <c r="H48" s="54">
        <f t="shared" si="7"/>
        <v>1668726012</v>
      </c>
      <c r="I48" s="56">
        <f t="shared" si="7"/>
        <v>1665132788</v>
      </c>
      <c r="J48" s="57">
        <f t="shared" si="7"/>
        <v>1802633870</v>
      </c>
      <c r="K48" s="53">
        <f t="shared" si="7"/>
        <v>1904114777</v>
      </c>
      <c r="L48" s="54">
        <f t="shared" si="7"/>
        <v>2036726002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11196915</v>
      </c>
      <c r="D6" s="19">
        <v>57764802</v>
      </c>
      <c r="E6" s="20">
        <v>103088259</v>
      </c>
      <c r="F6" s="21">
        <v>42629049</v>
      </c>
      <c r="G6" s="19">
        <v>70144310</v>
      </c>
      <c r="H6" s="20">
        <v>20556750</v>
      </c>
      <c r="I6" s="22">
        <v>115104639</v>
      </c>
      <c r="J6" s="23">
        <v>39272310</v>
      </c>
      <c r="K6" s="19">
        <v>28256780</v>
      </c>
      <c r="L6" s="20">
        <v>18693477</v>
      </c>
    </row>
    <row r="7" spans="1:12" ht="13.5">
      <c r="A7" s="24" t="s">
        <v>19</v>
      </c>
      <c r="B7" s="18" t="s">
        <v>20</v>
      </c>
      <c r="C7" s="19">
        <v>50000000</v>
      </c>
      <c r="D7" s="19">
        <v>24868724</v>
      </c>
      <c r="E7" s="20"/>
      <c r="F7" s="21">
        <v>60000000</v>
      </c>
      <c r="G7" s="19">
        <v>60000000</v>
      </c>
      <c r="H7" s="20">
        <v>95083394</v>
      </c>
      <c r="I7" s="22"/>
      <c r="J7" s="23">
        <v>65000000</v>
      </c>
      <c r="K7" s="19">
        <v>70000000</v>
      </c>
      <c r="L7" s="20">
        <v>75000000</v>
      </c>
    </row>
    <row r="8" spans="1:12" ht="13.5">
      <c r="A8" s="24" t="s">
        <v>21</v>
      </c>
      <c r="B8" s="18" t="s">
        <v>20</v>
      </c>
      <c r="C8" s="19">
        <v>31268171</v>
      </c>
      <c r="D8" s="19">
        <v>42782431</v>
      </c>
      <c r="E8" s="20">
        <v>49812845</v>
      </c>
      <c r="F8" s="21">
        <v>36520415</v>
      </c>
      <c r="G8" s="19">
        <v>31089275</v>
      </c>
      <c r="H8" s="20">
        <v>17167935</v>
      </c>
      <c r="I8" s="22">
        <v>55084097</v>
      </c>
      <c r="J8" s="23">
        <v>41285528</v>
      </c>
      <c r="K8" s="19">
        <v>51555929</v>
      </c>
      <c r="L8" s="20">
        <v>61738469</v>
      </c>
    </row>
    <row r="9" spans="1:12" ht="13.5">
      <c r="A9" s="24" t="s">
        <v>22</v>
      </c>
      <c r="B9" s="18"/>
      <c r="C9" s="19">
        <v>7753559</v>
      </c>
      <c r="D9" s="19">
        <v>76262</v>
      </c>
      <c r="E9" s="20">
        <v>434038</v>
      </c>
      <c r="F9" s="21">
        <v>12000000</v>
      </c>
      <c r="G9" s="19">
        <v>12000000</v>
      </c>
      <c r="H9" s="20">
        <v>-8453624</v>
      </c>
      <c r="I9" s="22">
        <v>1917684</v>
      </c>
      <c r="J9" s="23">
        <v>11722304</v>
      </c>
      <c r="K9" s="19">
        <v>9826844</v>
      </c>
      <c r="L9" s="20">
        <v>8261434</v>
      </c>
    </row>
    <row r="10" spans="1:12" ht="13.5">
      <c r="A10" s="24" t="s">
        <v>23</v>
      </c>
      <c r="B10" s="18"/>
      <c r="C10" s="19">
        <v>648175</v>
      </c>
      <c r="D10" s="19">
        <v>614506</v>
      </c>
      <c r="E10" s="20">
        <v>529249</v>
      </c>
      <c r="F10" s="25">
        <v>550000</v>
      </c>
      <c r="G10" s="26">
        <v>550000</v>
      </c>
      <c r="H10" s="27">
        <v>264524</v>
      </c>
      <c r="I10" s="22">
        <v>655465</v>
      </c>
      <c r="J10" s="28">
        <v>605000</v>
      </c>
      <c r="K10" s="26">
        <v>605000</v>
      </c>
      <c r="L10" s="27">
        <v>605000</v>
      </c>
    </row>
    <row r="11" spans="1:12" ht="13.5">
      <c r="A11" s="24" t="s">
        <v>24</v>
      </c>
      <c r="B11" s="18" t="s">
        <v>25</v>
      </c>
      <c r="C11" s="19">
        <v>33772396</v>
      </c>
      <c r="D11" s="19">
        <v>17337809</v>
      </c>
      <c r="E11" s="20">
        <v>18200128</v>
      </c>
      <c r="F11" s="21">
        <v>26250000</v>
      </c>
      <c r="G11" s="19">
        <v>26250000</v>
      </c>
      <c r="H11" s="20">
        <v>16344840</v>
      </c>
      <c r="I11" s="22">
        <v>52547337</v>
      </c>
      <c r="J11" s="23">
        <v>26775000</v>
      </c>
      <c r="K11" s="19">
        <v>27310500</v>
      </c>
      <c r="L11" s="20">
        <v>27856710</v>
      </c>
    </row>
    <row r="12" spans="1:12" ht="13.5">
      <c r="A12" s="29" t="s">
        <v>26</v>
      </c>
      <c r="B12" s="30"/>
      <c r="C12" s="31">
        <f>SUM(C6:C11)</f>
        <v>134639216</v>
      </c>
      <c r="D12" s="31">
        <f aca="true" t="shared" si="0" ref="D12:L12">SUM(D6:D11)</f>
        <v>143444534</v>
      </c>
      <c r="E12" s="32">
        <f t="shared" si="0"/>
        <v>172064519</v>
      </c>
      <c r="F12" s="33">
        <f t="shared" si="0"/>
        <v>177949464</v>
      </c>
      <c r="G12" s="31">
        <f t="shared" si="0"/>
        <v>200033585</v>
      </c>
      <c r="H12" s="32">
        <f t="shared" si="0"/>
        <v>140963819</v>
      </c>
      <c r="I12" s="34">
        <f t="shared" si="0"/>
        <v>225309222</v>
      </c>
      <c r="J12" s="35">
        <f t="shared" si="0"/>
        <v>184660142</v>
      </c>
      <c r="K12" s="31">
        <f t="shared" si="0"/>
        <v>187555053</v>
      </c>
      <c r="L12" s="32">
        <f t="shared" si="0"/>
        <v>192155090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2291076</v>
      </c>
      <c r="D15" s="19">
        <v>1406699</v>
      </c>
      <c r="E15" s="20">
        <v>881223</v>
      </c>
      <c r="F15" s="21">
        <v>1100000</v>
      </c>
      <c r="G15" s="19">
        <v>1100000</v>
      </c>
      <c r="H15" s="20">
        <v>-2934909</v>
      </c>
      <c r="I15" s="22">
        <v>634415</v>
      </c>
      <c r="J15" s="23">
        <v>1045000</v>
      </c>
      <c r="K15" s="19">
        <v>1045000</v>
      </c>
      <c r="L15" s="20">
        <v>1045000</v>
      </c>
    </row>
    <row r="16" spans="1:12" ht="13.5">
      <c r="A16" s="24" t="s">
        <v>29</v>
      </c>
      <c r="B16" s="18"/>
      <c r="C16" s="19">
        <v>109623</v>
      </c>
      <c r="D16" s="19">
        <v>121178</v>
      </c>
      <c r="E16" s="20">
        <v>120903</v>
      </c>
      <c r="F16" s="25">
        <v>125000</v>
      </c>
      <c r="G16" s="26">
        <v>125000</v>
      </c>
      <c r="H16" s="27">
        <v>120903</v>
      </c>
      <c r="I16" s="22">
        <v>122821</v>
      </c>
      <c r="J16" s="28">
        <v>125000</v>
      </c>
      <c r="K16" s="26">
        <v>125000</v>
      </c>
      <c r="L16" s="27">
        <v>125000</v>
      </c>
    </row>
    <row r="17" spans="1:12" ht="13.5">
      <c r="A17" s="24" t="s">
        <v>30</v>
      </c>
      <c r="B17" s="18"/>
      <c r="C17" s="19">
        <v>27339948</v>
      </c>
      <c r="D17" s="19">
        <v>27290366</v>
      </c>
      <c r="E17" s="20">
        <v>27040649</v>
      </c>
      <c r="F17" s="21">
        <v>26816924</v>
      </c>
      <c r="G17" s="19">
        <v>26816924</v>
      </c>
      <c r="H17" s="20">
        <v>27195142</v>
      </c>
      <c r="I17" s="22">
        <v>26971067</v>
      </c>
      <c r="J17" s="23">
        <v>26750770</v>
      </c>
      <c r="K17" s="19">
        <v>26701053</v>
      </c>
      <c r="L17" s="20">
        <v>26651471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500720902</v>
      </c>
      <c r="D19" s="19">
        <v>538388016</v>
      </c>
      <c r="E19" s="20">
        <v>585001950</v>
      </c>
      <c r="F19" s="21">
        <v>590815010</v>
      </c>
      <c r="G19" s="19">
        <v>595918446</v>
      </c>
      <c r="H19" s="20">
        <v>623676851</v>
      </c>
      <c r="I19" s="22">
        <v>612891492</v>
      </c>
      <c r="J19" s="23">
        <v>638022517</v>
      </c>
      <c r="K19" s="19">
        <v>658192815</v>
      </c>
      <c r="L19" s="20">
        <v>659746813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545165</v>
      </c>
      <c r="D22" s="19">
        <v>470433</v>
      </c>
      <c r="E22" s="20">
        <v>210328</v>
      </c>
      <c r="F22" s="21">
        <v>305029</v>
      </c>
      <c r="G22" s="19">
        <v>305028</v>
      </c>
      <c r="H22" s="20">
        <v>249950</v>
      </c>
      <c r="I22" s="22">
        <v>209437</v>
      </c>
      <c r="J22" s="23">
        <v>232983</v>
      </c>
      <c r="K22" s="19">
        <v>182018</v>
      </c>
      <c r="L22" s="20">
        <v>176780</v>
      </c>
    </row>
    <row r="23" spans="1:12" ht="13.5">
      <c r="A23" s="24" t="s">
        <v>37</v>
      </c>
      <c r="B23" s="18"/>
      <c r="C23" s="19">
        <v>3139747</v>
      </c>
      <c r="D23" s="19">
        <v>19967517</v>
      </c>
      <c r="E23" s="20">
        <v>8217403</v>
      </c>
      <c r="F23" s="25">
        <v>3000000</v>
      </c>
      <c r="G23" s="26">
        <v>3000000</v>
      </c>
      <c r="H23" s="27">
        <v>260000</v>
      </c>
      <c r="I23" s="21">
        <v>4807326</v>
      </c>
      <c r="J23" s="28">
        <v>3000000</v>
      </c>
      <c r="K23" s="26">
        <v>3000000</v>
      </c>
      <c r="L23" s="27">
        <v>3000000</v>
      </c>
    </row>
    <row r="24" spans="1:12" ht="13.5">
      <c r="A24" s="29" t="s">
        <v>38</v>
      </c>
      <c r="B24" s="37"/>
      <c r="C24" s="31">
        <f>SUM(C15:C23)</f>
        <v>534146461</v>
      </c>
      <c r="D24" s="38">
        <f aca="true" t="shared" si="1" ref="D24:L24">SUM(D15:D23)</f>
        <v>587644209</v>
      </c>
      <c r="E24" s="39">
        <f t="shared" si="1"/>
        <v>621472456</v>
      </c>
      <c r="F24" s="40">
        <f t="shared" si="1"/>
        <v>622161963</v>
      </c>
      <c r="G24" s="38">
        <f t="shared" si="1"/>
        <v>627265398</v>
      </c>
      <c r="H24" s="39">
        <f t="shared" si="1"/>
        <v>648567937</v>
      </c>
      <c r="I24" s="41">
        <f t="shared" si="1"/>
        <v>645636558</v>
      </c>
      <c r="J24" s="42">
        <f t="shared" si="1"/>
        <v>669176270</v>
      </c>
      <c r="K24" s="38">
        <f t="shared" si="1"/>
        <v>689245886</v>
      </c>
      <c r="L24" s="39">
        <f t="shared" si="1"/>
        <v>690745064</v>
      </c>
    </row>
    <row r="25" spans="1:12" ht="13.5">
      <c r="A25" s="29" t="s">
        <v>39</v>
      </c>
      <c r="B25" s="30"/>
      <c r="C25" s="31">
        <f>+C12+C24</f>
        <v>668785677</v>
      </c>
      <c r="D25" s="31">
        <f aca="true" t="shared" si="2" ref="D25:L25">+D12+D24</f>
        <v>731088743</v>
      </c>
      <c r="E25" s="32">
        <f t="shared" si="2"/>
        <v>793536975</v>
      </c>
      <c r="F25" s="33">
        <f t="shared" si="2"/>
        <v>800111427</v>
      </c>
      <c r="G25" s="31">
        <f t="shared" si="2"/>
        <v>827298983</v>
      </c>
      <c r="H25" s="32">
        <f t="shared" si="2"/>
        <v>789531756</v>
      </c>
      <c r="I25" s="34">
        <f t="shared" si="2"/>
        <v>870945780</v>
      </c>
      <c r="J25" s="35">
        <f t="shared" si="2"/>
        <v>853836412</v>
      </c>
      <c r="K25" s="31">
        <f t="shared" si="2"/>
        <v>876800939</v>
      </c>
      <c r="L25" s="32">
        <f t="shared" si="2"/>
        <v>882900154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4099770</v>
      </c>
      <c r="D30" s="19">
        <v>4341168</v>
      </c>
      <c r="E30" s="20">
        <v>4241962</v>
      </c>
      <c r="F30" s="21">
        <v>3529840</v>
      </c>
      <c r="G30" s="19">
        <v>3529840</v>
      </c>
      <c r="H30" s="20"/>
      <c r="I30" s="22">
        <v>5056160</v>
      </c>
      <c r="J30" s="23">
        <v>3529840</v>
      </c>
      <c r="K30" s="19">
        <v>3529840</v>
      </c>
      <c r="L30" s="20">
        <v>3529840</v>
      </c>
    </row>
    <row r="31" spans="1:12" ht="13.5">
      <c r="A31" s="24" t="s">
        <v>45</v>
      </c>
      <c r="B31" s="18"/>
      <c r="C31" s="19">
        <v>7176811</v>
      </c>
      <c r="D31" s="19">
        <v>7987509</v>
      </c>
      <c r="E31" s="20">
        <v>9019575</v>
      </c>
      <c r="F31" s="21">
        <v>8100000</v>
      </c>
      <c r="G31" s="19">
        <v>8100000</v>
      </c>
      <c r="H31" s="20">
        <v>9968278</v>
      </c>
      <c r="I31" s="22">
        <v>9968278</v>
      </c>
      <c r="J31" s="23">
        <v>8505000</v>
      </c>
      <c r="K31" s="19">
        <v>8930250</v>
      </c>
      <c r="L31" s="20">
        <v>9376763</v>
      </c>
    </row>
    <row r="32" spans="1:12" ht="13.5">
      <c r="A32" s="24" t="s">
        <v>46</v>
      </c>
      <c r="B32" s="18" t="s">
        <v>44</v>
      </c>
      <c r="C32" s="19">
        <v>50714143</v>
      </c>
      <c r="D32" s="19">
        <v>67629084</v>
      </c>
      <c r="E32" s="20">
        <v>76822627</v>
      </c>
      <c r="F32" s="21">
        <v>74002231</v>
      </c>
      <c r="G32" s="19">
        <v>82895445</v>
      </c>
      <c r="H32" s="20">
        <v>36684082</v>
      </c>
      <c r="I32" s="22">
        <v>74759864</v>
      </c>
      <c r="J32" s="23">
        <v>86546717</v>
      </c>
      <c r="K32" s="19">
        <v>90874053</v>
      </c>
      <c r="L32" s="20">
        <v>95417756</v>
      </c>
    </row>
    <row r="33" spans="1:12" ht="13.5">
      <c r="A33" s="24" t="s">
        <v>47</v>
      </c>
      <c r="B33" s="18"/>
      <c r="C33" s="19">
        <v>14345488</v>
      </c>
      <c r="D33" s="19">
        <v>16548852</v>
      </c>
      <c r="E33" s="20">
        <v>21227780</v>
      </c>
      <c r="F33" s="21">
        <v>13580375</v>
      </c>
      <c r="G33" s="19">
        <v>13580375</v>
      </c>
      <c r="H33" s="20">
        <v>10391364</v>
      </c>
      <c r="I33" s="22">
        <v>20124285</v>
      </c>
      <c r="J33" s="23">
        <v>14259394</v>
      </c>
      <c r="K33" s="19">
        <v>14972364</v>
      </c>
      <c r="L33" s="20">
        <v>15720983</v>
      </c>
    </row>
    <row r="34" spans="1:12" ht="13.5">
      <c r="A34" s="29" t="s">
        <v>48</v>
      </c>
      <c r="B34" s="30"/>
      <c r="C34" s="31">
        <f>SUM(C29:C33)</f>
        <v>76336212</v>
      </c>
      <c r="D34" s="31">
        <f aca="true" t="shared" si="3" ref="D34:L34">SUM(D29:D33)</f>
        <v>96506613</v>
      </c>
      <c r="E34" s="32">
        <f t="shared" si="3"/>
        <v>111311944</v>
      </c>
      <c r="F34" s="33">
        <f t="shared" si="3"/>
        <v>99212446</v>
      </c>
      <c r="G34" s="31">
        <f t="shared" si="3"/>
        <v>108105660</v>
      </c>
      <c r="H34" s="32">
        <f t="shared" si="3"/>
        <v>57043724</v>
      </c>
      <c r="I34" s="34">
        <f t="shared" si="3"/>
        <v>109908587</v>
      </c>
      <c r="J34" s="35">
        <f t="shared" si="3"/>
        <v>112840951</v>
      </c>
      <c r="K34" s="31">
        <f t="shared" si="3"/>
        <v>118306507</v>
      </c>
      <c r="L34" s="32">
        <f t="shared" si="3"/>
        <v>124045342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28570933</v>
      </c>
      <c r="D37" s="19">
        <v>24369081</v>
      </c>
      <c r="E37" s="20">
        <v>21946617</v>
      </c>
      <c r="F37" s="21">
        <v>18339604</v>
      </c>
      <c r="G37" s="19">
        <v>18339604</v>
      </c>
      <c r="H37" s="20">
        <v>22021181</v>
      </c>
      <c r="I37" s="22">
        <v>17926458</v>
      </c>
      <c r="J37" s="23">
        <v>34231778</v>
      </c>
      <c r="K37" s="19">
        <v>44398582</v>
      </c>
      <c r="L37" s="20">
        <v>40566941</v>
      </c>
    </row>
    <row r="38" spans="1:12" ht="13.5">
      <c r="A38" s="24" t="s">
        <v>47</v>
      </c>
      <c r="B38" s="18"/>
      <c r="C38" s="19">
        <v>75868911</v>
      </c>
      <c r="D38" s="19">
        <v>109194827</v>
      </c>
      <c r="E38" s="20">
        <v>106397132</v>
      </c>
      <c r="F38" s="21">
        <v>109046244</v>
      </c>
      <c r="G38" s="19">
        <v>113077365</v>
      </c>
      <c r="H38" s="20">
        <v>121791619</v>
      </c>
      <c r="I38" s="22">
        <v>112627206</v>
      </c>
      <c r="J38" s="23">
        <v>118731233</v>
      </c>
      <c r="K38" s="19">
        <v>124667795</v>
      </c>
      <c r="L38" s="20">
        <v>130901184</v>
      </c>
    </row>
    <row r="39" spans="1:12" ht="13.5">
      <c r="A39" s="29" t="s">
        <v>50</v>
      </c>
      <c r="B39" s="37"/>
      <c r="C39" s="31">
        <f>SUM(C37:C38)</f>
        <v>104439844</v>
      </c>
      <c r="D39" s="38">
        <f aca="true" t="shared" si="4" ref="D39:L39">SUM(D37:D38)</f>
        <v>133563908</v>
      </c>
      <c r="E39" s="39">
        <f t="shared" si="4"/>
        <v>128343749</v>
      </c>
      <c r="F39" s="40">
        <f t="shared" si="4"/>
        <v>127385848</v>
      </c>
      <c r="G39" s="38">
        <f t="shared" si="4"/>
        <v>131416969</v>
      </c>
      <c r="H39" s="39">
        <f t="shared" si="4"/>
        <v>143812800</v>
      </c>
      <c r="I39" s="40">
        <f t="shared" si="4"/>
        <v>130553664</v>
      </c>
      <c r="J39" s="42">
        <f t="shared" si="4"/>
        <v>152963011</v>
      </c>
      <c r="K39" s="38">
        <f t="shared" si="4"/>
        <v>169066377</v>
      </c>
      <c r="L39" s="39">
        <f t="shared" si="4"/>
        <v>171468125</v>
      </c>
    </row>
    <row r="40" spans="1:12" ht="13.5">
      <c r="A40" s="29" t="s">
        <v>51</v>
      </c>
      <c r="B40" s="30"/>
      <c r="C40" s="31">
        <f>+C34+C39</f>
        <v>180776056</v>
      </c>
      <c r="D40" s="31">
        <f aca="true" t="shared" si="5" ref="D40:L40">+D34+D39</f>
        <v>230070521</v>
      </c>
      <c r="E40" s="32">
        <f t="shared" si="5"/>
        <v>239655693</v>
      </c>
      <c r="F40" s="33">
        <f t="shared" si="5"/>
        <v>226598294</v>
      </c>
      <c r="G40" s="31">
        <f t="shared" si="5"/>
        <v>239522629</v>
      </c>
      <c r="H40" s="32">
        <f t="shared" si="5"/>
        <v>200856524</v>
      </c>
      <c r="I40" s="34">
        <f t="shared" si="5"/>
        <v>240462251</v>
      </c>
      <c r="J40" s="35">
        <f t="shared" si="5"/>
        <v>265803962</v>
      </c>
      <c r="K40" s="31">
        <f t="shared" si="5"/>
        <v>287372884</v>
      </c>
      <c r="L40" s="32">
        <f t="shared" si="5"/>
        <v>295513467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488009621</v>
      </c>
      <c r="D42" s="46">
        <f aca="true" t="shared" si="6" ref="D42:L42">+D25-D40</f>
        <v>501018222</v>
      </c>
      <c r="E42" s="47">
        <f t="shared" si="6"/>
        <v>553881282</v>
      </c>
      <c r="F42" s="48">
        <f t="shared" si="6"/>
        <v>573513133</v>
      </c>
      <c r="G42" s="46">
        <f t="shared" si="6"/>
        <v>587776354</v>
      </c>
      <c r="H42" s="47">
        <f t="shared" si="6"/>
        <v>588675232</v>
      </c>
      <c r="I42" s="49">
        <f t="shared" si="6"/>
        <v>630483529</v>
      </c>
      <c r="J42" s="50">
        <f t="shared" si="6"/>
        <v>588032450</v>
      </c>
      <c r="K42" s="46">
        <f t="shared" si="6"/>
        <v>589428055</v>
      </c>
      <c r="L42" s="47">
        <f t="shared" si="6"/>
        <v>587386687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452227659</v>
      </c>
      <c r="D45" s="19">
        <v>471635749</v>
      </c>
      <c r="E45" s="20">
        <v>518636105</v>
      </c>
      <c r="F45" s="21">
        <v>551650446</v>
      </c>
      <c r="G45" s="19">
        <v>548249956</v>
      </c>
      <c r="H45" s="20">
        <v>553430055</v>
      </c>
      <c r="I45" s="22">
        <v>599130505</v>
      </c>
      <c r="J45" s="23">
        <v>548506052</v>
      </c>
      <c r="K45" s="19">
        <v>549901657</v>
      </c>
      <c r="L45" s="20">
        <v>547860289</v>
      </c>
    </row>
    <row r="46" spans="1:12" ht="13.5">
      <c r="A46" s="24" t="s">
        <v>56</v>
      </c>
      <c r="B46" s="18" t="s">
        <v>44</v>
      </c>
      <c r="C46" s="19">
        <v>35781962</v>
      </c>
      <c r="D46" s="19">
        <v>29382473</v>
      </c>
      <c r="E46" s="20">
        <v>35245178</v>
      </c>
      <c r="F46" s="21">
        <v>21862687</v>
      </c>
      <c r="G46" s="19">
        <v>39526398</v>
      </c>
      <c r="H46" s="20">
        <v>35245177</v>
      </c>
      <c r="I46" s="22">
        <v>31353026</v>
      </c>
      <c r="J46" s="23">
        <v>39526398</v>
      </c>
      <c r="K46" s="19">
        <v>39526398</v>
      </c>
      <c r="L46" s="20">
        <v>39526398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488009621</v>
      </c>
      <c r="D48" s="53">
        <f aca="true" t="shared" si="7" ref="D48:L48">SUM(D45:D47)</f>
        <v>501018222</v>
      </c>
      <c r="E48" s="54">
        <f t="shared" si="7"/>
        <v>553881283</v>
      </c>
      <c r="F48" s="55">
        <f t="shared" si="7"/>
        <v>573513133</v>
      </c>
      <c r="G48" s="53">
        <f t="shared" si="7"/>
        <v>587776354</v>
      </c>
      <c r="H48" s="54">
        <f t="shared" si="7"/>
        <v>588675232</v>
      </c>
      <c r="I48" s="56">
        <f t="shared" si="7"/>
        <v>630483531</v>
      </c>
      <c r="J48" s="57">
        <f t="shared" si="7"/>
        <v>588032450</v>
      </c>
      <c r="K48" s="53">
        <f t="shared" si="7"/>
        <v>589428055</v>
      </c>
      <c r="L48" s="54">
        <f t="shared" si="7"/>
        <v>587386687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15124055</v>
      </c>
      <c r="D6" s="19">
        <v>18118478</v>
      </c>
      <c r="E6" s="20">
        <v>13983713</v>
      </c>
      <c r="F6" s="21">
        <v>20000000</v>
      </c>
      <c r="G6" s="19">
        <v>19706300</v>
      </c>
      <c r="H6" s="20">
        <v>8130504</v>
      </c>
      <c r="I6" s="22">
        <v>8130504</v>
      </c>
      <c r="J6" s="23">
        <v>15903000</v>
      </c>
      <c r="K6" s="19">
        <v>7849000</v>
      </c>
      <c r="L6" s="20">
        <v>2580000</v>
      </c>
    </row>
    <row r="7" spans="1:12" ht="13.5">
      <c r="A7" s="24" t="s">
        <v>19</v>
      </c>
      <c r="B7" s="18" t="s">
        <v>20</v>
      </c>
      <c r="C7" s="19">
        <v>442000000</v>
      </c>
      <c r="D7" s="19">
        <v>486000000</v>
      </c>
      <c r="E7" s="20">
        <v>556000000</v>
      </c>
      <c r="F7" s="21">
        <v>540000000</v>
      </c>
      <c r="G7" s="19">
        <v>630000000</v>
      </c>
      <c r="H7" s="20">
        <v>584000000</v>
      </c>
      <c r="I7" s="22">
        <v>584000000</v>
      </c>
      <c r="J7" s="23">
        <v>540000000</v>
      </c>
      <c r="K7" s="19">
        <v>541000000</v>
      </c>
      <c r="L7" s="20">
        <v>539000000</v>
      </c>
    </row>
    <row r="8" spans="1:12" ht="13.5">
      <c r="A8" s="24" t="s">
        <v>21</v>
      </c>
      <c r="B8" s="18" t="s">
        <v>20</v>
      </c>
      <c r="C8" s="19">
        <v>45402</v>
      </c>
      <c r="D8" s="19"/>
      <c r="E8" s="20">
        <v>2127671</v>
      </c>
      <c r="F8" s="21"/>
      <c r="G8" s="19">
        <v>2000000</v>
      </c>
      <c r="H8" s="20"/>
      <c r="I8" s="22">
        <v>299590</v>
      </c>
      <c r="J8" s="23">
        <v>2100000</v>
      </c>
      <c r="K8" s="19">
        <v>2200000</v>
      </c>
      <c r="L8" s="20">
        <v>2300000</v>
      </c>
    </row>
    <row r="9" spans="1:12" ht="13.5">
      <c r="A9" s="24" t="s">
        <v>22</v>
      </c>
      <c r="B9" s="18"/>
      <c r="C9" s="19">
        <v>10140710</v>
      </c>
      <c r="D9" s="19">
        <v>13659474</v>
      </c>
      <c r="E9" s="20">
        <v>18806443</v>
      </c>
      <c r="F9" s="21">
        <v>14000000</v>
      </c>
      <c r="G9" s="19">
        <v>14000000</v>
      </c>
      <c r="H9" s="20">
        <v>20721219</v>
      </c>
      <c r="I9" s="22">
        <v>20817957</v>
      </c>
      <c r="J9" s="23">
        <v>15000000</v>
      </c>
      <c r="K9" s="19">
        <v>16000000</v>
      </c>
      <c r="L9" s="20">
        <v>16500000</v>
      </c>
    </row>
    <row r="10" spans="1:12" ht="13.5">
      <c r="A10" s="24" t="s">
        <v>23</v>
      </c>
      <c r="B10" s="18"/>
      <c r="C10" s="19">
        <v>1891720</v>
      </c>
      <c r="D10" s="19">
        <v>1913484</v>
      </c>
      <c r="E10" s="20">
        <v>1814448</v>
      </c>
      <c r="F10" s="25"/>
      <c r="G10" s="26">
        <v>1715412</v>
      </c>
      <c r="H10" s="27"/>
      <c r="I10" s="22">
        <v>2317867</v>
      </c>
      <c r="J10" s="28">
        <v>1615000</v>
      </c>
      <c r="K10" s="26">
        <v>1515000</v>
      </c>
      <c r="L10" s="27">
        <v>1415000</v>
      </c>
    </row>
    <row r="11" spans="1:12" ht="13.5">
      <c r="A11" s="24" t="s">
        <v>24</v>
      </c>
      <c r="B11" s="18" t="s">
        <v>25</v>
      </c>
      <c r="C11" s="19">
        <v>5667232</v>
      </c>
      <c r="D11" s="19">
        <v>3990519</v>
      </c>
      <c r="E11" s="20">
        <v>2218748</v>
      </c>
      <c r="F11" s="21">
        <v>4990519</v>
      </c>
      <c r="G11" s="19">
        <v>2390519</v>
      </c>
      <c r="H11" s="20">
        <v>2027213</v>
      </c>
      <c r="I11" s="22">
        <v>2062851</v>
      </c>
      <c r="J11" s="23">
        <v>3000000</v>
      </c>
      <c r="K11" s="19">
        <v>4000000</v>
      </c>
      <c r="L11" s="20">
        <v>5000000</v>
      </c>
    </row>
    <row r="12" spans="1:12" ht="13.5">
      <c r="A12" s="29" t="s">
        <v>26</v>
      </c>
      <c r="B12" s="30"/>
      <c r="C12" s="31">
        <f>SUM(C6:C11)</f>
        <v>474869119</v>
      </c>
      <c r="D12" s="31">
        <f aca="true" t="shared" si="0" ref="D12:L12">SUM(D6:D11)</f>
        <v>523681955</v>
      </c>
      <c r="E12" s="32">
        <f t="shared" si="0"/>
        <v>594951023</v>
      </c>
      <c r="F12" s="33">
        <f t="shared" si="0"/>
        <v>578990519</v>
      </c>
      <c r="G12" s="31">
        <f t="shared" si="0"/>
        <v>669812231</v>
      </c>
      <c r="H12" s="32">
        <f t="shared" si="0"/>
        <v>614878936</v>
      </c>
      <c r="I12" s="34">
        <f t="shared" si="0"/>
        <v>617628769</v>
      </c>
      <c r="J12" s="35">
        <f t="shared" si="0"/>
        <v>577618000</v>
      </c>
      <c r="K12" s="31">
        <f t="shared" si="0"/>
        <v>572564000</v>
      </c>
      <c r="L12" s="32">
        <f t="shared" si="0"/>
        <v>566795000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40318619</v>
      </c>
      <c r="D15" s="19">
        <v>35024453</v>
      </c>
      <c r="E15" s="20">
        <v>27605735</v>
      </c>
      <c r="F15" s="21">
        <v>30000000</v>
      </c>
      <c r="G15" s="19">
        <v>20000000</v>
      </c>
      <c r="H15" s="20">
        <v>26229683</v>
      </c>
      <c r="I15" s="22">
        <v>29958449</v>
      </c>
      <c r="J15" s="23">
        <v>20000000</v>
      </c>
      <c r="K15" s="19">
        <v>19000000</v>
      </c>
      <c r="L15" s="20">
        <v>18000000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200692308</v>
      </c>
      <c r="D19" s="19">
        <v>206874459</v>
      </c>
      <c r="E19" s="20">
        <v>159149545</v>
      </c>
      <c r="F19" s="21">
        <v>204127026</v>
      </c>
      <c r="G19" s="19">
        <v>198858707</v>
      </c>
      <c r="H19" s="20">
        <v>209450460</v>
      </c>
      <c r="I19" s="22">
        <v>158807448</v>
      </c>
      <c r="J19" s="23">
        <v>205691342</v>
      </c>
      <c r="K19" s="19">
        <v>200857413</v>
      </c>
      <c r="L19" s="20">
        <v>206700055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947945</v>
      </c>
      <c r="D22" s="19">
        <v>1237920</v>
      </c>
      <c r="E22" s="20">
        <v>1353018</v>
      </c>
      <c r="F22" s="21">
        <v>1440575</v>
      </c>
      <c r="G22" s="19">
        <v>1302575</v>
      </c>
      <c r="H22" s="20">
        <v>1403150</v>
      </c>
      <c r="I22" s="22">
        <v>1142506</v>
      </c>
      <c r="J22" s="23">
        <v>1303000</v>
      </c>
      <c r="K22" s="19">
        <v>1125200</v>
      </c>
      <c r="L22" s="20">
        <v>947400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241958872</v>
      </c>
      <c r="D24" s="38">
        <f aca="true" t="shared" si="1" ref="D24:L24">SUM(D15:D23)</f>
        <v>243136832</v>
      </c>
      <c r="E24" s="39">
        <f t="shared" si="1"/>
        <v>188108298</v>
      </c>
      <c r="F24" s="40">
        <f t="shared" si="1"/>
        <v>235567601</v>
      </c>
      <c r="G24" s="38">
        <f t="shared" si="1"/>
        <v>220161282</v>
      </c>
      <c r="H24" s="39">
        <f t="shared" si="1"/>
        <v>237083293</v>
      </c>
      <c r="I24" s="41">
        <f t="shared" si="1"/>
        <v>189908403</v>
      </c>
      <c r="J24" s="42">
        <f t="shared" si="1"/>
        <v>226994342</v>
      </c>
      <c r="K24" s="38">
        <f t="shared" si="1"/>
        <v>220982613</v>
      </c>
      <c r="L24" s="39">
        <f t="shared" si="1"/>
        <v>225647455</v>
      </c>
    </row>
    <row r="25" spans="1:12" ht="13.5">
      <c r="A25" s="29" t="s">
        <v>39</v>
      </c>
      <c r="B25" s="30"/>
      <c r="C25" s="31">
        <f>+C12+C24</f>
        <v>716827991</v>
      </c>
      <c r="D25" s="31">
        <f aca="true" t="shared" si="2" ref="D25:L25">+D12+D24</f>
        <v>766818787</v>
      </c>
      <c r="E25" s="32">
        <f t="shared" si="2"/>
        <v>783059321</v>
      </c>
      <c r="F25" s="33">
        <f t="shared" si="2"/>
        <v>814558120</v>
      </c>
      <c r="G25" s="31">
        <f t="shared" si="2"/>
        <v>889973513</v>
      </c>
      <c r="H25" s="32">
        <f t="shared" si="2"/>
        <v>851962229</v>
      </c>
      <c r="I25" s="34">
        <f t="shared" si="2"/>
        <v>807537172</v>
      </c>
      <c r="J25" s="35">
        <f t="shared" si="2"/>
        <v>804612342</v>
      </c>
      <c r="K25" s="31">
        <f t="shared" si="2"/>
        <v>793546613</v>
      </c>
      <c r="L25" s="32">
        <f t="shared" si="2"/>
        <v>792442455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118827</v>
      </c>
      <c r="D30" s="19">
        <v>38245</v>
      </c>
      <c r="E30" s="20">
        <v>26910</v>
      </c>
      <c r="F30" s="21"/>
      <c r="G30" s="19"/>
      <c r="H30" s="20"/>
      <c r="I30" s="22">
        <v>14711</v>
      </c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18427190</v>
      </c>
      <c r="D32" s="19">
        <v>10865320</v>
      </c>
      <c r="E32" s="20">
        <v>20421686</v>
      </c>
      <c r="F32" s="21">
        <v>11000000</v>
      </c>
      <c r="G32" s="19">
        <v>16000000</v>
      </c>
      <c r="H32" s="20">
        <v>4708665</v>
      </c>
      <c r="I32" s="22">
        <v>12647416</v>
      </c>
      <c r="J32" s="23">
        <v>18000000</v>
      </c>
      <c r="K32" s="19">
        <v>19000000</v>
      </c>
      <c r="L32" s="20">
        <v>20000000</v>
      </c>
    </row>
    <row r="33" spans="1:12" ht="13.5">
      <c r="A33" s="24" t="s">
        <v>47</v>
      </c>
      <c r="B33" s="18"/>
      <c r="C33" s="19">
        <v>21446812</v>
      </c>
      <c r="D33" s="19">
        <v>22901471</v>
      </c>
      <c r="E33" s="20">
        <v>23956057</v>
      </c>
      <c r="F33" s="21">
        <v>19570000</v>
      </c>
      <c r="G33" s="19">
        <v>24956544</v>
      </c>
      <c r="H33" s="20">
        <v>16244902</v>
      </c>
      <c r="I33" s="22">
        <v>25735083</v>
      </c>
      <c r="J33" s="23">
        <v>25000000</v>
      </c>
      <c r="K33" s="19">
        <v>14336000</v>
      </c>
      <c r="L33" s="20">
        <v>7600000</v>
      </c>
    </row>
    <row r="34" spans="1:12" ht="13.5">
      <c r="A34" s="29" t="s">
        <v>48</v>
      </c>
      <c r="B34" s="30"/>
      <c r="C34" s="31">
        <f>SUM(C29:C33)</f>
        <v>39992829</v>
      </c>
      <c r="D34" s="31">
        <f aca="true" t="shared" si="3" ref="D34:L34">SUM(D29:D33)</f>
        <v>33805036</v>
      </c>
      <c r="E34" s="32">
        <f t="shared" si="3"/>
        <v>44404653</v>
      </c>
      <c r="F34" s="33">
        <f t="shared" si="3"/>
        <v>30570000</v>
      </c>
      <c r="G34" s="31">
        <f t="shared" si="3"/>
        <v>40956544</v>
      </c>
      <c r="H34" s="32">
        <f t="shared" si="3"/>
        <v>20953567</v>
      </c>
      <c r="I34" s="34">
        <f t="shared" si="3"/>
        <v>38397210</v>
      </c>
      <c r="J34" s="35">
        <f t="shared" si="3"/>
        <v>43000000</v>
      </c>
      <c r="K34" s="31">
        <f t="shared" si="3"/>
        <v>33336000</v>
      </c>
      <c r="L34" s="32">
        <f t="shared" si="3"/>
        <v>27600000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41178</v>
      </c>
      <c r="D37" s="19">
        <v>1743</v>
      </c>
      <c r="E37" s="20">
        <v>3454</v>
      </c>
      <c r="F37" s="21"/>
      <c r="G37" s="19"/>
      <c r="H37" s="20">
        <v>14145</v>
      </c>
      <c r="I37" s="22">
        <v>20082</v>
      </c>
      <c r="J37" s="23"/>
      <c r="K37" s="19"/>
      <c r="L37" s="20"/>
    </row>
    <row r="38" spans="1:12" ht="13.5">
      <c r="A38" s="24" t="s">
        <v>47</v>
      </c>
      <c r="B38" s="18"/>
      <c r="C38" s="19">
        <v>144346536</v>
      </c>
      <c r="D38" s="19">
        <v>150025502</v>
      </c>
      <c r="E38" s="20">
        <v>149704695</v>
      </c>
      <c r="F38" s="21">
        <v>160000000</v>
      </c>
      <c r="G38" s="19">
        <v>150000000</v>
      </c>
      <c r="H38" s="20">
        <v>151729508</v>
      </c>
      <c r="I38" s="22">
        <v>156324319</v>
      </c>
      <c r="J38" s="23">
        <v>98000000</v>
      </c>
      <c r="K38" s="19">
        <v>93207000</v>
      </c>
      <c r="L38" s="20">
        <v>93838000</v>
      </c>
    </row>
    <row r="39" spans="1:12" ht="13.5">
      <c r="A39" s="29" t="s">
        <v>50</v>
      </c>
      <c r="B39" s="37"/>
      <c r="C39" s="31">
        <f>SUM(C37:C38)</f>
        <v>144387714</v>
      </c>
      <c r="D39" s="38">
        <f aca="true" t="shared" si="4" ref="D39:L39">SUM(D37:D38)</f>
        <v>150027245</v>
      </c>
      <c r="E39" s="39">
        <f t="shared" si="4"/>
        <v>149708149</v>
      </c>
      <c r="F39" s="40">
        <f t="shared" si="4"/>
        <v>160000000</v>
      </c>
      <c r="G39" s="38">
        <f t="shared" si="4"/>
        <v>150000000</v>
      </c>
      <c r="H39" s="39">
        <f t="shared" si="4"/>
        <v>151743653</v>
      </c>
      <c r="I39" s="40">
        <f t="shared" si="4"/>
        <v>156344401</v>
      </c>
      <c r="J39" s="42">
        <f t="shared" si="4"/>
        <v>98000000</v>
      </c>
      <c r="K39" s="38">
        <f t="shared" si="4"/>
        <v>93207000</v>
      </c>
      <c r="L39" s="39">
        <f t="shared" si="4"/>
        <v>93838000</v>
      </c>
    </row>
    <row r="40" spans="1:12" ht="13.5">
      <c r="A40" s="29" t="s">
        <v>51</v>
      </c>
      <c r="B40" s="30"/>
      <c r="C40" s="31">
        <f>+C34+C39</f>
        <v>184380543</v>
      </c>
      <c r="D40" s="31">
        <f aca="true" t="shared" si="5" ref="D40:L40">+D34+D39</f>
        <v>183832281</v>
      </c>
      <c r="E40" s="32">
        <f t="shared" si="5"/>
        <v>194112802</v>
      </c>
      <c r="F40" s="33">
        <f t="shared" si="5"/>
        <v>190570000</v>
      </c>
      <c r="G40" s="31">
        <f t="shared" si="5"/>
        <v>190956544</v>
      </c>
      <c r="H40" s="32">
        <f t="shared" si="5"/>
        <v>172697220</v>
      </c>
      <c r="I40" s="34">
        <f t="shared" si="5"/>
        <v>194741611</v>
      </c>
      <c r="J40" s="35">
        <f t="shared" si="5"/>
        <v>141000000</v>
      </c>
      <c r="K40" s="31">
        <f t="shared" si="5"/>
        <v>126543000</v>
      </c>
      <c r="L40" s="32">
        <f t="shared" si="5"/>
        <v>121438000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532447448</v>
      </c>
      <c r="D42" s="46">
        <f aca="true" t="shared" si="6" ref="D42:L42">+D25-D40</f>
        <v>582986506</v>
      </c>
      <c r="E42" s="47">
        <f t="shared" si="6"/>
        <v>588946519</v>
      </c>
      <c r="F42" s="48">
        <f t="shared" si="6"/>
        <v>623988120</v>
      </c>
      <c r="G42" s="46">
        <f t="shared" si="6"/>
        <v>699016969</v>
      </c>
      <c r="H42" s="47">
        <f t="shared" si="6"/>
        <v>679265009</v>
      </c>
      <c r="I42" s="49">
        <f t="shared" si="6"/>
        <v>612795561</v>
      </c>
      <c r="J42" s="50">
        <f t="shared" si="6"/>
        <v>663612342</v>
      </c>
      <c r="K42" s="46">
        <f t="shared" si="6"/>
        <v>667003613</v>
      </c>
      <c r="L42" s="47">
        <f t="shared" si="6"/>
        <v>671004455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436253409</v>
      </c>
      <c r="D45" s="19">
        <v>477135208</v>
      </c>
      <c r="E45" s="20">
        <v>588946519</v>
      </c>
      <c r="F45" s="21">
        <v>480000000</v>
      </c>
      <c r="G45" s="19">
        <v>525462177</v>
      </c>
      <c r="H45" s="20"/>
      <c r="I45" s="22">
        <v>612795561</v>
      </c>
      <c r="J45" s="23">
        <v>526665000</v>
      </c>
      <c r="K45" s="19">
        <v>528561000</v>
      </c>
      <c r="L45" s="20">
        <v>528561455</v>
      </c>
    </row>
    <row r="46" spans="1:12" ht="13.5">
      <c r="A46" s="24" t="s">
        <v>56</v>
      </c>
      <c r="B46" s="18" t="s">
        <v>44</v>
      </c>
      <c r="C46" s="19">
        <v>96194039</v>
      </c>
      <c r="D46" s="19">
        <v>105851298</v>
      </c>
      <c r="E46" s="20"/>
      <c r="F46" s="21">
        <v>143988120</v>
      </c>
      <c r="G46" s="19">
        <v>173554792</v>
      </c>
      <c r="H46" s="20">
        <v>679265009</v>
      </c>
      <c r="I46" s="22"/>
      <c r="J46" s="23">
        <v>136947342</v>
      </c>
      <c r="K46" s="19">
        <v>138442613</v>
      </c>
      <c r="L46" s="20">
        <v>142443000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532447448</v>
      </c>
      <c r="D48" s="53">
        <f aca="true" t="shared" si="7" ref="D48:L48">SUM(D45:D47)</f>
        <v>582986506</v>
      </c>
      <c r="E48" s="54">
        <f t="shared" si="7"/>
        <v>588946519</v>
      </c>
      <c r="F48" s="55">
        <f t="shared" si="7"/>
        <v>623988120</v>
      </c>
      <c r="G48" s="53">
        <f t="shared" si="7"/>
        <v>699016969</v>
      </c>
      <c r="H48" s="54">
        <f t="shared" si="7"/>
        <v>679265009</v>
      </c>
      <c r="I48" s="56">
        <f t="shared" si="7"/>
        <v>612795561</v>
      </c>
      <c r="J48" s="57">
        <f t="shared" si="7"/>
        <v>663612342</v>
      </c>
      <c r="K48" s="53">
        <f t="shared" si="7"/>
        <v>667003613</v>
      </c>
      <c r="L48" s="54">
        <f t="shared" si="7"/>
        <v>671004455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11250980</v>
      </c>
      <c r="D6" s="19">
        <v>17753567</v>
      </c>
      <c r="E6" s="20">
        <v>5912046</v>
      </c>
      <c r="F6" s="21">
        <v>4556225</v>
      </c>
      <c r="G6" s="19">
        <v>6489343</v>
      </c>
      <c r="H6" s="20">
        <v>20268013</v>
      </c>
      <c r="I6" s="22">
        <v>26290192</v>
      </c>
      <c r="J6" s="23">
        <v>2206669</v>
      </c>
      <c r="K6" s="19">
        <v>9879547</v>
      </c>
      <c r="L6" s="20">
        <v>16517280</v>
      </c>
    </row>
    <row r="7" spans="1:12" ht="13.5">
      <c r="A7" s="24" t="s">
        <v>19</v>
      </c>
      <c r="B7" s="18" t="s">
        <v>20</v>
      </c>
      <c r="C7" s="19">
        <v>26776969</v>
      </c>
      <c r="D7" s="19">
        <v>50709125</v>
      </c>
      <c r="E7" s="20">
        <v>50530424</v>
      </c>
      <c r="F7" s="21">
        <v>20000000</v>
      </c>
      <c r="G7" s="19">
        <v>40000000</v>
      </c>
      <c r="H7" s="20">
        <v>49189610</v>
      </c>
      <c r="I7" s="22">
        <v>38033258</v>
      </c>
      <c r="J7" s="23">
        <v>40000000</v>
      </c>
      <c r="K7" s="19">
        <v>40000000</v>
      </c>
      <c r="L7" s="20">
        <v>40000000</v>
      </c>
    </row>
    <row r="8" spans="1:12" ht="13.5">
      <c r="A8" s="24" t="s">
        <v>21</v>
      </c>
      <c r="B8" s="18" t="s">
        <v>20</v>
      </c>
      <c r="C8" s="19">
        <v>27000872</v>
      </c>
      <c r="D8" s="19">
        <v>34812654</v>
      </c>
      <c r="E8" s="20">
        <v>18237687</v>
      </c>
      <c r="F8" s="21">
        <v>17904476</v>
      </c>
      <c r="G8" s="19">
        <v>44143452</v>
      </c>
      <c r="H8" s="20">
        <v>24837573</v>
      </c>
      <c r="I8" s="22">
        <v>22168670</v>
      </c>
      <c r="J8" s="23">
        <v>50737225</v>
      </c>
      <c r="K8" s="19">
        <v>57726624</v>
      </c>
      <c r="L8" s="20">
        <v>65135388</v>
      </c>
    </row>
    <row r="9" spans="1:12" ht="13.5">
      <c r="A9" s="24" t="s">
        <v>22</v>
      </c>
      <c r="B9" s="18"/>
      <c r="C9" s="19">
        <v>8022717</v>
      </c>
      <c r="D9" s="19">
        <v>942408</v>
      </c>
      <c r="E9" s="20">
        <v>28721134</v>
      </c>
      <c r="F9" s="21">
        <v>3000000</v>
      </c>
      <c r="G9" s="19">
        <v>3191151</v>
      </c>
      <c r="H9" s="20">
        <v>-298403</v>
      </c>
      <c r="I9" s="22">
        <v>23144422</v>
      </c>
      <c r="J9" s="23">
        <v>3191151</v>
      </c>
      <c r="K9" s="19">
        <v>3191151</v>
      </c>
      <c r="L9" s="20">
        <v>3191149</v>
      </c>
    </row>
    <row r="10" spans="1:12" ht="13.5">
      <c r="A10" s="24" t="s">
        <v>23</v>
      </c>
      <c r="B10" s="18"/>
      <c r="C10" s="19">
        <v>5429</v>
      </c>
      <c r="D10" s="19">
        <v>6811</v>
      </c>
      <c r="E10" s="20">
        <v>1321</v>
      </c>
      <c r="F10" s="25">
        <v>6811</v>
      </c>
      <c r="G10" s="26">
        <v>1321</v>
      </c>
      <c r="H10" s="27"/>
      <c r="I10" s="22">
        <v>1361</v>
      </c>
      <c r="J10" s="28">
        <v>750</v>
      </c>
      <c r="K10" s="26">
        <v>750</v>
      </c>
      <c r="L10" s="27">
        <v>750</v>
      </c>
    </row>
    <row r="11" spans="1:12" ht="13.5">
      <c r="A11" s="24" t="s">
        <v>24</v>
      </c>
      <c r="B11" s="18" t="s">
        <v>25</v>
      </c>
      <c r="C11" s="19">
        <v>4006600</v>
      </c>
      <c r="D11" s="19">
        <v>4848108</v>
      </c>
      <c r="E11" s="20">
        <v>5739461</v>
      </c>
      <c r="F11" s="21">
        <v>2200000</v>
      </c>
      <c r="G11" s="19">
        <v>5739461</v>
      </c>
      <c r="H11" s="20">
        <v>4997458</v>
      </c>
      <c r="I11" s="22">
        <v>5063075</v>
      </c>
      <c r="J11" s="23">
        <v>5739461</v>
      </c>
      <c r="K11" s="19">
        <v>5739461</v>
      </c>
      <c r="L11" s="20">
        <v>5739461</v>
      </c>
    </row>
    <row r="12" spans="1:12" ht="13.5">
      <c r="A12" s="29" t="s">
        <v>26</v>
      </c>
      <c r="B12" s="30"/>
      <c r="C12" s="31">
        <f>SUM(C6:C11)</f>
        <v>77063567</v>
      </c>
      <c r="D12" s="31">
        <f aca="true" t="shared" si="0" ref="D12:L12">SUM(D6:D11)</f>
        <v>109072673</v>
      </c>
      <c r="E12" s="32">
        <f t="shared" si="0"/>
        <v>109142073</v>
      </c>
      <c r="F12" s="33">
        <f t="shared" si="0"/>
        <v>47667512</v>
      </c>
      <c r="G12" s="31">
        <f t="shared" si="0"/>
        <v>99564728</v>
      </c>
      <c r="H12" s="32">
        <f t="shared" si="0"/>
        <v>98994251</v>
      </c>
      <c r="I12" s="34">
        <f t="shared" si="0"/>
        <v>114700978</v>
      </c>
      <c r="J12" s="35">
        <f t="shared" si="0"/>
        <v>101875256</v>
      </c>
      <c r="K12" s="31">
        <f t="shared" si="0"/>
        <v>116537533</v>
      </c>
      <c r="L12" s="32">
        <f t="shared" si="0"/>
        <v>130584028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23857</v>
      </c>
      <c r="D15" s="19"/>
      <c r="E15" s="20">
        <v>4208</v>
      </c>
      <c r="F15" s="21"/>
      <c r="G15" s="19">
        <v>2887</v>
      </c>
      <c r="H15" s="20">
        <v>4208</v>
      </c>
      <c r="I15" s="22">
        <v>2847</v>
      </c>
      <c r="J15" s="23">
        <v>2137</v>
      </c>
      <c r="K15" s="19">
        <v>1387</v>
      </c>
      <c r="L15" s="20">
        <v>637</v>
      </c>
    </row>
    <row r="16" spans="1:12" ht="13.5">
      <c r="A16" s="24" t="s">
        <v>29</v>
      </c>
      <c r="B16" s="18"/>
      <c r="C16" s="19">
        <v>190437</v>
      </c>
      <c r="D16" s="19">
        <v>9832136</v>
      </c>
      <c r="E16" s="20">
        <v>10726127</v>
      </c>
      <c r="F16" s="25">
        <v>9832136</v>
      </c>
      <c r="G16" s="26">
        <v>10726127</v>
      </c>
      <c r="H16" s="27"/>
      <c r="I16" s="22">
        <v>11645067</v>
      </c>
      <c r="J16" s="28">
        <v>10726127</v>
      </c>
      <c r="K16" s="26">
        <v>10726127</v>
      </c>
      <c r="L16" s="27">
        <v>10726127</v>
      </c>
    </row>
    <row r="17" spans="1:12" ht="13.5">
      <c r="A17" s="24" t="s">
        <v>30</v>
      </c>
      <c r="B17" s="18"/>
      <c r="C17" s="19">
        <v>165792813</v>
      </c>
      <c r="D17" s="19">
        <v>67596150</v>
      </c>
      <c r="E17" s="20">
        <v>67514280</v>
      </c>
      <c r="F17" s="21">
        <v>143886827</v>
      </c>
      <c r="G17" s="19">
        <v>59600754</v>
      </c>
      <c r="H17" s="20">
        <v>67014280</v>
      </c>
      <c r="I17" s="22">
        <v>66767306</v>
      </c>
      <c r="J17" s="23">
        <v>59039535</v>
      </c>
      <c r="K17" s="19">
        <v>58478316</v>
      </c>
      <c r="L17" s="20">
        <v>57917097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643074729</v>
      </c>
      <c r="D19" s="19">
        <v>644976011</v>
      </c>
      <c r="E19" s="20">
        <v>658209268</v>
      </c>
      <c r="F19" s="21">
        <v>861874886</v>
      </c>
      <c r="G19" s="19">
        <v>714548095</v>
      </c>
      <c r="H19" s="20">
        <v>704883701</v>
      </c>
      <c r="I19" s="22">
        <v>706154303</v>
      </c>
      <c r="J19" s="23">
        <v>812583078</v>
      </c>
      <c r="K19" s="19">
        <v>838033366</v>
      </c>
      <c r="L19" s="20">
        <v>871195496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1573385</v>
      </c>
      <c r="D22" s="19">
        <v>291586</v>
      </c>
      <c r="E22" s="20">
        <v>1630650</v>
      </c>
      <c r="F22" s="21">
        <v>682162</v>
      </c>
      <c r="G22" s="19">
        <v>1364732</v>
      </c>
      <c r="H22" s="20">
        <v>1630650</v>
      </c>
      <c r="I22" s="22">
        <v>1406277</v>
      </c>
      <c r="J22" s="23">
        <v>1473123</v>
      </c>
      <c r="K22" s="19">
        <v>1391513</v>
      </c>
      <c r="L22" s="20">
        <v>1309904</v>
      </c>
    </row>
    <row r="23" spans="1:12" ht="13.5">
      <c r="A23" s="24" t="s">
        <v>37</v>
      </c>
      <c r="B23" s="18"/>
      <c r="C23" s="19"/>
      <c r="D23" s="19"/>
      <c r="E23" s="20">
        <v>17898198</v>
      </c>
      <c r="F23" s="25"/>
      <c r="G23" s="26">
        <v>17898198</v>
      </c>
      <c r="H23" s="27"/>
      <c r="I23" s="21">
        <v>9227092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810655221</v>
      </c>
      <c r="D24" s="38">
        <f aca="true" t="shared" si="1" ref="D24:L24">SUM(D15:D23)</f>
        <v>722695883</v>
      </c>
      <c r="E24" s="39">
        <f t="shared" si="1"/>
        <v>755982731</v>
      </c>
      <c r="F24" s="40">
        <f t="shared" si="1"/>
        <v>1016276011</v>
      </c>
      <c r="G24" s="38">
        <f t="shared" si="1"/>
        <v>804140793</v>
      </c>
      <c r="H24" s="39">
        <f t="shared" si="1"/>
        <v>773532839</v>
      </c>
      <c r="I24" s="41">
        <f t="shared" si="1"/>
        <v>795202892</v>
      </c>
      <c r="J24" s="42">
        <f t="shared" si="1"/>
        <v>883824000</v>
      </c>
      <c r="K24" s="38">
        <f t="shared" si="1"/>
        <v>908630709</v>
      </c>
      <c r="L24" s="39">
        <f t="shared" si="1"/>
        <v>941149261</v>
      </c>
    </row>
    <row r="25" spans="1:12" ht="13.5">
      <c r="A25" s="29" t="s">
        <v>39</v>
      </c>
      <c r="B25" s="30"/>
      <c r="C25" s="31">
        <f>+C12+C24</f>
        <v>887718788</v>
      </c>
      <c r="D25" s="31">
        <f aca="true" t="shared" si="2" ref="D25:L25">+D12+D24</f>
        <v>831768556</v>
      </c>
      <c r="E25" s="32">
        <f t="shared" si="2"/>
        <v>865124804</v>
      </c>
      <c r="F25" s="33">
        <f t="shared" si="2"/>
        <v>1063943523</v>
      </c>
      <c r="G25" s="31">
        <f t="shared" si="2"/>
        <v>903705521</v>
      </c>
      <c r="H25" s="32">
        <f t="shared" si="2"/>
        <v>872527090</v>
      </c>
      <c r="I25" s="34">
        <f t="shared" si="2"/>
        <v>909903870</v>
      </c>
      <c r="J25" s="35">
        <f t="shared" si="2"/>
        <v>985699256</v>
      </c>
      <c r="K25" s="31">
        <f t="shared" si="2"/>
        <v>1025168242</v>
      </c>
      <c r="L25" s="32">
        <f t="shared" si="2"/>
        <v>1071733289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6973907</v>
      </c>
      <c r="D30" s="19">
        <v>7625567</v>
      </c>
      <c r="E30" s="20">
        <v>7486149</v>
      </c>
      <c r="F30" s="21">
        <v>8547629</v>
      </c>
      <c r="G30" s="19">
        <v>7860456</v>
      </c>
      <c r="H30" s="20"/>
      <c r="I30" s="22">
        <v>8188718</v>
      </c>
      <c r="J30" s="23">
        <v>9812802</v>
      </c>
      <c r="K30" s="19">
        <v>9099258</v>
      </c>
      <c r="L30" s="20">
        <v>8189332</v>
      </c>
    </row>
    <row r="31" spans="1:12" ht="13.5">
      <c r="A31" s="24" t="s">
        <v>45</v>
      </c>
      <c r="B31" s="18"/>
      <c r="C31" s="19">
        <v>3659875</v>
      </c>
      <c r="D31" s="19">
        <v>3893108</v>
      </c>
      <c r="E31" s="20">
        <v>4297431</v>
      </c>
      <c r="F31" s="21">
        <v>4374296</v>
      </c>
      <c r="G31" s="19">
        <v>4555276</v>
      </c>
      <c r="H31" s="20">
        <v>4705157</v>
      </c>
      <c r="I31" s="22">
        <v>4704759</v>
      </c>
      <c r="J31" s="23">
        <v>4828594</v>
      </c>
      <c r="K31" s="19">
        <v>5118309</v>
      </c>
      <c r="L31" s="20">
        <v>5425408</v>
      </c>
    </row>
    <row r="32" spans="1:12" ht="13.5">
      <c r="A32" s="24" t="s">
        <v>46</v>
      </c>
      <c r="B32" s="18" t="s">
        <v>44</v>
      </c>
      <c r="C32" s="19">
        <v>42579124</v>
      </c>
      <c r="D32" s="19">
        <v>59996968</v>
      </c>
      <c r="E32" s="20">
        <v>51705178</v>
      </c>
      <c r="F32" s="21">
        <v>40668454</v>
      </c>
      <c r="G32" s="19">
        <v>56165370</v>
      </c>
      <c r="H32" s="20">
        <v>32075141</v>
      </c>
      <c r="I32" s="22">
        <v>49239359</v>
      </c>
      <c r="J32" s="23">
        <v>57538369</v>
      </c>
      <c r="K32" s="19">
        <v>67164357</v>
      </c>
      <c r="L32" s="20">
        <v>73552754</v>
      </c>
    </row>
    <row r="33" spans="1:12" ht="13.5">
      <c r="A33" s="24" t="s">
        <v>47</v>
      </c>
      <c r="B33" s="18"/>
      <c r="C33" s="19">
        <v>13897836</v>
      </c>
      <c r="D33" s="19">
        <v>15799471</v>
      </c>
      <c r="E33" s="20">
        <v>43066805</v>
      </c>
      <c r="F33" s="21">
        <v>16849272</v>
      </c>
      <c r="G33" s="19">
        <v>46512150</v>
      </c>
      <c r="H33" s="20">
        <v>17609189</v>
      </c>
      <c r="I33" s="22">
        <v>19694515</v>
      </c>
      <c r="J33" s="23">
        <v>49302879</v>
      </c>
      <c r="K33" s="19">
        <v>52261052</v>
      </c>
      <c r="L33" s="20">
        <v>55396715</v>
      </c>
    </row>
    <row r="34" spans="1:12" ht="13.5">
      <c r="A34" s="29" t="s">
        <v>48</v>
      </c>
      <c r="B34" s="30"/>
      <c r="C34" s="31">
        <f>SUM(C29:C33)</f>
        <v>67110742</v>
      </c>
      <c r="D34" s="31">
        <f aca="true" t="shared" si="3" ref="D34:L34">SUM(D29:D33)</f>
        <v>87315114</v>
      </c>
      <c r="E34" s="32">
        <f t="shared" si="3"/>
        <v>106555563</v>
      </c>
      <c r="F34" s="33">
        <f t="shared" si="3"/>
        <v>70439651</v>
      </c>
      <c r="G34" s="31">
        <f t="shared" si="3"/>
        <v>115093252</v>
      </c>
      <c r="H34" s="32">
        <f t="shared" si="3"/>
        <v>54389487</v>
      </c>
      <c r="I34" s="34">
        <f t="shared" si="3"/>
        <v>81827351</v>
      </c>
      <c r="J34" s="35">
        <f t="shared" si="3"/>
        <v>121482644</v>
      </c>
      <c r="K34" s="31">
        <f t="shared" si="3"/>
        <v>133642976</v>
      </c>
      <c r="L34" s="32">
        <f t="shared" si="3"/>
        <v>142564209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110090615</v>
      </c>
      <c r="D37" s="19">
        <v>102924422</v>
      </c>
      <c r="E37" s="20">
        <v>95389070</v>
      </c>
      <c r="F37" s="21">
        <v>122758816</v>
      </c>
      <c r="G37" s="19">
        <v>101317846</v>
      </c>
      <c r="H37" s="20">
        <v>95508557</v>
      </c>
      <c r="I37" s="22">
        <v>87200352</v>
      </c>
      <c r="J37" s="23">
        <v>122557701</v>
      </c>
      <c r="K37" s="19">
        <v>114044899</v>
      </c>
      <c r="L37" s="20">
        <v>105645641</v>
      </c>
    </row>
    <row r="38" spans="1:12" ht="13.5">
      <c r="A38" s="24" t="s">
        <v>47</v>
      </c>
      <c r="B38" s="18"/>
      <c r="C38" s="19">
        <v>68698290</v>
      </c>
      <c r="D38" s="19">
        <v>107287180</v>
      </c>
      <c r="E38" s="20">
        <v>82753477</v>
      </c>
      <c r="F38" s="21">
        <v>110753893</v>
      </c>
      <c r="G38" s="19">
        <v>87718686</v>
      </c>
      <c r="H38" s="20">
        <v>107844156</v>
      </c>
      <c r="I38" s="22">
        <v>111157680</v>
      </c>
      <c r="J38" s="23">
        <v>99728458</v>
      </c>
      <c r="K38" s="19">
        <v>112479596</v>
      </c>
      <c r="L38" s="20">
        <v>126017931</v>
      </c>
    </row>
    <row r="39" spans="1:12" ht="13.5">
      <c r="A39" s="29" t="s">
        <v>50</v>
      </c>
      <c r="B39" s="37"/>
      <c r="C39" s="31">
        <f>SUM(C37:C38)</f>
        <v>178788905</v>
      </c>
      <c r="D39" s="38">
        <f aca="true" t="shared" si="4" ref="D39:L39">SUM(D37:D38)</f>
        <v>210211602</v>
      </c>
      <c r="E39" s="39">
        <f t="shared" si="4"/>
        <v>178142547</v>
      </c>
      <c r="F39" s="40">
        <f t="shared" si="4"/>
        <v>233512709</v>
      </c>
      <c r="G39" s="38">
        <f t="shared" si="4"/>
        <v>189036532</v>
      </c>
      <c r="H39" s="39">
        <f t="shared" si="4"/>
        <v>203352713</v>
      </c>
      <c r="I39" s="40">
        <f t="shared" si="4"/>
        <v>198358032</v>
      </c>
      <c r="J39" s="42">
        <f t="shared" si="4"/>
        <v>222286159</v>
      </c>
      <c r="K39" s="38">
        <f t="shared" si="4"/>
        <v>226524495</v>
      </c>
      <c r="L39" s="39">
        <f t="shared" si="4"/>
        <v>231663572</v>
      </c>
    </row>
    <row r="40" spans="1:12" ht="13.5">
      <c r="A40" s="29" t="s">
        <v>51</v>
      </c>
      <c r="B40" s="30"/>
      <c r="C40" s="31">
        <f>+C34+C39</f>
        <v>245899647</v>
      </c>
      <c r="D40" s="31">
        <f aca="true" t="shared" si="5" ref="D40:L40">+D34+D39</f>
        <v>297526716</v>
      </c>
      <c r="E40" s="32">
        <f t="shared" si="5"/>
        <v>284698110</v>
      </c>
      <c r="F40" s="33">
        <f t="shared" si="5"/>
        <v>303952360</v>
      </c>
      <c r="G40" s="31">
        <f t="shared" si="5"/>
        <v>304129784</v>
      </c>
      <c r="H40" s="32">
        <f t="shared" si="5"/>
        <v>257742200</v>
      </c>
      <c r="I40" s="34">
        <f t="shared" si="5"/>
        <v>280185383</v>
      </c>
      <c r="J40" s="35">
        <f t="shared" si="5"/>
        <v>343768803</v>
      </c>
      <c r="K40" s="31">
        <f t="shared" si="5"/>
        <v>360167471</v>
      </c>
      <c r="L40" s="32">
        <f t="shared" si="5"/>
        <v>374227781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641819141</v>
      </c>
      <c r="D42" s="46">
        <f aca="true" t="shared" si="6" ref="D42:L42">+D25-D40</f>
        <v>534241840</v>
      </c>
      <c r="E42" s="47">
        <f t="shared" si="6"/>
        <v>580426694</v>
      </c>
      <c r="F42" s="48">
        <f t="shared" si="6"/>
        <v>759991163</v>
      </c>
      <c r="G42" s="46">
        <f t="shared" si="6"/>
        <v>599575737</v>
      </c>
      <c r="H42" s="47">
        <f t="shared" si="6"/>
        <v>614784890</v>
      </c>
      <c r="I42" s="49">
        <f t="shared" si="6"/>
        <v>629718487</v>
      </c>
      <c r="J42" s="50">
        <f t="shared" si="6"/>
        <v>641930453</v>
      </c>
      <c r="K42" s="46">
        <f t="shared" si="6"/>
        <v>665000771</v>
      </c>
      <c r="L42" s="47">
        <f t="shared" si="6"/>
        <v>697505508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553988651</v>
      </c>
      <c r="D45" s="19">
        <v>518520365</v>
      </c>
      <c r="E45" s="20">
        <v>571827233</v>
      </c>
      <c r="F45" s="21">
        <v>691772808</v>
      </c>
      <c r="G45" s="19">
        <v>594707257</v>
      </c>
      <c r="H45" s="20">
        <v>606185428</v>
      </c>
      <c r="I45" s="22">
        <v>616332917</v>
      </c>
      <c r="J45" s="23">
        <v>637061973</v>
      </c>
      <c r="K45" s="19">
        <v>660132291</v>
      </c>
      <c r="L45" s="20">
        <v>692637028</v>
      </c>
    </row>
    <row r="46" spans="1:12" ht="13.5">
      <c r="A46" s="24" t="s">
        <v>56</v>
      </c>
      <c r="B46" s="18" t="s">
        <v>44</v>
      </c>
      <c r="C46" s="19">
        <v>87830490</v>
      </c>
      <c r="D46" s="19">
        <v>15721475</v>
      </c>
      <c r="E46" s="20">
        <v>8599462</v>
      </c>
      <c r="F46" s="21">
        <v>68218355</v>
      </c>
      <c r="G46" s="19">
        <v>4868480</v>
      </c>
      <c r="H46" s="20">
        <v>8599462</v>
      </c>
      <c r="I46" s="22">
        <v>13385570</v>
      </c>
      <c r="J46" s="23">
        <v>4868480</v>
      </c>
      <c r="K46" s="19">
        <v>4868480</v>
      </c>
      <c r="L46" s="20">
        <v>4868480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641819141</v>
      </c>
      <c r="D48" s="53">
        <f aca="true" t="shared" si="7" ref="D48:L48">SUM(D45:D47)</f>
        <v>534241840</v>
      </c>
      <c r="E48" s="54">
        <f t="shared" si="7"/>
        <v>580426695</v>
      </c>
      <c r="F48" s="55">
        <f t="shared" si="7"/>
        <v>759991163</v>
      </c>
      <c r="G48" s="53">
        <f t="shared" si="7"/>
        <v>599575737</v>
      </c>
      <c r="H48" s="54">
        <f t="shared" si="7"/>
        <v>614784890</v>
      </c>
      <c r="I48" s="56">
        <f t="shared" si="7"/>
        <v>629718487</v>
      </c>
      <c r="J48" s="57">
        <f t="shared" si="7"/>
        <v>641930453</v>
      </c>
      <c r="K48" s="53">
        <f t="shared" si="7"/>
        <v>665000771</v>
      </c>
      <c r="L48" s="54">
        <f t="shared" si="7"/>
        <v>697505508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63158415</v>
      </c>
      <c r="D6" s="19">
        <v>104986783</v>
      </c>
      <c r="E6" s="20">
        <v>73517596</v>
      </c>
      <c r="F6" s="21">
        <v>114126977</v>
      </c>
      <c r="G6" s="19">
        <v>191944145</v>
      </c>
      <c r="H6" s="20">
        <v>89086988</v>
      </c>
      <c r="I6" s="22">
        <v>89086988</v>
      </c>
      <c r="J6" s="23">
        <v>214936017</v>
      </c>
      <c r="K6" s="19">
        <v>229004358</v>
      </c>
      <c r="L6" s="20">
        <v>240529576</v>
      </c>
    </row>
    <row r="7" spans="1:12" ht="13.5">
      <c r="A7" s="24" t="s">
        <v>19</v>
      </c>
      <c r="B7" s="18" t="s">
        <v>20</v>
      </c>
      <c r="C7" s="19"/>
      <c r="D7" s="19"/>
      <c r="E7" s="20">
        <v>101262891</v>
      </c>
      <c r="F7" s="21"/>
      <c r="G7" s="19"/>
      <c r="H7" s="20">
        <v>170727445</v>
      </c>
      <c r="I7" s="22">
        <v>170727445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47589752</v>
      </c>
      <c r="D8" s="19">
        <v>53288560</v>
      </c>
      <c r="E8" s="20">
        <v>57819661</v>
      </c>
      <c r="F8" s="21">
        <v>66943913</v>
      </c>
      <c r="G8" s="19">
        <v>66943913</v>
      </c>
      <c r="H8" s="20">
        <v>61957249</v>
      </c>
      <c r="I8" s="22">
        <v>60452646</v>
      </c>
      <c r="J8" s="23">
        <v>72587575</v>
      </c>
      <c r="K8" s="19">
        <v>80087575</v>
      </c>
      <c r="L8" s="20">
        <v>87587575</v>
      </c>
    </row>
    <row r="9" spans="1:12" ht="13.5">
      <c r="A9" s="24" t="s">
        <v>22</v>
      </c>
      <c r="B9" s="18"/>
      <c r="C9" s="19">
        <v>52515437</v>
      </c>
      <c r="D9" s="19">
        <v>51676812</v>
      </c>
      <c r="E9" s="20">
        <v>46518525</v>
      </c>
      <c r="F9" s="21">
        <v>44216688</v>
      </c>
      <c r="G9" s="19">
        <v>44216688</v>
      </c>
      <c r="H9" s="20">
        <v>51326152</v>
      </c>
      <c r="I9" s="22">
        <v>46423410</v>
      </c>
      <c r="J9" s="23">
        <v>49874213</v>
      </c>
      <c r="K9" s="19">
        <v>59849056</v>
      </c>
      <c r="L9" s="20">
        <v>65833961</v>
      </c>
    </row>
    <row r="10" spans="1:12" ht="13.5">
      <c r="A10" s="24" t="s">
        <v>23</v>
      </c>
      <c r="B10" s="18"/>
      <c r="C10" s="19">
        <v>14785</v>
      </c>
      <c r="D10" s="19">
        <v>15106</v>
      </c>
      <c r="E10" s="20">
        <v>13569</v>
      </c>
      <c r="F10" s="25">
        <v>10678</v>
      </c>
      <c r="G10" s="26">
        <v>10678</v>
      </c>
      <c r="H10" s="27">
        <v>12029</v>
      </c>
      <c r="I10" s="22">
        <v>12029</v>
      </c>
      <c r="J10" s="28">
        <v>10277</v>
      </c>
      <c r="K10" s="26">
        <v>9852</v>
      </c>
      <c r="L10" s="27">
        <v>6587</v>
      </c>
    </row>
    <row r="11" spans="1:12" ht="13.5">
      <c r="A11" s="24" t="s">
        <v>24</v>
      </c>
      <c r="B11" s="18" t="s">
        <v>25</v>
      </c>
      <c r="C11" s="19">
        <v>13131189</v>
      </c>
      <c r="D11" s="19">
        <v>10574939</v>
      </c>
      <c r="E11" s="20">
        <v>28687980</v>
      </c>
      <c r="F11" s="21">
        <v>13663480</v>
      </c>
      <c r="G11" s="19">
        <v>13663480</v>
      </c>
      <c r="H11" s="20">
        <v>29045903</v>
      </c>
      <c r="I11" s="22">
        <v>44126085</v>
      </c>
      <c r="J11" s="23">
        <v>15029828</v>
      </c>
      <c r="K11" s="19">
        <v>15931618</v>
      </c>
      <c r="L11" s="20">
        <v>16887515</v>
      </c>
    </row>
    <row r="12" spans="1:12" ht="13.5">
      <c r="A12" s="29" t="s">
        <v>26</v>
      </c>
      <c r="B12" s="30"/>
      <c r="C12" s="31">
        <f>SUM(C6:C11)</f>
        <v>176409578</v>
      </c>
      <c r="D12" s="31">
        <f aca="true" t="shared" si="0" ref="D12:L12">SUM(D6:D11)</f>
        <v>220542200</v>
      </c>
      <c r="E12" s="32">
        <f t="shared" si="0"/>
        <v>307820222</v>
      </c>
      <c r="F12" s="33">
        <f t="shared" si="0"/>
        <v>238961736</v>
      </c>
      <c r="G12" s="31">
        <f t="shared" si="0"/>
        <v>316778904</v>
      </c>
      <c r="H12" s="32">
        <f t="shared" si="0"/>
        <v>402155766</v>
      </c>
      <c r="I12" s="34">
        <f t="shared" si="0"/>
        <v>410828603</v>
      </c>
      <c r="J12" s="35">
        <f t="shared" si="0"/>
        <v>352437910</v>
      </c>
      <c r="K12" s="31">
        <f t="shared" si="0"/>
        <v>384882459</v>
      </c>
      <c r="L12" s="32">
        <f t="shared" si="0"/>
        <v>410845214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68205</v>
      </c>
      <c r="D15" s="19">
        <v>53303</v>
      </c>
      <c r="E15" s="20">
        <v>40200</v>
      </c>
      <c r="F15" s="21">
        <v>30359</v>
      </c>
      <c r="G15" s="19">
        <v>30359</v>
      </c>
      <c r="H15" s="20">
        <v>26593</v>
      </c>
      <c r="I15" s="22">
        <v>26593</v>
      </c>
      <c r="J15" s="23">
        <v>20082</v>
      </c>
      <c r="K15" s="19">
        <v>10230</v>
      </c>
      <c r="L15" s="20">
        <v>3644</v>
      </c>
    </row>
    <row r="16" spans="1:12" ht="13.5">
      <c r="A16" s="24" t="s">
        <v>29</v>
      </c>
      <c r="B16" s="18"/>
      <c r="C16" s="19">
        <v>16965036</v>
      </c>
      <c r="D16" s="19">
        <v>23148842</v>
      </c>
      <c r="E16" s="20">
        <v>29740013</v>
      </c>
      <c r="F16" s="25">
        <v>35327750</v>
      </c>
      <c r="G16" s="26">
        <v>37402750</v>
      </c>
      <c r="H16" s="27">
        <v>37981527</v>
      </c>
      <c r="I16" s="22">
        <v>37981526</v>
      </c>
      <c r="J16" s="28">
        <v>43421818</v>
      </c>
      <c r="K16" s="26">
        <v>50546287</v>
      </c>
      <c r="L16" s="27">
        <v>57885203</v>
      </c>
    </row>
    <row r="17" spans="1:12" ht="13.5">
      <c r="A17" s="24" t="s">
        <v>30</v>
      </c>
      <c r="B17" s="18"/>
      <c r="C17" s="19">
        <v>168830500</v>
      </c>
      <c r="D17" s="19">
        <v>144822500</v>
      </c>
      <c r="E17" s="20">
        <v>153892000</v>
      </c>
      <c r="F17" s="21">
        <v>159760500</v>
      </c>
      <c r="G17" s="19">
        <v>152550000</v>
      </c>
      <c r="H17" s="20">
        <v>152550000</v>
      </c>
      <c r="I17" s="22">
        <v>155268500</v>
      </c>
      <c r="J17" s="23">
        <v>152550000</v>
      </c>
      <c r="K17" s="19">
        <v>152550000</v>
      </c>
      <c r="L17" s="20">
        <v>152550000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3122703822</v>
      </c>
      <c r="D19" s="19">
        <v>3583596284</v>
      </c>
      <c r="E19" s="20">
        <v>3541376412</v>
      </c>
      <c r="F19" s="21">
        <v>3084987105</v>
      </c>
      <c r="G19" s="19">
        <v>3511199977</v>
      </c>
      <c r="H19" s="20">
        <v>3505858117</v>
      </c>
      <c r="I19" s="22">
        <v>3501664415</v>
      </c>
      <c r="J19" s="23">
        <v>3479176346</v>
      </c>
      <c r="K19" s="19">
        <v>3440620878</v>
      </c>
      <c r="L19" s="20">
        <v>3423629776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5220007</v>
      </c>
      <c r="D22" s="19">
        <v>5505691</v>
      </c>
      <c r="E22" s="20">
        <v>6712609</v>
      </c>
      <c r="F22" s="21">
        <v>4178816</v>
      </c>
      <c r="G22" s="19">
        <v>6556675</v>
      </c>
      <c r="H22" s="20">
        <v>5908642</v>
      </c>
      <c r="I22" s="22">
        <v>6287239</v>
      </c>
      <c r="J22" s="23">
        <v>5941574</v>
      </c>
      <c r="K22" s="19">
        <v>5153867</v>
      </c>
      <c r="L22" s="20">
        <v>4193554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3313787570</v>
      </c>
      <c r="D24" s="38">
        <f aca="true" t="shared" si="1" ref="D24:L24">SUM(D15:D23)</f>
        <v>3757126620</v>
      </c>
      <c r="E24" s="39">
        <f t="shared" si="1"/>
        <v>3731761234</v>
      </c>
      <c r="F24" s="40">
        <f t="shared" si="1"/>
        <v>3284284530</v>
      </c>
      <c r="G24" s="38">
        <f t="shared" si="1"/>
        <v>3707739761</v>
      </c>
      <c r="H24" s="39">
        <f t="shared" si="1"/>
        <v>3702324879</v>
      </c>
      <c r="I24" s="41">
        <f t="shared" si="1"/>
        <v>3701228273</v>
      </c>
      <c r="J24" s="42">
        <f t="shared" si="1"/>
        <v>3681109820</v>
      </c>
      <c r="K24" s="38">
        <f t="shared" si="1"/>
        <v>3648881262</v>
      </c>
      <c r="L24" s="39">
        <f t="shared" si="1"/>
        <v>3638262177</v>
      </c>
    </row>
    <row r="25" spans="1:12" ht="13.5">
      <c r="A25" s="29" t="s">
        <v>39</v>
      </c>
      <c r="B25" s="30"/>
      <c r="C25" s="31">
        <f>+C12+C24</f>
        <v>3490197148</v>
      </c>
      <c r="D25" s="31">
        <f aca="true" t="shared" si="2" ref="D25:L25">+D12+D24</f>
        <v>3977668820</v>
      </c>
      <c r="E25" s="32">
        <f t="shared" si="2"/>
        <v>4039581456</v>
      </c>
      <c r="F25" s="33">
        <f t="shared" si="2"/>
        <v>3523246266</v>
      </c>
      <c r="G25" s="31">
        <f t="shared" si="2"/>
        <v>4024518665</v>
      </c>
      <c r="H25" s="32">
        <f t="shared" si="2"/>
        <v>4104480645</v>
      </c>
      <c r="I25" s="34">
        <f t="shared" si="2"/>
        <v>4112056876</v>
      </c>
      <c r="J25" s="35">
        <f t="shared" si="2"/>
        <v>4033547730</v>
      </c>
      <c r="K25" s="31">
        <f t="shared" si="2"/>
        <v>4033763721</v>
      </c>
      <c r="L25" s="32">
        <f t="shared" si="2"/>
        <v>4049107391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20443481</v>
      </c>
      <c r="D30" s="19">
        <v>23619622</v>
      </c>
      <c r="E30" s="20">
        <v>26492277</v>
      </c>
      <c r="F30" s="21">
        <v>29378281</v>
      </c>
      <c r="G30" s="19">
        <v>29579648</v>
      </c>
      <c r="H30" s="20">
        <v>29579648</v>
      </c>
      <c r="I30" s="22">
        <v>29579649</v>
      </c>
      <c r="J30" s="23">
        <v>33046708</v>
      </c>
      <c r="K30" s="19">
        <v>37079021</v>
      </c>
      <c r="L30" s="20">
        <v>39734071</v>
      </c>
    </row>
    <row r="31" spans="1:12" ht="13.5">
      <c r="A31" s="24" t="s">
        <v>45</v>
      </c>
      <c r="B31" s="18"/>
      <c r="C31" s="19">
        <v>37760495</v>
      </c>
      <c r="D31" s="19">
        <v>41743135</v>
      </c>
      <c r="E31" s="20">
        <v>43943235</v>
      </c>
      <c r="F31" s="21">
        <v>46428790</v>
      </c>
      <c r="G31" s="19">
        <v>46428790</v>
      </c>
      <c r="H31" s="20">
        <v>37038983</v>
      </c>
      <c r="I31" s="22">
        <v>37038984</v>
      </c>
      <c r="J31" s="23">
        <v>49214517</v>
      </c>
      <c r="K31" s="19">
        <v>50198808</v>
      </c>
      <c r="L31" s="20">
        <v>51202784</v>
      </c>
    </row>
    <row r="32" spans="1:12" ht="13.5">
      <c r="A32" s="24" t="s">
        <v>46</v>
      </c>
      <c r="B32" s="18" t="s">
        <v>44</v>
      </c>
      <c r="C32" s="19">
        <v>64687193</v>
      </c>
      <c r="D32" s="19">
        <v>66379409</v>
      </c>
      <c r="E32" s="20">
        <v>72707448</v>
      </c>
      <c r="F32" s="21">
        <v>81243947</v>
      </c>
      <c r="G32" s="19">
        <v>81158947</v>
      </c>
      <c r="H32" s="20">
        <v>81562783</v>
      </c>
      <c r="I32" s="22">
        <v>87011287</v>
      </c>
      <c r="J32" s="23">
        <v>73773134</v>
      </c>
      <c r="K32" s="19">
        <v>69592484</v>
      </c>
      <c r="L32" s="20">
        <v>65648476</v>
      </c>
    </row>
    <row r="33" spans="1:12" ht="13.5">
      <c r="A33" s="24" t="s">
        <v>47</v>
      </c>
      <c r="B33" s="18"/>
      <c r="C33" s="19">
        <v>25245453</v>
      </c>
      <c r="D33" s="19">
        <v>23939442</v>
      </c>
      <c r="E33" s="20">
        <v>26443936</v>
      </c>
      <c r="F33" s="21">
        <v>26930177</v>
      </c>
      <c r="G33" s="19">
        <v>26930177</v>
      </c>
      <c r="H33" s="20">
        <v>24807994</v>
      </c>
      <c r="I33" s="22">
        <v>28342602</v>
      </c>
      <c r="J33" s="23">
        <v>30432031</v>
      </c>
      <c r="K33" s="19">
        <v>32257952</v>
      </c>
      <c r="L33" s="20">
        <v>34193430</v>
      </c>
    </row>
    <row r="34" spans="1:12" ht="13.5">
      <c r="A34" s="29" t="s">
        <v>48</v>
      </c>
      <c r="B34" s="30"/>
      <c r="C34" s="31">
        <f>SUM(C29:C33)</f>
        <v>148136622</v>
      </c>
      <c r="D34" s="31">
        <f aca="true" t="shared" si="3" ref="D34:L34">SUM(D29:D33)</f>
        <v>155681608</v>
      </c>
      <c r="E34" s="32">
        <f t="shared" si="3"/>
        <v>169586896</v>
      </c>
      <c r="F34" s="33">
        <f t="shared" si="3"/>
        <v>183981195</v>
      </c>
      <c r="G34" s="31">
        <f t="shared" si="3"/>
        <v>184097562</v>
      </c>
      <c r="H34" s="32">
        <f t="shared" si="3"/>
        <v>172989408</v>
      </c>
      <c r="I34" s="34">
        <f t="shared" si="3"/>
        <v>181972522</v>
      </c>
      <c r="J34" s="35">
        <f t="shared" si="3"/>
        <v>186466390</v>
      </c>
      <c r="K34" s="31">
        <f t="shared" si="3"/>
        <v>189128265</v>
      </c>
      <c r="L34" s="32">
        <f t="shared" si="3"/>
        <v>190778761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392443635</v>
      </c>
      <c r="D37" s="19">
        <v>408964382</v>
      </c>
      <c r="E37" s="20">
        <v>412401585</v>
      </c>
      <c r="F37" s="21">
        <v>412288253</v>
      </c>
      <c r="G37" s="19">
        <v>412494733</v>
      </c>
      <c r="H37" s="20">
        <v>412494997</v>
      </c>
      <c r="I37" s="22">
        <v>412494997</v>
      </c>
      <c r="J37" s="23">
        <v>409051653</v>
      </c>
      <c r="K37" s="19">
        <v>411420416</v>
      </c>
      <c r="L37" s="20">
        <v>411134129</v>
      </c>
    </row>
    <row r="38" spans="1:12" ht="13.5">
      <c r="A38" s="24" t="s">
        <v>47</v>
      </c>
      <c r="B38" s="18"/>
      <c r="C38" s="19">
        <v>128526791</v>
      </c>
      <c r="D38" s="19">
        <v>193226979</v>
      </c>
      <c r="E38" s="20">
        <v>199264500</v>
      </c>
      <c r="F38" s="21">
        <v>223827125</v>
      </c>
      <c r="G38" s="19">
        <v>223827125</v>
      </c>
      <c r="H38" s="20">
        <v>220936304</v>
      </c>
      <c r="I38" s="22">
        <v>217138176</v>
      </c>
      <c r="J38" s="23">
        <v>229153084</v>
      </c>
      <c r="K38" s="19">
        <v>242879325</v>
      </c>
      <c r="L38" s="20">
        <v>257429139</v>
      </c>
    </row>
    <row r="39" spans="1:12" ht="13.5">
      <c r="A39" s="29" t="s">
        <v>50</v>
      </c>
      <c r="B39" s="37"/>
      <c r="C39" s="31">
        <f>SUM(C37:C38)</f>
        <v>520970426</v>
      </c>
      <c r="D39" s="38">
        <f aca="true" t="shared" si="4" ref="D39:L39">SUM(D37:D38)</f>
        <v>602191361</v>
      </c>
      <c r="E39" s="39">
        <f t="shared" si="4"/>
        <v>611666085</v>
      </c>
      <c r="F39" s="40">
        <f t="shared" si="4"/>
        <v>636115378</v>
      </c>
      <c r="G39" s="38">
        <f t="shared" si="4"/>
        <v>636321858</v>
      </c>
      <c r="H39" s="39">
        <f t="shared" si="4"/>
        <v>633431301</v>
      </c>
      <c r="I39" s="40">
        <f t="shared" si="4"/>
        <v>629633173</v>
      </c>
      <c r="J39" s="42">
        <f t="shared" si="4"/>
        <v>638204737</v>
      </c>
      <c r="K39" s="38">
        <f t="shared" si="4"/>
        <v>654299741</v>
      </c>
      <c r="L39" s="39">
        <f t="shared" si="4"/>
        <v>668563268</v>
      </c>
    </row>
    <row r="40" spans="1:12" ht="13.5">
      <c r="A40" s="29" t="s">
        <v>51</v>
      </c>
      <c r="B40" s="30"/>
      <c r="C40" s="31">
        <f>+C34+C39</f>
        <v>669107048</v>
      </c>
      <c r="D40" s="31">
        <f aca="true" t="shared" si="5" ref="D40:L40">+D34+D39</f>
        <v>757872969</v>
      </c>
      <c r="E40" s="32">
        <f t="shared" si="5"/>
        <v>781252981</v>
      </c>
      <c r="F40" s="33">
        <f t="shared" si="5"/>
        <v>820096573</v>
      </c>
      <c r="G40" s="31">
        <f t="shared" si="5"/>
        <v>820419420</v>
      </c>
      <c r="H40" s="32">
        <f t="shared" si="5"/>
        <v>806420709</v>
      </c>
      <c r="I40" s="34">
        <f t="shared" si="5"/>
        <v>811605695</v>
      </c>
      <c r="J40" s="35">
        <f t="shared" si="5"/>
        <v>824671127</v>
      </c>
      <c r="K40" s="31">
        <f t="shared" si="5"/>
        <v>843428006</v>
      </c>
      <c r="L40" s="32">
        <f t="shared" si="5"/>
        <v>859342029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2821090100</v>
      </c>
      <c r="D42" s="46">
        <f aca="true" t="shared" si="6" ref="D42:L42">+D25-D40</f>
        <v>3219795851</v>
      </c>
      <c r="E42" s="47">
        <f t="shared" si="6"/>
        <v>3258328475</v>
      </c>
      <c r="F42" s="48">
        <f t="shared" si="6"/>
        <v>2703149693</v>
      </c>
      <c r="G42" s="46">
        <f t="shared" si="6"/>
        <v>3204099245</v>
      </c>
      <c r="H42" s="47">
        <f t="shared" si="6"/>
        <v>3298059936</v>
      </c>
      <c r="I42" s="49">
        <f t="shared" si="6"/>
        <v>3300451181</v>
      </c>
      <c r="J42" s="50">
        <f t="shared" si="6"/>
        <v>3208876603</v>
      </c>
      <c r="K42" s="46">
        <f t="shared" si="6"/>
        <v>3190335715</v>
      </c>
      <c r="L42" s="47">
        <f t="shared" si="6"/>
        <v>3189765362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2818525256</v>
      </c>
      <c r="D45" s="19">
        <v>3217224817</v>
      </c>
      <c r="E45" s="20">
        <v>3256151579</v>
      </c>
      <c r="F45" s="21">
        <v>2700931271</v>
      </c>
      <c r="G45" s="19">
        <v>3201880823</v>
      </c>
      <c r="H45" s="20">
        <v>3294792450</v>
      </c>
      <c r="I45" s="22">
        <v>3297199938</v>
      </c>
      <c r="J45" s="23">
        <v>3206436339</v>
      </c>
      <c r="K45" s="19">
        <v>3187749035</v>
      </c>
      <c r="L45" s="20">
        <v>3187023481</v>
      </c>
    </row>
    <row r="46" spans="1:12" ht="13.5">
      <c r="A46" s="24" t="s">
        <v>56</v>
      </c>
      <c r="B46" s="18" t="s">
        <v>44</v>
      </c>
      <c r="C46" s="19">
        <v>2564844</v>
      </c>
      <c r="D46" s="19">
        <v>2571034</v>
      </c>
      <c r="E46" s="20">
        <v>2176896</v>
      </c>
      <c r="F46" s="21">
        <v>2218422</v>
      </c>
      <c r="G46" s="19">
        <v>2218422</v>
      </c>
      <c r="H46" s="20">
        <v>3267486</v>
      </c>
      <c r="I46" s="22">
        <v>3251243</v>
      </c>
      <c r="J46" s="23">
        <v>2440264</v>
      </c>
      <c r="K46" s="19">
        <v>2586680</v>
      </c>
      <c r="L46" s="20">
        <v>2741881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2821090100</v>
      </c>
      <c r="D48" s="53">
        <f aca="true" t="shared" si="7" ref="D48:L48">SUM(D45:D47)</f>
        <v>3219795851</v>
      </c>
      <c r="E48" s="54">
        <f t="shared" si="7"/>
        <v>3258328475</v>
      </c>
      <c r="F48" s="55">
        <f t="shared" si="7"/>
        <v>2703149693</v>
      </c>
      <c r="G48" s="53">
        <f t="shared" si="7"/>
        <v>3204099245</v>
      </c>
      <c r="H48" s="54">
        <f t="shared" si="7"/>
        <v>3298059936</v>
      </c>
      <c r="I48" s="56">
        <f t="shared" si="7"/>
        <v>3300451181</v>
      </c>
      <c r="J48" s="57">
        <f t="shared" si="7"/>
        <v>3208876603</v>
      </c>
      <c r="K48" s="53">
        <f t="shared" si="7"/>
        <v>3190335715</v>
      </c>
      <c r="L48" s="54">
        <f t="shared" si="7"/>
        <v>3189765362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21407201</v>
      </c>
      <c r="D6" s="19">
        <v>18834092</v>
      </c>
      <c r="E6" s="20">
        <v>14383798</v>
      </c>
      <c r="F6" s="21">
        <v>5806090</v>
      </c>
      <c r="G6" s="19">
        <v>15234597</v>
      </c>
      <c r="H6" s="20">
        <v>23978447</v>
      </c>
      <c r="I6" s="22">
        <v>24361469</v>
      </c>
      <c r="J6" s="23">
        <v>6415414</v>
      </c>
      <c r="K6" s="19">
        <v>2974685</v>
      </c>
      <c r="L6" s="20">
        <v>9647749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>
        <v>15000000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18026741</v>
      </c>
      <c r="D8" s="19">
        <v>19613299</v>
      </c>
      <c r="E8" s="20">
        <v>28525623</v>
      </c>
      <c r="F8" s="21">
        <v>22480585</v>
      </c>
      <c r="G8" s="19">
        <v>23555337</v>
      </c>
      <c r="H8" s="20">
        <v>30718540</v>
      </c>
      <c r="I8" s="22">
        <v>36457683</v>
      </c>
      <c r="J8" s="23">
        <v>28018667</v>
      </c>
      <c r="K8" s="19">
        <v>32810188</v>
      </c>
      <c r="L8" s="20">
        <v>37984334</v>
      </c>
    </row>
    <row r="9" spans="1:12" ht="13.5">
      <c r="A9" s="24" t="s">
        <v>22</v>
      </c>
      <c r="B9" s="18"/>
      <c r="C9" s="19">
        <v>145664</v>
      </c>
      <c r="D9" s="19">
        <v>62336</v>
      </c>
      <c r="E9" s="20">
        <v>108964</v>
      </c>
      <c r="F9" s="21">
        <v>6700280</v>
      </c>
      <c r="G9" s="19">
        <v>6199148</v>
      </c>
      <c r="H9" s="20">
        <v>6700280</v>
      </c>
      <c r="I9" s="22">
        <v>140757</v>
      </c>
      <c r="J9" s="23">
        <v>8101574</v>
      </c>
      <c r="K9" s="19">
        <v>10075692</v>
      </c>
      <c r="L9" s="20">
        <v>12196098</v>
      </c>
    </row>
    <row r="10" spans="1:12" ht="13.5">
      <c r="A10" s="24" t="s">
        <v>23</v>
      </c>
      <c r="B10" s="18"/>
      <c r="C10" s="19">
        <v>6554</v>
      </c>
      <c r="D10" s="19">
        <v>28751</v>
      </c>
      <c r="E10" s="20">
        <v>27208</v>
      </c>
      <c r="F10" s="25">
        <v>4439</v>
      </c>
      <c r="G10" s="26">
        <v>27207</v>
      </c>
      <c r="H10" s="27">
        <v>4439</v>
      </c>
      <c r="I10" s="22">
        <v>31117</v>
      </c>
      <c r="J10" s="28">
        <v>27208</v>
      </c>
      <c r="K10" s="26">
        <v>27208</v>
      </c>
      <c r="L10" s="27">
        <v>27208</v>
      </c>
    </row>
    <row r="11" spans="1:12" ht="13.5">
      <c r="A11" s="24" t="s">
        <v>24</v>
      </c>
      <c r="B11" s="18" t="s">
        <v>25</v>
      </c>
      <c r="C11" s="19">
        <v>692167</v>
      </c>
      <c r="D11" s="19">
        <v>1449133</v>
      </c>
      <c r="E11" s="20">
        <v>1478364</v>
      </c>
      <c r="F11" s="21">
        <v>1485089</v>
      </c>
      <c r="G11" s="19">
        <v>1478364</v>
      </c>
      <c r="H11" s="20">
        <v>1485088</v>
      </c>
      <c r="I11" s="22">
        <v>1326466</v>
      </c>
      <c r="J11" s="23">
        <v>1478364</v>
      </c>
      <c r="K11" s="19">
        <v>1478364</v>
      </c>
      <c r="L11" s="20">
        <v>1478364</v>
      </c>
    </row>
    <row r="12" spans="1:12" ht="13.5">
      <c r="A12" s="29" t="s">
        <v>26</v>
      </c>
      <c r="B12" s="30"/>
      <c r="C12" s="31">
        <f>SUM(C6:C11)</f>
        <v>40278327</v>
      </c>
      <c r="D12" s="31">
        <f aca="true" t="shared" si="0" ref="D12:L12">SUM(D6:D11)</f>
        <v>39987611</v>
      </c>
      <c r="E12" s="32">
        <f t="shared" si="0"/>
        <v>44523957</v>
      </c>
      <c r="F12" s="33">
        <f t="shared" si="0"/>
        <v>36476483</v>
      </c>
      <c r="G12" s="31">
        <f t="shared" si="0"/>
        <v>46494653</v>
      </c>
      <c r="H12" s="32">
        <f t="shared" si="0"/>
        <v>77886794</v>
      </c>
      <c r="I12" s="34">
        <f t="shared" si="0"/>
        <v>62317492</v>
      </c>
      <c r="J12" s="35">
        <f t="shared" si="0"/>
        <v>44041227</v>
      </c>
      <c r="K12" s="31">
        <f t="shared" si="0"/>
        <v>47366137</v>
      </c>
      <c r="L12" s="32">
        <f t="shared" si="0"/>
        <v>61333753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317903</v>
      </c>
      <c r="D15" s="19">
        <v>254249</v>
      </c>
      <c r="E15" s="20">
        <v>227042</v>
      </c>
      <c r="F15" s="21">
        <v>269682</v>
      </c>
      <c r="G15" s="19">
        <v>199833</v>
      </c>
      <c r="H15" s="20">
        <v>269681</v>
      </c>
      <c r="I15" s="22">
        <v>196035</v>
      </c>
      <c r="J15" s="23">
        <v>172626</v>
      </c>
      <c r="K15" s="19">
        <v>145419</v>
      </c>
      <c r="L15" s="20">
        <v>118211</v>
      </c>
    </row>
    <row r="16" spans="1:12" ht="13.5">
      <c r="A16" s="24" t="s">
        <v>29</v>
      </c>
      <c r="B16" s="18"/>
      <c r="C16" s="19">
        <v>45113</v>
      </c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40714286</v>
      </c>
      <c r="D17" s="19">
        <v>40430756</v>
      </c>
      <c r="E17" s="20">
        <v>40886559</v>
      </c>
      <c r="F17" s="21">
        <v>40688696</v>
      </c>
      <c r="G17" s="19">
        <v>40239029</v>
      </c>
      <c r="H17" s="20">
        <v>40688696</v>
      </c>
      <c r="I17" s="22">
        <v>40870029</v>
      </c>
      <c r="J17" s="23">
        <v>40232173</v>
      </c>
      <c r="K17" s="19">
        <v>40224075</v>
      </c>
      <c r="L17" s="20">
        <v>40215977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288346579</v>
      </c>
      <c r="D19" s="19">
        <v>301879404</v>
      </c>
      <c r="E19" s="20">
        <v>312686226</v>
      </c>
      <c r="F19" s="21">
        <v>332165584</v>
      </c>
      <c r="G19" s="19">
        <v>329941107</v>
      </c>
      <c r="H19" s="20">
        <v>332165584</v>
      </c>
      <c r="I19" s="22">
        <v>323664539</v>
      </c>
      <c r="J19" s="23">
        <v>390091290</v>
      </c>
      <c r="K19" s="19">
        <v>408484166</v>
      </c>
      <c r="L19" s="20">
        <v>426241400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17756682</v>
      </c>
      <c r="D21" s="19">
        <v>53055616</v>
      </c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564809</v>
      </c>
      <c r="D22" s="19">
        <v>1125338</v>
      </c>
      <c r="E22" s="20">
        <v>890502</v>
      </c>
      <c r="F22" s="21">
        <v>1043326</v>
      </c>
      <c r="G22" s="19">
        <v>907341</v>
      </c>
      <c r="H22" s="20">
        <v>1043325</v>
      </c>
      <c r="I22" s="22">
        <v>3572415</v>
      </c>
      <c r="J22" s="23">
        <v>1762703</v>
      </c>
      <c r="K22" s="19">
        <v>1470003</v>
      </c>
      <c r="L22" s="20">
        <v>1177303</v>
      </c>
    </row>
    <row r="23" spans="1:12" ht="13.5">
      <c r="A23" s="24" t="s">
        <v>37</v>
      </c>
      <c r="B23" s="18"/>
      <c r="C23" s="19"/>
      <c r="D23" s="19"/>
      <c r="E23" s="20">
        <v>48676251</v>
      </c>
      <c r="F23" s="25">
        <v>46424978</v>
      </c>
      <c r="G23" s="26">
        <v>45973889</v>
      </c>
      <c r="H23" s="27">
        <v>46424977</v>
      </c>
      <c r="I23" s="21">
        <v>47588121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347745372</v>
      </c>
      <c r="D24" s="38">
        <f aca="true" t="shared" si="1" ref="D24:L24">SUM(D15:D23)</f>
        <v>396745363</v>
      </c>
      <c r="E24" s="39">
        <f t="shared" si="1"/>
        <v>403366580</v>
      </c>
      <c r="F24" s="40">
        <f t="shared" si="1"/>
        <v>420592266</v>
      </c>
      <c r="G24" s="38">
        <f t="shared" si="1"/>
        <v>417261199</v>
      </c>
      <c r="H24" s="39">
        <f t="shared" si="1"/>
        <v>420592263</v>
      </c>
      <c r="I24" s="41">
        <f t="shared" si="1"/>
        <v>415891139</v>
      </c>
      <c r="J24" s="42">
        <f t="shared" si="1"/>
        <v>432258792</v>
      </c>
      <c r="K24" s="38">
        <f t="shared" si="1"/>
        <v>450323663</v>
      </c>
      <c r="L24" s="39">
        <f t="shared" si="1"/>
        <v>467752891</v>
      </c>
    </row>
    <row r="25" spans="1:12" ht="13.5">
      <c r="A25" s="29" t="s">
        <v>39</v>
      </c>
      <c r="B25" s="30"/>
      <c r="C25" s="31">
        <f>+C12+C24</f>
        <v>388023699</v>
      </c>
      <c r="D25" s="31">
        <f aca="true" t="shared" si="2" ref="D25:L25">+D12+D24</f>
        <v>436732974</v>
      </c>
      <c r="E25" s="32">
        <f t="shared" si="2"/>
        <v>447890537</v>
      </c>
      <c r="F25" s="33">
        <f t="shared" si="2"/>
        <v>457068749</v>
      </c>
      <c r="G25" s="31">
        <f t="shared" si="2"/>
        <v>463755852</v>
      </c>
      <c r="H25" s="32">
        <f t="shared" si="2"/>
        <v>498479057</v>
      </c>
      <c r="I25" s="34">
        <f t="shared" si="2"/>
        <v>478208631</v>
      </c>
      <c r="J25" s="35">
        <f t="shared" si="2"/>
        <v>476300019</v>
      </c>
      <c r="K25" s="31">
        <f t="shared" si="2"/>
        <v>497689800</v>
      </c>
      <c r="L25" s="32">
        <f t="shared" si="2"/>
        <v>529086644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303785</v>
      </c>
      <c r="D30" s="19">
        <v>516986</v>
      </c>
      <c r="E30" s="20">
        <v>869577</v>
      </c>
      <c r="F30" s="21">
        <v>654000</v>
      </c>
      <c r="G30" s="19">
        <v>1531566</v>
      </c>
      <c r="H30" s="20">
        <v>654000</v>
      </c>
      <c r="I30" s="22">
        <v>684389</v>
      </c>
      <c r="J30" s="23">
        <v>2310182</v>
      </c>
      <c r="K30" s="19">
        <v>3288194</v>
      </c>
      <c r="L30" s="20">
        <v>3073952</v>
      </c>
    </row>
    <row r="31" spans="1:12" ht="13.5">
      <c r="A31" s="24" t="s">
        <v>45</v>
      </c>
      <c r="B31" s="18"/>
      <c r="C31" s="19">
        <v>3643008</v>
      </c>
      <c r="D31" s="19">
        <v>3844846</v>
      </c>
      <c r="E31" s="20">
        <v>4008082</v>
      </c>
      <c r="F31" s="21">
        <v>4401580</v>
      </c>
      <c r="G31" s="19">
        <v>4188445</v>
      </c>
      <c r="H31" s="20">
        <v>4401580</v>
      </c>
      <c r="I31" s="22">
        <v>4290749</v>
      </c>
      <c r="J31" s="23">
        <v>4376926</v>
      </c>
      <c r="K31" s="19">
        <v>4573887</v>
      </c>
      <c r="L31" s="20">
        <v>4779712</v>
      </c>
    </row>
    <row r="32" spans="1:12" ht="13.5">
      <c r="A32" s="24" t="s">
        <v>46</v>
      </c>
      <c r="B32" s="18" t="s">
        <v>44</v>
      </c>
      <c r="C32" s="19">
        <v>12743492</v>
      </c>
      <c r="D32" s="19">
        <v>12802268</v>
      </c>
      <c r="E32" s="20">
        <v>11321462</v>
      </c>
      <c r="F32" s="21">
        <v>13972573</v>
      </c>
      <c r="G32" s="19">
        <v>15106415</v>
      </c>
      <c r="H32" s="20">
        <v>9819012</v>
      </c>
      <c r="I32" s="22">
        <v>33128855</v>
      </c>
      <c r="J32" s="23">
        <v>15334179</v>
      </c>
      <c r="K32" s="19">
        <v>15695338</v>
      </c>
      <c r="L32" s="20">
        <v>18064319</v>
      </c>
    </row>
    <row r="33" spans="1:12" ht="13.5">
      <c r="A33" s="24" t="s">
        <v>47</v>
      </c>
      <c r="B33" s="18"/>
      <c r="C33" s="19">
        <v>9617389</v>
      </c>
      <c r="D33" s="19">
        <v>11487419</v>
      </c>
      <c r="E33" s="20">
        <v>10008140</v>
      </c>
      <c r="F33" s="21">
        <v>13726880</v>
      </c>
      <c r="G33" s="19">
        <v>14797529</v>
      </c>
      <c r="H33" s="20">
        <v>13726880</v>
      </c>
      <c r="I33" s="22">
        <v>10794976</v>
      </c>
      <c r="J33" s="23">
        <v>15795682</v>
      </c>
      <c r="K33" s="19">
        <v>16863906</v>
      </c>
      <c r="L33" s="20">
        <v>18007187</v>
      </c>
    </row>
    <row r="34" spans="1:12" ht="13.5">
      <c r="A34" s="29" t="s">
        <v>48</v>
      </c>
      <c r="B34" s="30"/>
      <c r="C34" s="31">
        <f>SUM(C29:C33)</f>
        <v>26307674</v>
      </c>
      <c r="D34" s="31">
        <f aca="true" t="shared" si="3" ref="D34:L34">SUM(D29:D33)</f>
        <v>28651519</v>
      </c>
      <c r="E34" s="32">
        <f t="shared" si="3"/>
        <v>26207261</v>
      </c>
      <c r="F34" s="33">
        <f t="shared" si="3"/>
        <v>32755033</v>
      </c>
      <c r="G34" s="31">
        <f t="shared" si="3"/>
        <v>35623955</v>
      </c>
      <c r="H34" s="32">
        <f t="shared" si="3"/>
        <v>28601472</v>
      </c>
      <c r="I34" s="34">
        <f t="shared" si="3"/>
        <v>48898969</v>
      </c>
      <c r="J34" s="35">
        <f t="shared" si="3"/>
        <v>37816969</v>
      </c>
      <c r="K34" s="31">
        <f t="shared" si="3"/>
        <v>40421325</v>
      </c>
      <c r="L34" s="32">
        <f t="shared" si="3"/>
        <v>43925170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503546</v>
      </c>
      <c r="D37" s="19">
        <v>844860</v>
      </c>
      <c r="E37" s="20">
        <v>2503641</v>
      </c>
      <c r="F37" s="21">
        <v>5857055</v>
      </c>
      <c r="G37" s="19">
        <v>4409607</v>
      </c>
      <c r="H37" s="20">
        <v>2589769</v>
      </c>
      <c r="I37" s="22">
        <v>2011854</v>
      </c>
      <c r="J37" s="23">
        <v>6651357</v>
      </c>
      <c r="K37" s="19">
        <v>9467197</v>
      </c>
      <c r="L37" s="20">
        <v>8850361</v>
      </c>
    </row>
    <row r="38" spans="1:12" ht="13.5">
      <c r="A38" s="24" t="s">
        <v>47</v>
      </c>
      <c r="B38" s="18"/>
      <c r="C38" s="19">
        <v>57887916</v>
      </c>
      <c r="D38" s="19">
        <v>100777888</v>
      </c>
      <c r="E38" s="20">
        <v>111845119</v>
      </c>
      <c r="F38" s="21">
        <v>115144585</v>
      </c>
      <c r="G38" s="19">
        <v>117945301</v>
      </c>
      <c r="H38" s="20">
        <v>115144584</v>
      </c>
      <c r="I38" s="22">
        <v>117239917</v>
      </c>
      <c r="J38" s="23">
        <v>128942091</v>
      </c>
      <c r="K38" s="19">
        <v>141158428</v>
      </c>
      <c r="L38" s="20">
        <v>154656927</v>
      </c>
    </row>
    <row r="39" spans="1:12" ht="13.5">
      <c r="A39" s="29" t="s">
        <v>50</v>
      </c>
      <c r="B39" s="37"/>
      <c r="C39" s="31">
        <f>SUM(C37:C38)</f>
        <v>58391462</v>
      </c>
      <c r="D39" s="38">
        <f aca="true" t="shared" si="4" ref="D39:L39">SUM(D37:D38)</f>
        <v>101622748</v>
      </c>
      <c r="E39" s="39">
        <f t="shared" si="4"/>
        <v>114348760</v>
      </c>
      <c r="F39" s="40">
        <f t="shared" si="4"/>
        <v>121001640</v>
      </c>
      <c r="G39" s="38">
        <f t="shared" si="4"/>
        <v>122354908</v>
      </c>
      <c r="H39" s="39">
        <f t="shared" si="4"/>
        <v>117734353</v>
      </c>
      <c r="I39" s="40">
        <f t="shared" si="4"/>
        <v>119251771</v>
      </c>
      <c r="J39" s="42">
        <f t="shared" si="4"/>
        <v>135593448</v>
      </c>
      <c r="K39" s="38">
        <f t="shared" si="4"/>
        <v>150625625</v>
      </c>
      <c r="L39" s="39">
        <f t="shared" si="4"/>
        <v>163507288</v>
      </c>
    </row>
    <row r="40" spans="1:12" ht="13.5">
      <c r="A40" s="29" t="s">
        <v>51</v>
      </c>
      <c r="B40" s="30"/>
      <c r="C40" s="31">
        <f>+C34+C39</f>
        <v>84699136</v>
      </c>
      <c r="D40" s="31">
        <f aca="true" t="shared" si="5" ref="D40:L40">+D34+D39</f>
        <v>130274267</v>
      </c>
      <c r="E40" s="32">
        <f t="shared" si="5"/>
        <v>140556021</v>
      </c>
      <c r="F40" s="33">
        <f t="shared" si="5"/>
        <v>153756673</v>
      </c>
      <c r="G40" s="31">
        <f t="shared" si="5"/>
        <v>157978863</v>
      </c>
      <c r="H40" s="32">
        <f t="shared" si="5"/>
        <v>146335825</v>
      </c>
      <c r="I40" s="34">
        <f t="shared" si="5"/>
        <v>168150740</v>
      </c>
      <c r="J40" s="35">
        <f t="shared" si="5"/>
        <v>173410417</v>
      </c>
      <c r="K40" s="31">
        <f t="shared" si="5"/>
        <v>191046950</v>
      </c>
      <c r="L40" s="32">
        <f t="shared" si="5"/>
        <v>207432458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303324563</v>
      </c>
      <c r="D42" s="46">
        <f aca="true" t="shared" si="6" ref="D42:L42">+D25-D40</f>
        <v>306458707</v>
      </c>
      <c r="E42" s="47">
        <f t="shared" si="6"/>
        <v>307334516</v>
      </c>
      <c r="F42" s="48">
        <f t="shared" si="6"/>
        <v>303312076</v>
      </c>
      <c r="G42" s="46">
        <f t="shared" si="6"/>
        <v>305776989</v>
      </c>
      <c r="H42" s="47">
        <f t="shared" si="6"/>
        <v>352143232</v>
      </c>
      <c r="I42" s="49">
        <f t="shared" si="6"/>
        <v>310057891</v>
      </c>
      <c r="J42" s="50">
        <f t="shared" si="6"/>
        <v>302889602</v>
      </c>
      <c r="K42" s="46">
        <f t="shared" si="6"/>
        <v>306642850</v>
      </c>
      <c r="L42" s="47">
        <f t="shared" si="6"/>
        <v>321654186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287574563</v>
      </c>
      <c r="D45" s="19">
        <v>288708707</v>
      </c>
      <c r="E45" s="20">
        <v>293834516</v>
      </c>
      <c r="F45" s="21">
        <v>293312078</v>
      </c>
      <c r="G45" s="19">
        <v>290776989</v>
      </c>
      <c r="H45" s="20">
        <v>342143232</v>
      </c>
      <c r="I45" s="22">
        <v>290057891</v>
      </c>
      <c r="J45" s="23">
        <v>287889602</v>
      </c>
      <c r="K45" s="19">
        <v>291642850</v>
      </c>
      <c r="L45" s="20">
        <v>306654186</v>
      </c>
    </row>
    <row r="46" spans="1:12" ht="13.5">
      <c r="A46" s="24" t="s">
        <v>56</v>
      </c>
      <c r="B46" s="18" t="s">
        <v>44</v>
      </c>
      <c r="C46" s="19">
        <v>15750000</v>
      </c>
      <c r="D46" s="19">
        <v>17750000</v>
      </c>
      <c r="E46" s="20">
        <v>13500000</v>
      </c>
      <c r="F46" s="21">
        <v>10000000</v>
      </c>
      <c r="G46" s="19">
        <v>15000000</v>
      </c>
      <c r="H46" s="20">
        <v>10000000</v>
      </c>
      <c r="I46" s="22">
        <v>20000000</v>
      </c>
      <c r="J46" s="23">
        <v>15000000</v>
      </c>
      <c r="K46" s="19">
        <v>15000000</v>
      </c>
      <c r="L46" s="20">
        <v>15000000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303324563</v>
      </c>
      <c r="D48" s="53">
        <f aca="true" t="shared" si="7" ref="D48:L48">SUM(D45:D47)</f>
        <v>306458707</v>
      </c>
      <c r="E48" s="54">
        <f t="shared" si="7"/>
        <v>307334516</v>
      </c>
      <c r="F48" s="55">
        <f t="shared" si="7"/>
        <v>303312078</v>
      </c>
      <c r="G48" s="53">
        <f t="shared" si="7"/>
        <v>305776989</v>
      </c>
      <c r="H48" s="54">
        <f t="shared" si="7"/>
        <v>352143232</v>
      </c>
      <c r="I48" s="56">
        <f t="shared" si="7"/>
        <v>310057891</v>
      </c>
      <c r="J48" s="57">
        <f t="shared" si="7"/>
        <v>302889602</v>
      </c>
      <c r="K48" s="53">
        <f t="shared" si="7"/>
        <v>306642850</v>
      </c>
      <c r="L48" s="54">
        <f t="shared" si="7"/>
        <v>321654186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1926617</v>
      </c>
      <c r="D6" s="19">
        <v>36665590</v>
      </c>
      <c r="E6" s="20">
        <v>36433634</v>
      </c>
      <c r="F6" s="21">
        <v>26530717</v>
      </c>
      <c r="G6" s="19">
        <v>31580342</v>
      </c>
      <c r="H6" s="20">
        <v>50238565</v>
      </c>
      <c r="I6" s="22">
        <v>51727503</v>
      </c>
      <c r="J6" s="23">
        <v>20784028</v>
      </c>
      <c r="K6" s="19">
        <v>22875947</v>
      </c>
      <c r="L6" s="20">
        <v>34417417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5000000</v>
      </c>
      <c r="G7" s="19">
        <v>5000000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12398919</v>
      </c>
      <c r="D8" s="19">
        <v>15875793</v>
      </c>
      <c r="E8" s="20">
        <v>20368937</v>
      </c>
      <c r="F8" s="21">
        <v>11923641</v>
      </c>
      <c r="G8" s="19">
        <v>11923641</v>
      </c>
      <c r="H8" s="20">
        <v>9069633</v>
      </c>
      <c r="I8" s="22">
        <v>8369575</v>
      </c>
      <c r="J8" s="23">
        <v>30000000</v>
      </c>
      <c r="K8" s="19">
        <v>36000000</v>
      </c>
      <c r="L8" s="20">
        <v>38000000</v>
      </c>
    </row>
    <row r="9" spans="1:12" ht="13.5">
      <c r="A9" s="24" t="s">
        <v>22</v>
      </c>
      <c r="B9" s="18"/>
      <c r="C9" s="19">
        <v>9968033</v>
      </c>
      <c r="D9" s="19">
        <v>1781896</v>
      </c>
      <c r="E9" s="20">
        <v>1553403</v>
      </c>
      <c r="F9" s="21">
        <v>18000000</v>
      </c>
      <c r="G9" s="19">
        <v>18000000</v>
      </c>
      <c r="H9" s="20">
        <v>7125954</v>
      </c>
      <c r="I9" s="22">
        <v>18313762</v>
      </c>
      <c r="J9" s="23">
        <v>2000000</v>
      </c>
      <c r="K9" s="19">
        <v>2300000</v>
      </c>
      <c r="L9" s="20">
        <v>2500000</v>
      </c>
    </row>
    <row r="10" spans="1:12" ht="13.5">
      <c r="A10" s="24" t="s">
        <v>23</v>
      </c>
      <c r="B10" s="18"/>
      <c r="C10" s="19">
        <v>68874</v>
      </c>
      <c r="D10" s="19"/>
      <c r="E10" s="20"/>
      <c r="F10" s="25">
        <v>78000</v>
      </c>
      <c r="G10" s="26">
        <v>78000</v>
      </c>
      <c r="H10" s="27"/>
      <c r="I10" s="22">
        <v>38279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12282043</v>
      </c>
      <c r="D11" s="19">
        <v>12157089</v>
      </c>
      <c r="E11" s="20">
        <v>10929616</v>
      </c>
      <c r="F11" s="21">
        <v>12793899</v>
      </c>
      <c r="G11" s="19">
        <v>12793899</v>
      </c>
      <c r="H11" s="20">
        <v>2433268</v>
      </c>
      <c r="I11" s="22">
        <v>11156591</v>
      </c>
      <c r="J11" s="23">
        <v>12000000</v>
      </c>
      <c r="K11" s="19">
        <v>12000000</v>
      </c>
      <c r="L11" s="20">
        <v>12000000</v>
      </c>
    </row>
    <row r="12" spans="1:12" ht="13.5">
      <c r="A12" s="29" t="s">
        <v>26</v>
      </c>
      <c r="B12" s="30"/>
      <c r="C12" s="31">
        <f>SUM(C6:C11)</f>
        <v>36644486</v>
      </c>
      <c r="D12" s="31">
        <f aca="true" t="shared" si="0" ref="D12:L12">SUM(D6:D11)</f>
        <v>66480368</v>
      </c>
      <c r="E12" s="32">
        <f t="shared" si="0"/>
        <v>69285590</v>
      </c>
      <c r="F12" s="33">
        <f t="shared" si="0"/>
        <v>74326257</v>
      </c>
      <c r="G12" s="31">
        <f t="shared" si="0"/>
        <v>79375882</v>
      </c>
      <c r="H12" s="32">
        <f t="shared" si="0"/>
        <v>68867420</v>
      </c>
      <c r="I12" s="34">
        <f t="shared" si="0"/>
        <v>89605710</v>
      </c>
      <c r="J12" s="35">
        <f t="shared" si="0"/>
        <v>64784028</v>
      </c>
      <c r="K12" s="31">
        <f t="shared" si="0"/>
        <v>73175947</v>
      </c>
      <c r="L12" s="32">
        <f t="shared" si="0"/>
        <v>86917417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217347</v>
      </c>
      <c r="D15" s="19"/>
      <c r="E15" s="20"/>
      <c r="F15" s="21">
        <v>167000</v>
      </c>
      <c r="G15" s="19">
        <v>167000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20998833</v>
      </c>
      <c r="D17" s="19">
        <v>23332315</v>
      </c>
      <c r="E17" s="20">
        <v>25031691</v>
      </c>
      <c r="F17" s="21">
        <v>19667796</v>
      </c>
      <c r="G17" s="19">
        <v>19667796</v>
      </c>
      <c r="H17" s="20">
        <v>29386902</v>
      </c>
      <c r="I17" s="22">
        <v>24646207</v>
      </c>
      <c r="J17" s="23">
        <v>19668000</v>
      </c>
      <c r="K17" s="19">
        <v>19668000</v>
      </c>
      <c r="L17" s="20">
        <v>19668000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229695795</v>
      </c>
      <c r="D19" s="19">
        <v>243904021</v>
      </c>
      <c r="E19" s="20">
        <v>267126742</v>
      </c>
      <c r="F19" s="21">
        <v>249151493</v>
      </c>
      <c r="G19" s="19">
        <v>250241347</v>
      </c>
      <c r="H19" s="20">
        <v>257728953</v>
      </c>
      <c r="I19" s="22">
        <v>275204067</v>
      </c>
      <c r="J19" s="23">
        <v>278208000</v>
      </c>
      <c r="K19" s="19">
        <v>286948000</v>
      </c>
      <c r="L19" s="20">
        <v>294395000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127362</v>
      </c>
      <c r="D22" s="19">
        <v>470465</v>
      </c>
      <c r="E22" s="20">
        <v>477519</v>
      </c>
      <c r="F22" s="21">
        <v>237325</v>
      </c>
      <c r="G22" s="19">
        <v>237325</v>
      </c>
      <c r="H22" s="20">
        <v>466385</v>
      </c>
      <c r="I22" s="22">
        <v>416894</v>
      </c>
      <c r="J22" s="23">
        <v>430000</v>
      </c>
      <c r="K22" s="19">
        <v>430000</v>
      </c>
      <c r="L22" s="20">
        <v>430000</v>
      </c>
    </row>
    <row r="23" spans="1:12" ht="13.5">
      <c r="A23" s="24" t="s">
        <v>37</v>
      </c>
      <c r="B23" s="18"/>
      <c r="C23" s="19">
        <v>2687157</v>
      </c>
      <c r="D23" s="19">
        <v>10178705</v>
      </c>
      <c r="E23" s="20">
        <v>7850002</v>
      </c>
      <c r="F23" s="25">
        <v>2425320</v>
      </c>
      <c r="G23" s="26">
        <v>2425320</v>
      </c>
      <c r="H23" s="27"/>
      <c r="I23" s="21">
        <v>5397811</v>
      </c>
      <c r="J23" s="28">
        <v>4800000</v>
      </c>
      <c r="K23" s="26">
        <v>4600000</v>
      </c>
      <c r="L23" s="27">
        <v>4400000</v>
      </c>
    </row>
    <row r="24" spans="1:12" ht="13.5">
      <c r="A24" s="29" t="s">
        <v>38</v>
      </c>
      <c r="B24" s="37"/>
      <c r="C24" s="31">
        <f>SUM(C15:C23)</f>
        <v>253726494</v>
      </c>
      <c r="D24" s="38">
        <f aca="true" t="shared" si="1" ref="D24:L24">SUM(D15:D23)</f>
        <v>277885506</v>
      </c>
      <c r="E24" s="39">
        <f t="shared" si="1"/>
        <v>300485954</v>
      </c>
      <c r="F24" s="40">
        <f t="shared" si="1"/>
        <v>271648934</v>
      </c>
      <c r="G24" s="38">
        <f t="shared" si="1"/>
        <v>272738788</v>
      </c>
      <c r="H24" s="39">
        <f t="shared" si="1"/>
        <v>287582240</v>
      </c>
      <c r="I24" s="41">
        <f t="shared" si="1"/>
        <v>305664979</v>
      </c>
      <c r="J24" s="42">
        <f t="shared" si="1"/>
        <v>303106000</v>
      </c>
      <c r="K24" s="38">
        <f t="shared" si="1"/>
        <v>311646000</v>
      </c>
      <c r="L24" s="39">
        <f t="shared" si="1"/>
        <v>318893000</v>
      </c>
    </row>
    <row r="25" spans="1:12" ht="13.5">
      <c r="A25" s="29" t="s">
        <v>39</v>
      </c>
      <c r="B25" s="30"/>
      <c r="C25" s="31">
        <f>+C12+C24</f>
        <v>290370980</v>
      </c>
      <c r="D25" s="31">
        <f aca="true" t="shared" si="2" ref="D25:L25">+D12+D24</f>
        <v>344365874</v>
      </c>
      <c r="E25" s="32">
        <f t="shared" si="2"/>
        <v>369771544</v>
      </c>
      <c r="F25" s="33">
        <f t="shared" si="2"/>
        <v>345975191</v>
      </c>
      <c r="G25" s="31">
        <f t="shared" si="2"/>
        <v>352114670</v>
      </c>
      <c r="H25" s="32">
        <f t="shared" si="2"/>
        <v>356449660</v>
      </c>
      <c r="I25" s="34">
        <f t="shared" si="2"/>
        <v>395270689</v>
      </c>
      <c r="J25" s="35">
        <f t="shared" si="2"/>
        <v>367890028</v>
      </c>
      <c r="K25" s="31">
        <f t="shared" si="2"/>
        <v>384821947</v>
      </c>
      <c r="L25" s="32">
        <f t="shared" si="2"/>
        <v>405810417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2109831</v>
      </c>
      <c r="D30" s="19">
        <v>2683610</v>
      </c>
      <c r="E30" s="20">
        <v>3053150</v>
      </c>
      <c r="F30" s="21">
        <v>2249453</v>
      </c>
      <c r="G30" s="19">
        <v>2249453</v>
      </c>
      <c r="H30" s="20"/>
      <c r="I30" s="22">
        <v>2430085</v>
      </c>
      <c r="J30" s="23">
        <v>2800000</v>
      </c>
      <c r="K30" s="19">
        <v>3040000</v>
      </c>
      <c r="L30" s="20">
        <v>3200000</v>
      </c>
    </row>
    <row r="31" spans="1:12" ht="13.5">
      <c r="A31" s="24" t="s">
        <v>45</v>
      </c>
      <c r="B31" s="18"/>
      <c r="C31" s="19">
        <v>1269296</v>
      </c>
      <c r="D31" s="19">
        <v>1409966</v>
      </c>
      <c r="E31" s="20">
        <v>1374791</v>
      </c>
      <c r="F31" s="21">
        <v>1538541</v>
      </c>
      <c r="G31" s="19">
        <v>1538541</v>
      </c>
      <c r="H31" s="20">
        <v>1487147</v>
      </c>
      <c r="I31" s="22">
        <v>1487147</v>
      </c>
      <c r="J31" s="23">
        <v>1540000</v>
      </c>
      <c r="K31" s="19">
        <v>1542000</v>
      </c>
      <c r="L31" s="20">
        <v>1545000</v>
      </c>
    </row>
    <row r="32" spans="1:12" ht="13.5">
      <c r="A32" s="24" t="s">
        <v>46</v>
      </c>
      <c r="B32" s="18" t="s">
        <v>44</v>
      </c>
      <c r="C32" s="19">
        <v>16123295</v>
      </c>
      <c r="D32" s="19">
        <v>29192594</v>
      </c>
      <c r="E32" s="20">
        <v>16551715</v>
      </c>
      <c r="F32" s="21">
        <v>25228317</v>
      </c>
      <c r="G32" s="19">
        <v>25228317</v>
      </c>
      <c r="H32" s="20">
        <v>10861952</v>
      </c>
      <c r="I32" s="22">
        <v>25102334</v>
      </c>
      <c r="J32" s="23">
        <v>23373117</v>
      </c>
      <c r="K32" s="19">
        <v>25610850</v>
      </c>
      <c r="L32" s="20">
        <v>23210632</v>
      </c>
    </row>
    <row r="33" spans="1:12" ht="13.5">
      <c r="A33" s="24" t="s">
        <v>47</v>
      </c>
      <c r="B33" s="18"/>
      <c r="C33" s="19">
        <v>8795532</v>
      </c>
      <c r="D33" s="19">
        <v>17913019</v>
      </c>
      <c r="E33" s="20">
        <v>22017987</v>
      </c>
      <c r="F33" s="21">
        <v>11612068</v>
      </c>
      <c r="G33" s="19">
        <v>11612068</v>
      </c>
      <c r="H33" s="20">
        <v>32390386</v>
      </c>
      <c r="I33" s="22">
        <v>24996070</v>
      </c>
      <c r="J33" s="23">
        <v>6000000</v>
      </c>
      <c r="K33" s="19">
        <v>6100000</v>
      </c>
      <c r="L33" s="20">
        <v>6300000</v>
      </c>
    </row>
    <row r="34" spans="1:12" ht="13.5">
      <c r="A34" s="29" t="s">
        <v>48</v>
      </c>
      <c r="B34" s="30"/>
      <c r="C34" s="31">
        <f>SUM(C29:C33)</f>
        <v>28297954</v>
      </c>
      <c r="D34" s="31">
        <f aca="true" t="shared" si="3" ref="D34:L34">SUM(D29:D33)</f>
        <v>51199189</v>
      </c>
      <c r="E34" s="32">
        <f t="shared" si="3"/>
        <v>42997643</v>
      </c>
      <c r="F34" s="33">
        <f t="shared" si="3"/>
        <v>40628379</v>
      </c>
      <c r="G34" s="31">
        <f t="shared" si="3"/>
        <v>40628379</v>
      </c>
      <c r="H34" s="32">
        <f t="shared" si="3"/>
        <v>44739485</v>
      </c>
      <c r="I34" s="34">
        <f t="shared" si="3"/>
        <v>54015636</v>
      </c>
      <c r="J34" s="35">
        <f t="shared" si="3"/>
        <v>33713117</v>
      </c>
      <c r="K34" s="31">
        <f t="shared" si="3"/>
        <v>36292850</v>
      </c>
      <c r="L34" s="32">
        <f t="shared" si="3"/>
        <v>34255632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32369065</v>
      </c>
      <c r="D37" s="19">
        <v>36547425</v>
      </c>
      <c r="E37" s="20">
        <v>35490174</v>
      </c>
      <c r="F37" s="21">
        <v>30119612</v>
      </c>
      <c r="G37" s="19">
        <v>30119612</v>
      </c>
      <c r="H37" s="20">
        <v>33936066</v>
      </c>
      <c r="I37" s="22">
        <v>33079562</v>
      </c>
      <c r="J37" s="23">
        <v>36200000</v>
      </c>
      <c r="K37" s="19">
        <v>33200000</v>
      </c>
      <c r="L37" s="20">
        <v>30000000</v>
      </c>
    </row>
    <row r="38" spans="1:12" ht="13.5">
      <c r="A38" s="24" t="s">
        <v>47</v>
      </c>
      <c r="B38" s="18"/>
      <c r="C38" s="19">
        <v>29715419</v>
      </c>
      <c r="D38" s="19">
        <v>47302800</v>
      </c>
      <c r="E38" s="20">
        <v>48749470</v>
      </c>
      <c r="F38" s="21">
        <v>30843532</v>
      </c>
      <c r="G38" s="19">
        <v>30843532</v>
      </c>
      <c r="H38" s="20">
        <v>2928239</v>
      </c>
      <c r="I38" s="22">
        <v>50852209</v>
      </c>
      <c r="J38" s="23">
        <v>59000000</v>
      </c>
      <c r="K38" s="19">
        <v>67000000</v>
      </c>
      <c r="L38" s="20">
        <v>75000000</v>
      </c>
    </row>
    <row r="39" spans="1:12" ht="13.5">
      <c r="A39" s="29" t="s">
        <v>50</v>
      </c>
      <c r="B39" s="37"/>
      <c r="C39" s="31">
        <f>SUM(C37:C38)</f>
        <v>62084484</v>
      </c>
      <c r="D39" s="38">
        <f aca="true" t="shared" si="4" ref="D39:L39">SUM(D37:D38)</f>
        <v>83850225</v>
      </c>
      <c r="E39" s="39">
        <f t="shared" si="4"/>
        <v>84239644</v>
      </c>
      <c r="F39" s="40">
        <f t="shared" si="4"/>
        <v>60963144</v>
      </c>
      <c r="G39" s="38">
        <f t="shared" si="4"/>
        <v>60963144</v>
      </c>
      <c r="H39" s="39">
        <f t="shared" si="4"/>
        <v>36864305</v>
      </c>
      <c r="I39" s="40">
        <f t="shared" si="4"/>
        <v>83931771</v>
      </c>
      <c r="J39" s="42">
        <f t="shared" si="4"/>
        <v>95200000</v>
      </c>
      <c r="K39" s="38">
        <f t="shared" si="4"/>
        <v>100200000</v>
      </c>
      <c r="L39" s="39">
        <f t="shared" si="4"/>
        <v>105000000</v>
      </c>
    </row>
    <row r="40" spans="1:12" ht="13.5">
      <c r="A40" s="29" t="s">
        <v>51</v>
      </c>
      <c r="B40" s="30"/>
      <c r="C40" s="31">
        <f>+C34+C39</f>
        <v>90382438</v>
      </c>
      <c r="D40" s="31">
        <f aca="true" t="shared" si="5" ref="D40:L40">+D34+D39</f>
        <v>135049414</v>
      </c>
      <c r="E40" s="32">
        <f t="shared" si="5"/>
        <v>127237287</v>
      </c>
      <c r="F40" s="33">
        <f t="shared" si="5"/>
        <v>101591523</v>
      </c>
      <c r="G40" s="31">
        <f t="shared" si="5"/>
        <v>101591523</v>
      </c>
      <c r="H40" s="32">
        <f t="shared" si="5"/>
        <v>81603790</v>
      </c>
      <c r="I40" s="34">
        <f t="shared" si="5"/>
        <v>137947407</v>
      </c>
      <c r="J40" s="35">
        <f t="shared" si="5"/>
        <v>128913117</v>
      </c>
      <c r="K40" s="31">
        <f t="shared" si="5"/>
        <v>136492850</v>
      </c>
      <c r="L40" s="32">
        <f t="shared" si="5"/>
        <v>139255632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199988542</v>
      </c>
      <c r="D42" s="46">
        <f aca="true" t="shared" si="6" ref="D42:L42">+D25-D40</f>
        <v>209316460</v>
      </c>
      <c r="E42" s="47">
        <f t="shared" si="6"/>
        <v>242534257</v>
      </c>
      <c r="F42" s="48">
        <f t="shared" si="6"/>
        <v>244383668</v>
      </c>
      <c r="G42" s="46">
        <f t="shared" si="6"/>
        <v>250523147</v>
      </c>
      <c r="H42" s="47">
        <f t="shared" si="6"/>
        <v>274845870</v>
      </c>
      <c r="I42" s="49">
        <f t="shared" si="6"/>
        <v>257323282</v>
      </c>
      <c r="J42" s="50">
        <f t="shared" si="6"/>
        <v>238976911</v>
      </c>
      <c r="K42" s="46">
        <f t="shared" si="6"/>
        <v>248329097</v>
      </c>
      <c r="L42" s="47">
        <f t="shared" si="6"/>
        <v>266554785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196041209</v>
      </c>
      <c r="D45" s="19">
        <v>200692091</v>
      </c>
      <c r="E45" s="20">
        <v>228880571</v>
      </c>
      <c r="F45" s="21">
        <v>235583668</v>
      </c>
      <c r="G45" s="19">
        <v>241723147</v>
      </c>
      <c r="H45" s="20">
        <v>261192183</v>
      </c>
      <c r="I45" s="22">
        <v>243654214</v>
      </c>
      <c r="J45" s="23">
        <v>230276912</v>
      </c>
      <c r="K45" s="19">
        <v>239679098</v>
      </c>
      <c r="L45" s="20">
        <v>257954785</v>
      </c>
    </row>
    <row r="46" spans="1:12" ht="13.5">
      <c r="A46" s="24" t="s">
        <v>56</v>
      </c>
      <c r="B46" s="18" t="s">
        <v>44</v>
      </c>
      <c r="C46" s="19">
        <v>3947333</v>
      </c>
      <c r="D46" s="19">
        <v>8624369</v>
      </c>
      <c r="E46" s="20">
        <v>13653687</v>
      </c>
      <c r="F46" s="21">
        <v>8800000</v>
      </c>
      <c r="G46" s="19">
        <v>8800000</v>
      </c>
      <c r="H46" s="20">
        <v>13653687</v>
      </c>
      <c r="I46" s="22">
        <v>13669068</v>
      </c>
      <c r="J46" s="23">
        <v>8700000</v>
      </c>
      <c r="K46" s="19">
        <v>8650000</v>
      </c>
      <c r="L46" s="20">
        <v>8600000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199988542</v>
      </c>
      <c r="D48" s="53">
        <f aca="true" t="shared" si="7" ref="D48:L48">SUM(D45:D47)</f>
        <v>209316460</v>
      </c>
      <c r="E48" s="54">
        <f t="shared" si="7"/>
        <v>242534258</v>
      </c>
      <c r="F48" s="55">
        <f t="shared" si="7"/>
        <v>244383668</v>
      </c>
      <c r="G48" s="53">
        <f t="shared" si="7"/>
        <v>250523147</v>
      </c>
      <c r="H48" s="54">
        <f t="shared" si="7"/>
        <v>274845870</v>
      </c>
      <c r="I48" s="56">
        <f t="shared" si="7"/>
        <v>257323282</v>
      </c>
      <c r="J48" s="57">
        <f t="shared" si="7"/>
        <v>238976912</v>
      </c>
      <c r="K48" s="53">
        <f t="shared" si="7"/>
        <v>248329098</v>
      </c>
      <c r="L48" s="54">
        <f t="shared" si="7"/>
        <v>266554785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14709550</v>
      </c>
      <c r="D6" s="19">
        <v>14359250</v>
      </c>
      <c r="E6" s="20">
        <v>22376363</v>
      </c>
      <c r="F6" s="21">
        <v>11699983</v>
      </c>
      <c r="G6" s="19">
        <v>20124029</v>
      </c>
      <c r="H6" s="20">
        <v>32424883</v>
      </c>
      <c r="I6" s="22">
        <v>32276125</v>
      </c>
      <c r="J6" s="23">
        <v>17907912</v>
      </c>
      <c r="K6" s="19">
        <v>21849725</v>
      </c>
      <c r="L6" s="20">
        <v>25786115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2111873</v>
      </c>
      <c r="D8" s="19">
        <v>2331468</v>
      </c>
      <c r="E8" s="20">
        <v>1440340</v>
      </c>
      <c r="F8" s="21">
        <v>1699032</v>
      </c>
      <c r="G8" s="19">
        <v>1440340</v>
      </c>
      <c r="H8" s="20">
        <v>690000</v>
      </c>
      <c r="I8" s="22">
        <v>2112461</v>
      </c>
      <c r="J8" s="23">
        <v>1440340</v>
      </c>
      <c r="K8" s="19">
        <v>1440340</v>
      </c>
      <c r="L8" s="20">
        <v>1440340</v>
      </c>
    </row>
    <row r="9" spans="1:12" ht="13.5">
      <c r="A9" s="24" t="s">
        <v>22</v>
      </c>
      <c r="B9" s="18"/>
      <c r="C9" s="19">
        <v>249952</v>
      </c>
      <c r="D9" s="19">
        <v>170380</v>
      </c>
      <c r="E9" s="20">
        <v>16350550</v>
      </c>
      <c r="F9" s="21"/>
      <c r="G9" s="19">
        <v>842271</v>
      </c>
      <c r="H9" s="20"/>
      <c r="I9" s="22">
        <v>3013279</v>
      </c>
      <c r="J9" s="23">
        <v>842271</v>
      </c>
      <c r="K9" s="19">
        <v>842271</v>
      </c>
      <c r="L9" s="20">
        <v>842271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1039175</v>
      </c>
      <c r="D11" s="19">
        <v>929573</v>
      </c>
      <c r="E11" s="20">
        <v>749823</v>
      </c>
      <c r="F11" s="21">
        <v>929573</v>
      </c>
      <c r="G11" s="19">
        <v>749823</v>
      </c>
      <c r="H11" s="20">
        <v>991000</v>
      </c>
      <c r="I11" s="22">
        <v>988946</v>
      </c>
      <c r="J11" s="23">
        <v>749823</v>
      </c>
      <c r="K11" s="19">
        <v>749823</v>
      </c>
      <c r="L11" s="20">
        <v>749823</v>
      </c>
    </row>
    <row r="12" spans="1:12" ht="13.5">
      <c r="A12" s="29" t="s">
        <v>26</v>
      </c>
      <c r="B12" s="30"/>
      <c r="C12" s="31">
        <f>SUM(C6:C11)</f>
        <v>18110550</v>
      </c>
      <c r="D12" s="31">
        <f aca="true" t="shared" si="0" ref="D12:L12">SUM(D6:D11)</f>
        <v>17790671</v>
      </c>
      <c r="E12" s="32">
        <f t="shared" si="0"/>
        <v>40917076</v>
      </c>
      <c r="F12" s="33">
        <f t="shared" si="0"/>
        <v>14328588</v>
      </c>
      <c r="G12" s="31">
        <f t="shared" si="0"/>
        <v>23156463</v>
      </c>
      <c r="H12" s="32">
        <f t="shared" si="0"/>
        <v>34105883</v>
      </c>
      <c r="I12" s="34">
        <f t="shared" si="0"/>
        <v>38390811</v>
      </c>
      <c r="J12" s="35">
        <f t="shared" si="0"/>
        <v>20940346</v>
      </c>
      <c r="K12" s="31">
        <f t="shared" si="0"/>
        <v>24882159</v>
      </c>
      <c r="L12" s="32">
        <f t="shared" si="0"/>
        <v>28818549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>
        <v>28432572</v>
      </c>
      <c r="F15" s="21">
        <v>28432572</v>
      </c>
      <c r="G15" s="19">
        <v>28432572</v>
      </c>
      <c r="H15" s="20">
        <v>28432572</v>
      </c>
      <c r="I15" s="22">
        <v>28432572</v>
      </c>
      <c r="J15" s="23">
        <v>28432572</v>
      </c>
      <c r="K15" s="19">
        <v>28432572</v>
      </c>
      <c r="L15" s="20">
        <v>28432572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111000</v>
      </c>
      <c r="D17" s="19">
        <v>111000</v>
      </c>
      <c r="E17" s="20"/>
      <c r="F17" s="21">
        <v>111000</v>
      </c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40483393</v>
      </c>
      <c r="D19" s="19">
        <v>39684478</v>
      </c>
      <c r="E19" s="20">
        <v>40043583</v>
      </c>
      <c r="F19" s="21">
        <v>38955381</v>
      </c>
      <c r="G19" s="19">
        <v>44791361</v>
      </c>
      <c r="H19" s="20">
        <v>43899000</v>
      </c>
      <c r="I19" s="22">
        <v>43696343</v>
      </c>
      <c r="J19" s="23">
        <v>45184833</v>
      </c>
      <c r="K19" s="19">
        <v>45256328</v>
      </c>
      <c r="L19" s="20">
        <v>44249422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274895</v>
      </c>
      <c r="D22" s="19">
        <v>314158</v>
      </c>
      <c r="E22" s="20">
        <v>351638</v>
      </c>
      <c r="F22" s="21">
        <v>314158</v>
      </c>
      <c r="G22" s="19">
        <v>146109</v>
      </c>
      <c r="H22" s="20">
        <v>250000</v>
      </c>
      <c r="I22" s="22">
        <v>450420</v>
      </c>
      <c r="J22" s="23">
        <v>167484</v>
      </c>
      <c r="K22" s="19">
        <v>86094</v>
      </c>
      <c r="L22" s="20">
        <v>4705</v>
      </c>
    </row>
    <row r="23" spans="1:12" ht="13.5">
      <c r="A23" s="24" t="s">
        <v>37</v>
      </c>
      <c r="B23" s="18"/>
      <c r="C23" s="19">
        <v>30023724</v>
      </c>
      <c r="D23" s="19">
        <v>39562352</v>
      </c>
      <c r="E23" s="20">
        <v>9979647</v>
      </c>
      <c r="F23" s="25">
        <v>11129780</v>
      </c>
      <c r="G23" s="26">
        <v>9065391</v>
      </c>
      <c r="H23" s="27">
        <v>9980000</v>
      </c>
      <c r="I23" s="21">
        <v>8817832</v>
      </c>
      <c r="J23" s="28">
        <v>9522519</v>
      </c>
      <c r="K23" s="26">
        <v>9522519</v>
      </c>
      <c r="L23" s="27">
        <v>9522519</v>
      </c>
    </row>
    <row r="24" spans="1:12" ht="13.5">
      <c r="A24" s="29" t="s">
        <v>38</v>
      </c>
      <c r="B24" s="37"/>
      <c r="C24" s="31">
        <f>SUM(C15:C23)</f>
        <v>70893012</v>
      </c>
      <c r="D24" s="38">
        <f aca="true" t="shared" si="1" ref="D24:L24">SUM(D15:D23)</f>
        <v>79671988</v>
      </c>
      <c r="E24" s="39">
        <f t="shared" si="1"/>
        <v>78807440</v>
      </c>
      <c r="F24" s="40">
        <f t="shared" si="1"/>
        <v>78942891</v>
      </c>
      <c r="G24" s="38">
        <f t="shared" si="1"/>
        <v>82435433</v>
      </c>
      <c r="H24" s="39">
        <f t="shared" si="1"/>
        <v>82561572</v>
      </c>
      <c r="I24" s="41">
        <f t="shared" si="1"/>
        <v>81397167</v>
      </c>
      <c r="J24" s="42">
        <f t="shared" si="1"/>
        <v>83307408</v>
      </c>
      <c r="K24" s="38">
        <f t="shared" si="1"/>
        <v>83297513</v>
      </c>
      <c r="L24" s="39">
        <f t="shared" si="1"/>
        <v>82209218</v>
      </c>
    </row>
    <row r="25" spans="1:12" ht="13.5">
      <c r="A25" s="29" t="s">
        <v>39</v>
      </c>
      <c r="B25" s="30"/>
      <c r="C25" s="31">
        <f>+C12+C24</f>
        <v>89003562</v>
      </c>
      <c r="D25" s="31">
        <f aca="true" t="shared" si="2" ref="D25:L25">+D12+D24</f>
        <v>97462659</v>
      </c>
      <c r="E25" s="32">
        <f t="shared" si="2"/>
        <v>119724516</v>
      </c>
      <c r="F25" s="33">
        <f t="shared" si="2"/>
        <v>93271479</v>
      </c>
      <c r="G25" s="31">
        <f t="shared" si="2"/>
        <v>105591896</v>
      </c>
      <c r="H25" s="32">
        <f t="shared" si="2"/>
        <v>116667455</v>
      </c>
      <c r="I25" s="34">
        <f t="shared" si="2"/>
        <v>119787978</v>
      </c>
      <c r="J25" s="35">
        <f t="shared" si="2"/>
        <v>104247754</v>
      </c>
      <c r="K25" s="31">
        <f t="shared" si="2"/>
        <v>108179672</v>
      </c>
      <c r="L25" s="32">
        <f t="shared" si="2"/>
        <v>111027767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782765</v>
      </c>
      <c r="D30" s="19">
        <v>813772</v>
      </c>
      <c r="E30" s="20">
        <v>527645</v>
      </c>
      <c r="F30" s="21">
        <v>813772</v>
      </c>
      <c r="G30" s="19">
        <v>680343</v>
      </c>
      <c r="H30" s="20">
        <v>2355368</v>
      </c>
      <c r="I30" s="22">
        <v>1205774</v>
      </c>
      <c r="J30" s="23">
        <v>680343</v>
      </c>
      <c r="K30" s="19">
        <v>536290</v>
      </c>
      <c r="L30" s="20">
        <v>574981</v>
      </c>
    </row>
    <row r="31" spans="1:12" ht="13.5">
      <c r="A31" s="24" t="s">
        <v>45</v>
      </c>
      <c r="B31" s="18"/>
      <c r="C31" s="19">
        <v>11820</v>
      </c>
      <c r="D31" s="19">
        <v>11820</v>
      </c>
      <c r="E31" s="20">
        <v>11820</v>
      </c>
      <c r="F31" s="21">
        <v>11820</v>
      </c>
      <c r="G31" s="19">
        <v>11820</v>
      </c>
      <c r="H31" s="20">
        <v>11820</v>
      </c>
      <c r="I31" s="22">
        <v>11820</v>
      </c>
      <c r="J31" s="23">
        <v>11820</v>
      </c>
      <c r="K31" s="19">
        <v>11820</v>
      </c>
      <c r="L31" s="20">
        <v>11820</v>
      </c>
    </row>
    <row r="32" spans="1:12" ht="13.5">
      <c r="A32" s="24" t="s">
        <v>46</v>
      </c>
      <c r="B32" s="18" t="s">
        <v>44</v>
      </c>
      <c r="C32" s="19">
        <v>10643993</v>
      </c>
      <c r="D32" s="19">
        <v>6629746</v>
      </c>
      <c r="E32" s="20">
        <v>13047474</v>
      </c>
      <c r="F32" s="21">
        <v>2726905</v>
      </c>
      <c r="G32" s="19">
        <v>2650111</v>
      </c>
      <c r="H32" s="20">
        <v>4734000</v>
      </c>
      <c r="I32" s="22">
        <v>11005008</v>
      </c>
      <c r="J32" s="23">
        <v>2627157</v>
      </c>
      <c r="K32" s="19">
        <v>2866512</v>
      </c>
      <c r="L32" s="20">
        <v>2864960</v>
      </c>
    </row>
    <row r="33" spans="1:12" ht="13.5">
      <c r="A33" s="24" t="s">
        <v>47</v>
      </c>
      <c r="B33" s="18"/>
      <c r="C33" s="19">
        <v>8005540</v>
      </c>
      <c r="D33" s="19">
        <v>8739707</v>
      </c>
      <c r="E33" s="20">
        <v>9043215</v>
      </c>
      <c r="F33" s="21">
        <v>10044107</v>
      </c>
      <c r="G33" s="19">
        <v>10135157</v>
      </c>
      <c r="H33" s="20">
        <v>9809000</v>
      </c>
      <c r="I33" s="22">
        <v>9827385</v>
      </c>
      <c r="J33" s="23">
        <v>9994391</v>
      </c>
      <c r="K33" s="19">
        <v>10644027</v>
      </c>
      <c r="L33" s="20">
        <v>11335888</v>
      </c>
    </row>
    <row r="34" spans="1:12" ht="13.5">
      <c r="A34" s="29" t="s">
        <v>48</v>
      </c>
      <c r="B34" s="30"/>
      <c r="C34" s="31">
        <f>SUM(C29:C33)</f>
        <v>19444118</v>
      </c>
      <c r="D34" s="31">
        <f aca="true" t="shared" si="3" ref="D34:L34">SUM(D29:D33)</f>
        <v>16195045</v>
      </c>
      <c r="E34" s="32">
        <f t="shared" si="3"/>
        <v>22630154</v>
      </c>
      <c r="F34" s="33">
        <f t="shared" si="3"/>
        <v>13596604</v>
      </c>
      <c r="G34" s="31">
        <f t="shared" si="3"/>
        <v>13477431</v>
      </c>
      <c r="H34" s="32">
        <f t="shared" si="3"/>
        <v>16910188</v>
      </c>
      <c r="I34" s="34">
        <f t="shared" si="3"/>
        <v>22049987</v>
      </c>
      <c r="J34" s="35">
        <f t="shared" si="3"/>
        <v>13313711</v>
      </c>
      <c r="K34" s="31">
        <f t="shared" si="3"/>
        <v>14058649</v>
      </c>
      <c r="L34" s="32">
        <f t="shared" si="3"/>
        <v>14787649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1478990</v>
      </c>
      <c r="D37" s="19">
        <v>666124</v>
      </c>
      <c r="E37" s="20">
        <v>2587911</v>
      </c>
      <c r="F37" s="21">
        <v>1720028</v>
      </c>
      <c r="G37" s="19">
        <v>4017183</v>
      </c>
      <c r="H37" s="20">
        <v>6093000</v>
      </c>
      <c r="I37" s="22">
        <v>2814663</v>
      </c>
      <c r="J37" s="23">
        <v>4017183</v>
      </c>
      <c r="K37" s="19">
        <v>3166602</v>
      </c>
      <c r="L37" s="20">
        <v>2591621</v>
      </c>
    </row>
    <row r="38" spans="1:12" ht="13.5">
      <c r="A38" s="24" t="s">
        <v>47</v>
      </c>
      <c r="B38" s="18"/>
      <c r="C38" s="19">
        <v>62493481</v>
      </c>
      <c r="D38" s="19">
        <v>76776617</v>
      </c>
      <c r="E38" s="20">
        <v>76771902</v>
      </c>
      <c r="F38" s="21">
        <v>79552365</v>
      </c>
      <c r="G38" s="19">
        <v>89968855</v>
      </c>
      <c r="H38" s="20">
        <v>83204000</v>
      </c>
      <c r="I38" s="22">
        <v>79745980</v>
      </c>
      <c r="J38" s="23">
        <v>89474548</v>
      </c>
      <c r="K38" s="19">
        <v>96243181</v>
      </c>
      <c r="L38" s="20">
        <v>103289206</v>
      </c>
    </row>
    <row r="39" spans="1:12" ht="13.5">
      <c r="A39" s="29" t="s">
        <v>50</v>
      </c>
      <c r="B39" s="37"/>
      <c r="C39" s="31">
        <f>SUM(C37:C38)</f>
        <v>63972471</v>
      </c>
      <c r="D39" s="38">
        <f aca="true" t="shared" si="4" ref="D39:L39">SUM(D37:D38)</f>
        <v>77442741</v>
      </c>
      <c r="E39" s="39">
        <f t="shared" si="4"/>
        <v>79359813</v>
      </c>
      <c r="F39" s="40">
        <f t="shared" si="4"/>
        <v>81272393</v>
      </c>
      <c r="G39" s="38">
        <f t="shared" si="4"/>
        <v>93986038</v>
      </c>
      <c r="H39" s="39">
        <f t="shared" si="4"/>
        <v>89297000</v>
      </c>
      <c r="I39" s="40">
        <f t="shared" si="4"/>
        <v>82560643</v>
      </c>
      <c r="J39" s="42">
        <f t="shared" si="4"/>
        <v>93491731</v>
      </c>
      <c r="K39" s="38">
        <f t="shared" si="4"/>
        <v>99409783</v>
      </c>
      <c r="L39" s="39">
        <f t="shared" si="4"/>
        <v>105880827</v>
      </c>
    </row>
    <row r="40" spans="1:12" ht="13.5">
      <c r="A40" s="29" t="s">
        <v>51</v>
      </c>
      <c r="B40" s="30"/>
      <c r="C40" s="31">
        <f>+C34+C39</f>
        <v>83416589</v>
      </c>
      <c r="D40" s="31">
        <f aca="true" t="shared" si="5" ref="D40:L40">+D34+D39</f>
        <v>93637786</v>
      </c>
      <c r="E40" s="32">
        <f t="shared" si="5"/>
        <v>101989967</v>
      </c>
      <c r="F40" s="33">
        <f t="shared" si="5"/>
        <v>94868997</v>
      </c>
      <c r="G40" s="31">
        <f t="shared" si="5"/>
        <v>107463469</v>
      </c>
      <c r="H40" s="32">
        <f t="shared" si="5"/>
        <v>106207188</v>
      </c>
      <c r="I40" s="34">
        <f t="shared" si="5"/>
        <v>104610630</v>
      </c>
      <c r="J40" s="35">
        <f t="shared" si="5"/>
        <v>106805442</v>
      </c>
      <c r="K40" s="31">
        <f t="shared" si="5"/>
        <v>113468432</v>
      </c>
      <c r="L40" s="32">
        <f t="shared" si="5"/>
        <v>120668476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5586973</v>
      </c>
      <c r="D42" s="46">
        <f aca="true" t="shared" si="6" ref="D42:L42">+D25-D40</f>
        <v>3824873</v>
      </c>
      <c r="E42" s="47">
        <f t="shared" si="6"/>
        <v>17734549</v>
      </c>
      <c r="F42" s="48">
        <f t="shared" si="6"/>
        <v>-1597518</v>
      </c>
      <c r="G42" s="46">
        <f t="shared" si="6"/>
        <v>-1871573</v>
      </c>
      <c r="H42" s="47">
        <f t="shared" si="6"/>
        <v>10460267</v>
      </c>
      <c r="I42" s="49">
        <f t="shared" si="6"/>
        <v>15177348</v>
      </c>
      <c r="J42" s="50">
        <f t="shared" si="6"/>
        <v>-2557688</v>
      </c>
      <c r="K42" s="46">
        <f t="shared" si="6"/>
        <v>-5288760</v>
      </c>
      <c r="L42" s="47">
        <f t="shared" si="6"/>
        <v>-9640709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5586973</v>
      </c>
      <c r="D45" s="19">
        <v>3824873</v>
      </c>
      <c r="E45" s="20">
        <v>17734549</v>
      </c>
      <c r="F45" s="21">
        <v>-385188</v>
      </c>
      <c r="G45" s="19"/>
      <c r="H45" s="20">
        <v>10460267</v>
      </c>
      <c r="I45" s="22">
        <v>15177348</v>
      </c>
      <c r="J45" s="23">
        <v>-2557688</v>
      </c>
      <c r="K45" s="19">
        <v>-5288760</v>
      </c>
      <c r="L45" s="20">
        <v>-9640709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>
        <v>-1212330</v>
      </c>
      <c r="G46" s="19">
        <v>-1871575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5586973</v>
      </c>
      <c r="D48" s="53">
        <f aca="true" t="shared" si="7" ref="D48:L48">SUM(D45:D47)</f>
        <v>3824873</v>
      </c>
      <c r="E48" s="54">
        <f t="shared" si="7"/>
        <v>17734549</v>
      </c>
      <c r="F48" s="55">
        <f t="shared" si="7"/>
        <v>-1597518</v>
      </c>
      <c r="G48" s="53">
        <f t="shared" si="7"/>
        <v>-1871575</v>
      </c>
      <c r="H48" s="54">
        <f t="shared" si="7"/>
        <v>10460267</v>
      </c>
      <c r="I48" s="56">
        <f t="shared" si="7"/>
        <v>15177348</v>
      </c>
      <c r="J48" s="57">
        <f t="shared" si="7"/>
        <v>-2557688</v>
      </c>
      <c r="K48" s="53">
        <f t="shared" si="7"/>
        <v>-5288760</v>
      </c>
      <c r="L48" s="54">
        <f t="shared" si="7"/>
        <v>-9640709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246042006</v>
      </c>
      <c r="D6" s="19">
        <v>191673393</v>
      </c>
      <c r="E6" s="20">
        <v>155633877</v>
      </c>
      <c r="F6" s="21">
        <v>103411000</v>
      </c>
      <c r="G6" s="19">
        <v>103411000</v>
      </c>
      <c r="H6" s="20">
        <v>501630325</v>
      </c>
      <c r="I6" s="22">
        <v>591533349</v>
      </c>
      <c r="J6" s="23">
        <v>103918000</v>
      </c>
      <c r="K6" s="19">
        <v>146904000</v>
      </c>
      <c r="L6" s="20">
        <v>146396000</v>
      </c>
    </row>
    <row r="7" spans="1:12" ht="13.5">
      <c r="A7" s="24" t="s">
        <v>19</v>
      </c>
      <c r="B7" s="18" t="s">
        <v>20</v>
      </c>
      <c r="C7" s="19">
        <v>5028638506</v>
      </c>
      <c r="D7" s="19">
        <v>5347410831</v>
      </c>
      <c r="E7" s="20">
        <v>5803468186</v>
      </c>
      <c r="F7" s="21">
        <v>3139932379</v>
      </c>
      <c r="G7" s="19">
        <v>6078802000</v>
      </c>
      <c r="H7" s="20">
        <v>5632531453</v>
      </c>
      <c r="I7" s="22">
        <v>4841454888</v>
      </c>
      <c r="J7" s="23">
        <v>6825309940</v>
      </c>
      <c r="K7" s="19">
        <v>7899125082</v>
      </c>
      <c r="L7" s="20">
        <v>8709242888</v>
      </c>
    </row>
    <row r="8" spans="1:12" ht="13.5">
      <c r="A8" s="24" t="s">
        <v>21</v>
      </c>
      <c r="B8" s="18" t="s">
        <v>20</v>
      </c>
      <c r="C8" s="19">
        <v>4308354343</v>
      </c>
      <c r="D8" s="19">
        <v>4617194603</v>
      </c>
      <c r="E8" s="20">
        <v>5105255104</v>
      </c>
      <c r="F8" s="21">
        <v>4903206992</v>
      </c>
      <c r="G8" s="19">
        <v>5351343992</v>
      </c>
      <c r="H8" s="20">
        <v>4287890422</v>
      </c>
      <c r="I8" s="22">
        <v>5721737644</v>
      </c>
      <c r="J8" s="23">
        <v>5635474838</v>
      </c>
      <c r="K8" s="19">
        <v>5935034938</v>
      </c>
      <c r="L8" s="20">
        <v>6251198563</v>
      </c>
    </row>
    <row r="9" spans="1:12" ht="13.5">
      <c r="A9" s="24" t="s">
        <v>22</v>
      </c>
      <c r="B9" s="18"/>
      <c r="C9" s="19">
        <v>425014332</v>
      </c>
      <c r="D9" s="19">
        <v>817115932</v>
      </c>
      <c r="E9" s="20">
        <v>876510443</v>
      </c>
      <c r="F9" s="21">
        <v>898986532</v>
      </c>
      <c r="G9" s="19">
        <v>1003276000</v>
      </c>
      <c r="H9" s="20">
        <v>925089721</v>
      </c>
      <c r="I9" s="22">
        <v>1092977144</v>
      </c>
      <c r="J9" s="23">
        <v>1156113751</v>
      </c>
      <c r="K9" s="19">
        <v>1326033983</v>
      </c>
      <c r="L9" s="20">
        <v>1523286453</v>
      </c>
    </row>
    <row r="10" spans="1:12" ht="13.5">
      <c r="A10" s="24" t="s">
        <v>23</v>
      </c>
      <c r="B10" s="18"/>
      <c r="C10" s="19">
        <v>19650339</v>
      </c>
      <c r="D10" s="19">
        <v>19837632</v>
      </c>
      <c r="E10" s="20">
        <v>17092559</v>
      </c>
      <c r="F10" s="25">
        <v>21871395</v>
      </c>
      <c r="G10" s="26">
        <v>17947650</v>
      </c>
      <c r="H10" s="27">
        <v>17092559</v>
      </c>
      <c r="I10" s="22">
        <v>14201012</v>
      </c>
      <c r="J10" s="28">
        <v>18845032</v>
      </c>
      <c r="K10" s="26">
        <v>19787284</v>
      </c>
      <c r="L10" s="27">
        <v>20776648</v>
      </c>
    </row>
    <row r="11" spans="1:12" ht="13.5">
      <c r="A11" s="24" t="s">
        <v>24</v>
      </c>
      <c r="B11" s="18" t="s">
        <v>25</v>
      </c>
      <c r="C11" s="19">
        <v>270351181</v>
      </c>
      <c r="D11" s="19">
        <v>282081660</v>
      </c>
      <c r="E11" s="20">
        <v>258532900</v>
      </c>
      <c r="F11" s="21">
        <v>341455536</v>
      </c>
      <c r="G11" s="19">
        <v>284412000</v>
      </c>
      <c r="H11" s="20">
        <v>313613887</v>
      </c>
      <c r="I11" s="22">
        <v>325734135</v>
      </c>
      <c r="J11" s="23">
        <v>313161892</v>
      </c>
      <c r="K11" s="19">
        <v>344082752</v>
      </c>
      <c r="L11" s="20">
        <v>378494585</v>
      </c>
    </row>
    <row r="12" spans="1:12" ht="13.5">
      <c r="A12" s="29" t="s">
        <v>26</v>
      </c>
      <c r="B12" s="30"/>
      <c r="C12" s="31">
        <f>SUM(C6:C11)</f>
        <v>10298050707</v>
      </c>
      <c r="D12" s="31">
        <f aca="true" t="shared" si="0" ref="D12:L12">SUM(D6:D11)</f>
        <v>11275314051</v>
      </c>
      <c r="E12" s="32">
        <f t="shared" si="0"/>
        <v>12216493069</v>
      </c>
      <c r="F12" s="33">
        <f t="shared" si="0"/>
        <v>9408863834</v>
      </c>
      <c r="G12" s="31">
        <f t="shared" si="0"/>
        <v>12839192642</v>
      </c>
      <c r="H12" s="32">
        <f t="shared" si="0"/>
        <v>11677848367</v>
      </c>
      <c r="I12" s="34">
        <f t="shared" si="0"/>
        <v>12587638172</v>
      </c>
      <c r="J12" s="35">
        <f t="shared" si="0"/>
        <v>14052823453</v>
      </c>
      <c r="K12" s="31">
        <f t="shared" si="0"/>
        <v>15670968039</v>
      </c>
      <c r="L12" s="32">
        <f t="shared" si="0"/>
        <v>17029395137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104311454</v>
      </c>
      <c r="D15" s="19">
        <v>75323517</v>
      </c>
      <c r="E15" s="20">
        <v>51694605</v>
      </c>
      <c r="F15" s="21">
        <v>67984577</v>
      </c>
      <c r="G15" s="19">
        <v>49110250</v>
      </c>
      <c r="H15" s="20">
        <v>30963640</v>
      </c>
      <c r="I15" s="22">
        <v>40973201</v>
      </c>
      <c r="J15" s="23">
        <v>46654738</v>
      </c>
      <c r="K15" s="19">
        <v>44322001</v>
      </c>
      <c r="L15" s="20">
        <v>42105901</v>
      </c>
    </row>
    <row r="16" spans="1:12" ht="13.5">
      <c r="A16" s="24" t="s">
        <v>29</v>
      </c>
      <c r="B16" s="18"/>
      <c r="C16" s="19">
        <v>3056273358</v>
      </c>
      <c r="D16" s="19">
        <v>3394960883</v>
      </c>
      <c r="E16" s="20">
        <v>3540486054</v>
      </c>
      <c r="F16" s="25">
        <v>3365179525</v>
      </c>
      <c r="G16" s="26">
        <v>2727297000</v>
      </c>
      <c r="H16" s="27">
        <v>3409300543</v>
      </c>
      <c r="I16" s="22">
        <v>4288961214</v>
      </c>
      <c r="J16" s="28">
        <v>3169874253</v>
      </c>
      <c r="K16" s="26">
        <v>3408582253</v>
      </c>
      <c r="L16" s="27">
        <v>3676441253</v>
      </c>
    </row>
    <row r="17" spans="1:12" ht="13.5">
      <c r="A17" s="24" t="s">
        <v>30</v>
      </c>
      <c r="B17" s="18"/>
      <c r="C17" s="19">
        <v>190849463</v>
      </c>
      <c r="D17" s="19">
        <v>589381534</v>
      </c>
      <c r="E17" s="20">
        <v>588191390</v>
      </c>
      <c r="F17" s="21">
        <v>589382000</v>
      </c>
      <c r="G17" s="19">
        <v>588191000</v>
      </c>
      <c r="H17" s="20">
        <v>588191000</v>
      </c>
      <c r="I17" s="22">
        <v>586427094</v>
      </c>
      <c r="J17" s="23">
        <v>586473233</v>
      </c>
      <c r="K17" s="19">
        <v>584635222</v>
      </c>
      <c r="L17" s="20">
        <v>582668550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30750410250</v>
      </c>
      <c r="D19" s="19">
        <v>33716758500</v>
      </c>
      <c r="E19" s="20">
        <v>37522614974</v>
      </c>
      <c r="F19" s="21">
        <v>41975484474</v>
      </c>
      <c r="G19" s="19">
        <v>41501550349</v>
      </c>
      <c r="H19" s="20">
        <v>41234669913</v>
      </c>
      <c r="I19" s="22">
        <v>41348728952</v>
      </c>
      <c r="J19" s="23">
        <v>44994340358</v>
      </c>
      <c r="K19" s="19">
        <v>48728644381</v>
      </c>
      <c r="L19" s="20">
        <v>52658076361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729506760</v>
      </c>
      <c r="D22" s="19">
        <v>708383000</v>
      </c>
      <c r="E22" s="20">
        <v>629161235</v>
      </c>
      <c r="F22" s="21">
        <v>708383000</v>
      </c>
      <c r="G22" s="19">
        <v>629162000</v>
      </c>
      <c r="H22" s="20">
        <v>629162000</v>
      </c>
      <c r="I22" s="22">
        <v>678870620</v>
      </c>
      <c r="J22" s="23">
        <v>522271582</v>
      </c>
      <c r="K22" s="19">
        <v>407898835</v>
      </c>
      <c r="L22" s="20">
        <v>285519996</v>
      </c>
    </row>
    <row r="23" spans="1:12" ht="13.5">
      <c r="A23" s="24" t="s">
        <v>37</v>
      </c>
      <c r="B23" s="18"/>
      <c r="C23" s="19">
        <v>9111000</v>
      </c>
      <c r="D23" s="19">
        <v>9066668</v>
      </c>
      <c r="E23" s="20">
        <v>11703713</v>
      </c>
      <c r="F23" s="25">
        <v>9062000</v>
      </c>
      <c r="G23" s="26">
        <v>9049000</v>
      </c>
      <c r="H23" s="27">
        <v>9049000</v>
      </c>
      <c r="I23" s="21">
        <v>12481145</v>
      </c>
      <c r="J23" s="28">
        <v>9049000</v>
      </c>
      <c r="K23" s="26">
        <v>9049000</v>
      </c>
      <c r="L23" s="27">
        <v>9049000</v>
      </c>
    </row>
    <row r="24" spans="1:12" ht="13.5">
      <c r="A24" s="29" t="s">
        <v>38</v>
      </c>
      <c r="B24" s="37"/>
      <c r="C24" s="31">
        <f>SUM(C15:C23)</f>
        <v>34840462285</v>
      </c>
      <c r="D24" s="38">
        <f aca="true" t="shared" si="1" ref="D24:L24">SUM(D15:D23)</f>
        <v>38493874102</v>
      </c>
      <c r="E24" s="39">
        <f t="shared" si="1"/>
        <v>42343851971</v>
      </c>
      <c r="F24" s="40">
        <f t="shared" si="1"/>
        <v>46715475576</v>
      </c>
      <c r="G24" s="38">
        <f t="shared" si="1"/>
        <v>45504359599</v>
      </c>
      <c r="H24" s="39">
        <f t="shared" si="1"/>
        <v>45901336096</v>
      </c>
      <c r="I24" s="41">
        <f t="shared" si="1"/>
        <v>46956442226</v>
      </c>
      <c r="J24" s="42">
        <f t="shared" si="1"/>
        <v>49328663164</v>
      </c>
      <c r="K24" s="38">
        <f t="shared" si="1"/>
        <v>53183131692</v>
      </c>
      <c r="L24" s="39">
        <f t="shared" si="1"/>
        <v>57253861061</v>
      </c>
    </row>
    <row r="25" spans="1:12" ht="13.5">
      <c r="A25" s="29" t="s">
        <v>39</v>
      </c>
      <c r="B25" s="30"/>
      <c r="C25" s="31">
        <f>+C12+C24</f>
        <v>45138512992</v>
      </c>
      <c r="D25" s="31">
        <f aca="true" t="shared" si="2" ref="D25:L25">+D12+D24</f>
        <v>49769188153</v>
      </c>
      <c r="E25" s="32">
        <f t="shared" si="2"/>
        <v>54560345040</v>
      </c>
      <c r="F25" s="33">
        <f t="shared" si="2"/>
        <v>56124339410</v>
      </c>
      <c r="G25" s="31">
        <f t="shared" si="2"/>
        <v>58343552241</v>
      </c>
      <c r="H25" s="32">
        <f t="shared" si="2"/>
        <v>57579184463</v>
      </c>
      <c r="I25" s="34">
        <f t="shared" si="2"/>
        <v>59544080398</v>
      </c>
      <c r="J25" s="35">
        <f t="shared" si="2"/>
        <v>63381486617</v>
      </c>
      <c r="K25" s="31">
        <f t="shared" si="2"/>
        <v>68854099731</v>
      </c>
      <c r="L25" s="32">
        <f t="shared" si="2"/>
        <v>74283256198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5298321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369535585</v>
      </c>
      <c r="D30" s="19">
        <v>346952877</v>
      </c>
      <c r="E30" s="20">
        <v>471326953</v>
      </c>
      <c r="F30" s="21">
        <v>501208000</v>
      </c>
      <c r="G30" s="19">
        <v>501208000</v>
      </c>
      <c r="H30" s="20">
        <v>469936326</v>
      </c>
      <c r="I30" s="22">
        <v>335701109</v>
      </c>
      <c r="J30" s="23">
        <v>428372000</v>
      </c>
      <c r="K30" s="19">
        <v>580249000</v>
      </c>
      <c r="L30" s="20">
        <v>749617000</v>
      </c>
    </row>
    <row r="31" spans="1:12" ht="13.5">
      <c r="A31" s="24" t="s">
        <v>45</v>
      </c>
      <c r="B31" s="18"/>
      <c r="C31" s="19">
        <v>398525258</v>
      </c>
      <c r="D31" s="19">
        <v>308686813</v>
      </c>
      <c r="E31" s="20">
        <v>371252576</v>
      </c>
      <c r="F31" s="21">
        <v>368645423</v>
      </c>
      <c r="G31" s="19">
        <v>395022000</v>
      </c>
      <c r="H31" s="20">
        <v>371216080</v>
      </c>
      <c r="I31" s="22">
        <v>371397376</v>
      </c>
      <c r="J31" s="23">
        <v>441906345</v>
      </c>
      <c r="K31" s="19">
        <v>480377589</v>
      </c>
      <c r="L31" s="20">
        <v>526966617</v>
      </c>
    </row>
    <row r="32" spans="1:12" ht="13.5">
      <c r="A32" s="24" t="s">
        <v>46</v>
      </c>
      <c r="B32" s="18" t="s">
        <v>44</v>
      </c>
      <c r="C32" s="19">
        <v>6368799985</v>
      </c>
      <c r="D32" s="19">
        <v>6941694091</v>
      </c>
      <c r="E32" s="20">
        <v>7088708424</v>
      </c>
      <c r="F32" s="21">
        <v>6627028667</v>
      </c>
      <c r="G32" s="19">
        <v>6857789567</v>
      </c>
      <c r="H32" s="20">
        <v>5928536319</v>
      </c>
      <c r="I32" s="22">
        <v>7166929157</v>
      </c>
      <c r="J32" s="23">
        <v>8822754743</v>
      </c>
      <c r="K32" s="19">
        <v>8879262375</v>
      </c>
      <c r="L32" s="20">
        <v>8758438620</v>
      </c>
    </row>
    <row r="33" spans="1:12" ht="13.5">
      <c r="A33" s="24" t="s">
        <v>47</v>
      </c>
      <c r="B33" s="18"/>
      <c r="C33" s="19">
        <v>1081799705</v>
      </c>
      <c r="D33" s="19">
        <v>1131704208</v>
      </c>
      <c r="E33" s="20">
        <v>1074261704</v>
      </c>
      <c r="F33" s="21">
        <v>1095708390</v>
      </c>
      <c r="G33" s="19">
        <v>1148811000</v>
      </c>
      <c r="H33" s="20">
        <v>989042488</v>
      </c>
      <c r="I33" s="22">
        <v>969252321</v>
      </c>
      <c r="J33" s="23">
        <v>1227887959</v>
      </c>
      <c r="K33" s="19">
        <v>1313608556</v>
      </c>
      <c r="L33" s="20">
        <v>1405327807</v>
      </c>
    </row>
    <row r="34" spans="1:12" ht="13.5">
      <c r="A34" s="29" t="s">
        <v>48</v>
      </c>
      <c r="B34" s="30"/>
      <c r="C34" s="31">
        <f>SUM(C29:C33)</f>
        <v>8218660533</v>
      </c>
      <c r="D34" s="31">
        <f aca="true" t="shared" si="3" ref="D34:L34">SUM(D29:D33)</f>
        <v>8729037989</v>
      </c>
      <c r="E34" s="32">
        <f t="shared" si="3"/>
        <v>9005549657</v>
      </c>
      <c r="F34" s="33">
        <f t="shared" si="3"/>
        <v>8592590480</v>
      </c>
      <c r="G34" s="31">
        <f t="shared" si="3"/>
        <v>8902830567</v>
      </c>
      <c r="H34" s="32">
        <f t="shared" si="3"/>
        <v>7758731213</v>
      </c>
      <c r="I34" s="34">
        <f t="shared" si="3"/>
        <v>8848578284</v>
      </c>
      <c r="J34" s="35">
        <f t="shared" si="3"/>
        <v>10920921047</v>
      </c>
      <c r="K34" s="31">
        <f t="shared" si="3"/>
        <v>11253497520</v>
      </c>
      <c r="L34" s="32">
        <f t="shared" si="3"/>
        <v>11440350044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6680622656</v>
      </c>
      <c r="D37" s="19">
        <v>6428804295</v>
      </c>
      <c r="E37" s="20">
        <v>6048730801</v>
      </c>
      <c r="F37" s="21">
        <v>8114854428</v>
      </c>
      <c r="G37" s="19">
        <v>8097833000</v>
      </c>
      <c r="H37" s="20">
        <v>5840195160</v>
      </c>
      <c r="I37" s="22">
        <v>5799820391</v>
      </c>
      <c r="J37" s="23">
        <v>7807170378</v>
      </c>
      <c r="K37" s="19">
        <v>9632568866</v>
      </c>
      <c r="L37" s="20">
        <v>11475327989</v>
      </c>
    </row>
    <row r="38" spans="1:12" ht="13.5">
      <c r="A38" s="24" t="s">
        <v>47</v>
      </c>
      <c r="B38" s="18"/>
      <c r="C38" s="19">
        <v>5786163339</v>
      </c>
      <c r="D38" s="19">
        <v>5624708883</v>
      </c>
      <c r="E38" s="20">
        <v>6116353748</v>
      </c>
      <c r="F38" s="21">
        <v>6271088582</v>
      </c>
      <c r="G38" s="19">
        <v>6400776810</v>
      </c>
      <c r="H38" s="20">
        <v>6615035524</v>
      </c>
      <c r="I38" s="22">
        <v>6109329513</v>
      </c>
      <c r="J38" s="23">
        <v>6744511295</v>
      </c>
      <c r="K38" s="19">
        <v>7092166880</v>
      </c>
      <c r="L38" s="20">
        <v>7386024807</v>
      </c>
    </row>
    <row r="39" spans="1:12" ht="13.5">
      <c r="A39" s="29" t="s">
        <v>50</v>
      </c>
      <c r="B39" s="37"/>
      <c r="C39" s="31">
        <f>SUM(C37:C38)</f>
        <v>12466785995</v>
      </c>
      <c r="D39" s="38">
        <f aca="true" t="shared" si="4" ref="D39:L39">SUM(D37:D38)</f>
        <v>12053513178</v>
      </c>
      <c r="E39" s="39">
        <f t="shared" si="4"/>
        <v>12165084549</v>
      </c>
      <c r="F39" s="40">
        <f t="shared" si="4"/>
        <v>14385943010</v>
      </c>
      <c r="G39" s="38">
        <f t="shared" si="4"/>
        <v>14498609810</v>
      </c>
      <c r="H39" s="39">
        <f t="shared" si="4"/>
        <v>12455230684</v>
      </c>
      <c r="I39" s="40">
        <f t="shared" si="4"/>
        <v>11909149904</v>
      </c>
      <c r="J39" s="42">
        <f t="shared" si="4"/>
        <v>14551681673</v>
      </c>
      <c r="K39" s="38">
        <f t="shared" si="4"/>
        <v>16724735746</v>
      </c>
      <c r="L39" s="39">
        <f t="shared" si="4"/>
        <v>18861352796</v>
      </c>
    </row>
    <row r="40" spans="1:12" ht="13.5">
      <c r="A40" s="29" t="s">
        <v>51</v>
      </c>
      <c r="B40" s="30"/>
      <c r="C40" s="31">
        <f>+C34+C39</f>
        <v>20685446528</v>
      </c>
      <c r="D40" s="31">
        <f aca="true" t="shared" si="5" ref="D40:L40">+D34+D39</f>
        <v>20782551167</v>
      </c>
      <c r="E40" s="32">
        <f t="shared" si="5"/>
        <v>21170634206</v>
      </c>
      <c r="F40" s="33">
        <f t="shared" si="5"/>
        <v>22978533490</v>
      </c>
      <c r="G40" s="31">
        <f t="shared" si="5"/>
        <v>23401440377</v>
      </c>
      <c r="H40" s="32">
        <f t="shared" si="5"/>
        <v>20213961897</v>
      </c>
      <c r="I40" s="34">
        <f t="shared" si="5"/>
        <v>20757728188</v>
      </c>
      <c r="J40" s="35">
        <f t="shared" si="5"/>
        <v>25472602720</v>
      </c>
      <c r="K40" s="31">
        <f t="shared" si="5"/>
        <v>27978233266</v>
      </c>
      <c r="L40" s="32">
        <f t="shared" si="5"/>
        <v>30301702840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24453066464</v>
      </c>
      <c r="D42" s="46">
        <f aca="true" t="shared" si="6" ref="D42:L42">+D25-D40</f>
        <v>28986636986</v>
      </c>
      <c r="E42" s="47">
        <f t="shared" si="6"/>
        <v>33389710834</v>
      </c>
      <c r="F42" s="48">
        <f t="shared" si="6"/>
        <v>33145805920</v>
      </c>
      <c r="G42" s="46">
        <f t="shared" si="6"/>
        <v>34942111864</v>
      </c>
      <c r="H42" s="47">
        <f t="shared" si="6"/>
        <v>37365222566</v>
      </c>
      <c r="I42" s="49">
        <f t="shared" si="6"/>
        <v>38786352210</v>
      </c>
      <c r="J42" s="50">
        <f t="shared" si="6"/>
        <v>37908883897</v>
      </c>
      <c r="K42" s="46">
        <f t="shared" si="6"/>
        <v>40875866465</v>
      </c>
      <c r="L42" s="47">
        <f t="shared" si="6"/>
        <v>43981553358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21998202793</v>
      </c>
      <c r="D45" s="19">
        <v>25897706144</v>
      </c>
      <c r="E45" s="20">
        <v>30025859081</v>
      </c>
      <c r="F45" s="21">
        <v>31362347404</v>
      </c>
      <c r="G45" s="19">
        <v>31641837641</v>
      </c>
      <c r="H45" s="20">
        <v>34497134178</v>
      </c>
      <c r="I45" s="22">
        <v>34605388008</v>
      </c>
      <c r="J45" s="23">
        <v>35115644797</v>
      </c>
      <c r="K45" s="19">
        <v>37598729211</v>
      </c>
      <c r="L45" s="20">
        <v>40187094216</v>
      </c>
    </row>
    <row r="46" spans="1:12" ht="13.5">
      <c r="A46" s="24" t="s">
        <v>56</v>
      </c>
      <c r="B46" s="18" t="s">
        <v>44</v>
      </c>
      <c r="C46" s="19">
        <v>2219916286</v>
      </c>
      <c r="D46" s="19">
        <v>2790264565</v>
      </c>
      <c r="E46" s="20">
        <v>3004435886</v>
      </c>
      <c r="F46" s="21">
        <v>1470363231</v>
      </c>
      <c r="G46" s="19">
        <v>2970593223</v>
      </c>
      <c r="H46" s="20">
        <v>2539873299</v>
      </c>
      <c r="I46" s="22">
        <v>3773185763</v>
      </c>
      <c r="J46" s="23">
        <v>2793239100</v>
      </c>
      <c r="K46" s="19">
        <v>3277137254</v>
      </c>
      <c r="L46" s="20">
        <v>3794459142</v>
      </c>
    </row>
    <row r="47" spans="1:12" ht="13.5">
      <c r="A47" s="24" t="s">
        <v>57</v>
      </c>
      <c r="B47" s="18"/>
      <c r="C47" s="19">
        <v>234947385</v>
      </c>
      <c r="D47" s="19">
        <v>298666277</v>
      </c>
      <c r="E47" s="20">
        <v>359415867</v>
      </c>
      <c r="F47" s="21">
        <v>313095285</v>
      </c>
      <c r="G47" s="19">
        <v>329681000</v>
      </c>
      <c r="H47" s="20">
        <v>328215089</v>
      </c>
      <c r="I47" s="22">
        <v>407778439</v>
      </c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24453066464</v>
      </c>
      <c r="D48" s="53">
        <f aca="true" t="shared" si="7" ref="D48:L48">SUM(D45:D47)</f>
        <v>28986636986</v>
      </c>
      <c r="E48" s="54">
        <f t="shared" si="7"/>
        <v>33389710834</v>
      </c>
      <c r="F48" s="55">
        <f t="shared" si="7"/>
        <v>33145805920</v>
      </c>
      <c r="G48" s="53">
        <f t="shared" si="7"/>
        <v>34942111864</v>
      </c>
      <c r="H48" s="54">
        <f t="shared" si="7"/>
        <v>37365222566</v>
      </c>
      <c r="I48" s="56">
        <f t="shared" si="7"/>
        <v>38786352210</v>
      </c>
      <c r="J48" s="57">
        <f t="shared" si="7"/>
        <v>37908883897</v>
      </c>
      <c r="K48" s="53">
        <f t="shared" si="7"/>
        <v>40875866465</v>
      </c>
      <c r="L48" s="54">
        <f t="shared" si="7"/>
        <v>43981553358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1429924</v>
      </c>
      <c r="D6" s="19">
        <v>3746501</v>
      </c>
      <c r="E6" s="20">
        <v>2272457</v>
      </c>
      <c r="F6" s="21">
        <v>-188880</v>
      </c>
      <c r="G6" s="19"/>
      <c r="H6" s="20"/>
      <c r="I6" s="22">
        <v>277375</v>
      </c>
      <c r="J6" s="23">
        <v>2000000</v>
      </c>
      <c r="K6" s="19"/>
      <c r="L6" s="20">
        <v>1500000</v>
      </c>
    </row>
    <row r="7" spans="1:12" ht="13.5">
      <c r="A7" s="24" t="s">
        <v>19</v>
      </c>
      <c r="B7" s="18" t="s">
        <v>20</v>
      </c>
      <c r="C7" s="19"/>
      <c r="D7" s="19">
        <v>5211564</v>
      </c>
      <c r="E7" s="20"/>
      <c r="F7" s="21"/>
      <c r="G7" s="19"/>
      <c r="H7" s="20">
        <v>8413351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14145925</v>
      </c>
      <c r="D8" s="19">
        <v>18256190</v>
      </c>
      <c r="E8" s="20"/>
      <c r="F8" s="21">
        <v>51806760</v>
      </c>
      <c r="G8" s="19">
        <v>51308140</v>
      </c>
      <c r="H8" s="20">
        <v>40786015</v>
      </c>
      <c r="I8" s="22"/>
      <c r="J8" s="23">
        <v>52399030</v>
      </c>
      <c r="K8" s="19">
        <v>54942851</v>
      </c>
      <c r="L8" s="20">
        <v>59606965</v>
      </c>
    </row>
    <row r="9" spans="1:12" ht="13.5">
      <c r="A9" s="24" t="s">
        <v>22</v>
      </c>
      <c r="B9" s="18"/>
      <c r="C9" s="19">
        <v>8896632</v>
      </c>
      <c r="D9" s="19">
        <v>13255140</v>
      </c>
      <c r="E9" s="20">
        <v>17488905</v>
      </c>
      <c r="F9" s="21">
        <v>6785601</v>
      </c>
      <c r="G9" s="19">
        <v>6785601</v>
      </c>
      <c r="H9" s="20">
        <v>11425412</v>
      </c>
      <c r="I9" s="22">
        <v>9757389</v>
      </c>
      <c r="J9" s="23">
        <v>7192737</v>
      </c>
      <c r="K9" s="19">
        <v>7624301</v>
      </c>
      <c r="L9" s="20">
        <v>8234245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852223</v>
      </c>
      <c r="D11" s="19">
        <v>466211</v>
      </c>
      <c r="E11" s="20">
        <v>253037</v>
      </c>
      <c r="F11" s="21"/>
      <c r="G11" s="19"/>
      <c r="H11" s="20">
        <v>288782</v>
      </c>
      <c r="I11" s="22">
        <v>452799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25324704</v>
      </c>
      <c r="D12" s="31">
        <f aca="true" t="shared" si="0" ref="D12:L12">SUM(D6:D11)</f>
        <v>40935606</v>
      </c>
      <c r="E12" s="32">
        <f t="shared" si="0"/>
        <v>20014399</v>
      </c>
      <c r="F12" s="33">
        <f t="shared" si="0"/>
        <v>58403481</v>
      </c>
      <c r="G12" s="31">
        <f t="shared" si="0"/>
        <v>58093741</v>
      </c>
      <c r="H12" s="32">
        <f t="shared" si="0"/>
        <v>60913560</v>
      </c>
      <c r="I12" s="34">
        <f t="shared" si="0"/>
        <v>10487563</v>
      </c>
      <c r="J12" s="35">
        <f t="shared" si="0"/>
        <v>61591767</v>
      </c>
      <c r="K12" s="31">
        <f t="shared" si="0"/>
        <v>62567152</v>
      </c>
      <c r="L12" s="32">
        <f t="shared" si="0"/>
        <v>69341210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4586207</v>
      </c>
      <c r="D16" s="19">
        <v>18566</v>
      </c>
      <c r="E16" s="20">
        <v>16539</v>
      </c>
      <c r="F16" s="25">
        <v>5314780</v>
      </c>
      <c r="G16" s="26">
        <v>5314780</v>
      </c>
      <c r="H16" s="27"/>
      <c r="I16" s="22">
        <v>17755</v>
      </c>
      <c r="J16" s="28"/>
      <c r="K16" s="26"/>
      <c r="L16" s="27"/>
    </row>
    <row r="17" spans="1:12" ht="13.5">
      <c r="A17" s="24" t="s">
        <v>30</v>
      </c>
      <c r="B17" s="18"/>
      <c r="C17" s="19">
        <v>1944486</v>
      </c>
      <c r="D17" s="19">
        <v>1897109</v>
      </c>
      <c r="E17" s="20">
        <v>1749704</v>
      </c>
      <c r="F17" s="21">
        <v>1897109</v>
      </c>
      <c r="G17" s="19">
        <v>1897109</v>
      </c>
      <c r="H17" s="20"/>
      <c r="I17" s="22">
        <v>1692449</v>
      </c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253358473</v>
      </c>
      <c r="D19" s="19">
        <v>284924790</v>
      </c>
      <c r="E19" s="20">
        <v>301190501</v>
      </c>
      <c r="F19" s="21">
        <v>333142521</v>
      </c>
      <c r="G19" s="19">
        <v>309918996</v>
      </c>
      <c r="H19" s="20">
        <v>317238327</v>
      </c>
      <c r="I19" s="22">
        <v>311596588</v>
      </c>
      <c r="J19" s="23">
        <v>324009249</v>
      </c>
      <c r="K19" s="19">
        <v>396584129</v>
      </c>
      <c r="L19" s="20">
        <v>492280689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198039</v>
      </c>
      <c r="D22" s="19">
        <v>131417</v>
      </c>
      <c r="E22" s="20">
        <v>128706</v>
      </c>
      <c r="F22" s="21">
        <v>128425</v>
      </c>
      <c r="G22" s="19">
        <v>128425</v>
      </c>
      <c r="H22" s="20">
        <v>11292431</v>
      </c>
      <c r="I22" s="22">
        <v>100506</v>
      </c>
      <c r="J22" s="23">
        <v>121156</v>
      </c>
      <c r="K22" s="19">
        <v>114298</v>
      </c>
      <c r="L22" s="20">
        <v>123442</v>
      </c>
    </row>
    <row r="23" spans="1:12" ht="13.5">
      <c r="A23" s="24" t="s">
        <v>37</v>
      </c>
      <c r="B23" s="18"/>
      <c r="C23" s="19"/>
      <c r="D23" s="19"/>
      <c r="E23" s="20">
        <v>4579572</v>
      </c>
      <c r="F23" s="25"/>
      <c r="G23" s="26"/>
      <c r="H23" s="27"/>
      <c r="I23" s="21">
        <v>3798060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260087205</v>
      </c>
      <c r="D24" s="38">
        <f aca="true" t="shared" si="1" ref="D24:L24">SUM(D15:D23)</f>
        <v>286971882</v>
      </c>
      <c r="E24" s="39">
        <f t="shared" si="1"/>
        <v>307665022</v>
      </c>
      <c r="F24" s="40">
        <f t="shared" si="1"/>
        <v>340482835</v>
      </c>
      <c r="G24" s="38">
        <f t="shared" si="1"/>
        <v>317259310</v>
      </c>
      <c r="H24" s="39">
        <f t="shared" si="1"/>
        <v>328530758</v>
      </c>
      <c r="I24" s="41">
        <f t="shared" si="1"/>
        <v>317205358</v>
      </c>
      <c r="J24" s="42">
        <f t="shared" si="1"/>
        <v>324130405</v>
      </c>
      <c r="K24" s="38">
        <f t="shared" si="1"/>
        <v>396698427</v>
      </c>
      <c r="L24" s="39">
        <f t="shared" si="1"/>
        <v>492404131</v>
      </c>
    </row>
    <row r="25" spans="1:12" ht="13.5">
      <c r="A25" s="29" t="s">
        <v>39</v>
      </c>
      <c r="B25" s="30"/>
      <c r="C25" s="31">
        <f>+C12+C24</f>
        <v>285411909</v>
      </c>
      <c r="D25" s="31">
        <f aca="true" t="shared" si="2" ref="D25:L25">+D12+D24</f>
        <v>327907488</v>
      </c>
      <c r="E25" s="32">
        <f t="shared" si="2"/>
        <v>327679421</v>
      </c>
      <c r="F25" s="33">
        <f t="shared" si="2"/>
        <v>398886316</v>
      </c>
      <c r="G25" s="31">
        <f t="shared" si="2"/>
        <v>375353051</v>
      </c>
      <c r="H25" s="32">
        <f t="shared" si="2"/>
        <v>389444318</v>
      </c>
      <c r="I25" s="34">
        <f t="shared" si="2"/>
        <v>327692921</v>
      </c>
      <c r="J25" s="35">
        <f t="shared" si="2"/>
        <v>385722172</v>
      </c>
      <c r="K25" s="31">
        <f t="shared" si="2"/>
        <v>459265579</v>
      </c>
      <c r="L25" s="32">
        <f t="shared" si="2"/>
        <v>561745341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>
        <v>-4000000</v>
      </c>
      <c r="H29" s="20">
        <v>7331519</v>
      </c>
      <c r="I29" s="22"/>
      <c r="J29" s="23"/>
      <c r="K29" s="19">
        <v>-1500000</v>
      </c>
      <c r="L29" s="20"/>
    </row>
    <row r="30" spans="1:12" ht="13.5">
      <c r="A30" s="24" t="s">
        <v>43</v>
      </c>
      <c r="B30" s="18" t="s">
        <v>44</v>
      </c>
      <c r="C30" s="19">
        <v>605846</v>
      </c>
      <c r="D30" s="19">
        <v>686105</v>
      </c>
      <c r="E30" s="20">
        <v>2364823</v>
      </c>
      <c r="F30" s="21">
        <v>775980</v>
      </c>
      <c r="G30" s="19">
        <v>775980</v>
      </c>
      <c r="H30" s="20">
        <v>2439608</v>
      </c>
      <c r="I30" s="22">
        <v>514310</v>
      </c>
      <c r="J30" s="23">
        <v>1499984</v>
      </c>
      <c r="K30" s="19">
        <v>1604983</v>
      </c>
      <c r="L30" s="20">
        <v>1717331</v>
      </c>
    </row>
    <row r="31" spans="1:12" ht="13.5">
      <c r="A31" s="24" t="s">
        <v>45</v>
      </c>
      <c r="B31" s="18"/>
      <c r="C31" s="19">
        <v>629027</v>
      </c>
      <c r="D31" s="19">
        <v>669035</v>
      </c>
      <c r="E31" s="20">
        <v>703141</v>
      </c>
      <c r="F31" s="21">
        <v>669035</v>
      </c>
      <c r="G31" s="19">
        <v>669035</v>
      </c>
      <c r="H31" s="20">
        <v>738881</v>
      </c>
      <c r="I31" s="22">
        <v>742252</v>
      </c>
      <c r="J31" s="23">
        <v>669035</v>
      </c>
      <c r="K31" s="19">
        <v>669035</v>
      </c>
      <c r="L31" s="20">
        <v>722558</v>
      </c>
    </row>
    <row r="32" spans="1:12" ht="13.5">
      <c r="A32" s="24" t="s">
        <v>46</v>
      </c>
      <c r="B32" s="18" t="s">
        <v>44</v>
      </c>
      <c r="C32" s="19">
        <v>49062654</v>
      </c>
      <c r="D32" s="19">
        <v>63790326</v>
      </c>
      <c r="E32" s="20">
        <v>68094744</v>
      </c>
      <c r="F32" s="21">
        <v>41369474</v>
      </c>
      <c r="G32" s="19">
        <v>41369474</v>
      </c>
      <c r="H32" s="20">
        <v>138345042</v>
      </c>
      <c r="I32" s="22">
        <v>60152279</v>
      </c>
      <c r="J32" s="23">
        <v>58886089</v>
      </c>
      <c r="K32" s="19">
        <v>57386089</v>
      </c>
      <c r="L32" s="20">
        <v>55886089</v>
      </c>
    </row>
    <row r="33" spans="1:12" ht="13.5">
      <c r="A33" s="24" t="s">
        <v>47</v>
      </c>
      <c r="B33" s="18"/>
      <c r="C33" s="19">
        <v>9504599</v>
      </c>
      <c r="D33" s="19">
        <v>4715893</v>
      </c>
      <c r="E33" s="20"/>
      <c r="F33" s="21"/>
      <c r="G33" s="19"/>
      <c r="H33" s="20">
        <v>16705801</v>
      </c>
      <c r="I33" s="22"/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59802126</v>
      </c>
      <c r="D34" s="31">
        <f aca="true" t="shared" si="3" ref="D34:L34">SUM(D29:D33)</f>
        <v>69861359</v>
      </c>
      <c r="E34" s="32">
        <f t="shared" si="3"/>
        <v>71162708</v>
      </c>
      <c r="F34" s="33">
        <f t="shared" si="3"/>
        <v>42814489</v>
      </c>
      <c r="G34" s="31">
        <f t="shared" si="3"/>
        <v>38814489</v>
      </c>
      <c r="H34" s="32">
        <f t="shared" si="3"/>
        <v>165560851</v>
      </c>
      <c r="I34" s="34">
        <f t="shared" si="3"/>
        <v>61408841</v>
      </c>
      <c r="J34" s="35">
        <f t="shared" si="3"/>
        <v>61055108</v>
      </c>
      <c r="K34" s="31">
        <f t="shared" si="3"/>
        <v>58160107</v>
      </c>
      <c r="L34" s="32">
        <f t="shared" si="3"/>
        <v>58325978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8534157</v>
      </c>
      <c r="D37" s="19">
        <v>8769787</v>
      </c>
      <c r="E37" s="20">
        <v>1987699</v>
      </c>
      <c r="F37" s="21">
        <v>7077430</v>
      </c>
      <c r="G37" s="19">
        <v>7077430</v>
      </c>
      <c r="H37" s="20">
        <v>857723</v>
      </c>
      <c r="I37" s="22">
        <v>2391091</v>
      </c>
      <c r="J37" s="23">
        <v>1987701</v>
      </c>
      <c r="K37" s="19">
        <v>2126840</v>
      </c>
      <c r="L37" s="20">
        <v>2275719</v>
      </c>
    </row>
    <row r="38" spans="1:12" ht="13.5">
      <c r="A38" s="24" t="s">
        <v>47</v>
      </c>
      <c r="B38" s="18"/>
      <c r="C38" s="19">
        <v>13758469</v>
      </c>
      <c r="D38" s="19">
        <v>31032152</v>
      </c>
      <c r="E38" s="20">
        <v>33815515</v>
      </c>
      <c r="F38" s="21">
        <v>7709726</v>
      </c>
      <c r="G38" s="19">
        <v>7709726</v>
      </c>
      <c r="H38" s="20">
        <v>20547980</v>
      </c>
      <c r="I38" s="22">
        <v>35317780</v>
      </c>
      <c r="J38" s="23">
        <v>28114978</v>
      </c>
      <c r="K38" s="19">
        <v>30083026</v>
      </c>
      <c r="L38" s="20">
        <v>32188838</v>
      </c>
    </row>
    <row r="39" spans="1:12" ht="13.5">
      <c r="A39" s="29" t="s">
        <v>50</v>
      </c>
      <c r="B39" s="37"/>
      <c r="C39" s="31">
        <f>SUM(C37:C38)</f>
        <v>22292626</v>
      </c>
      <c r="D39" s="38">
        <f aca="true" t="shared" si="4" ref="D39:L39">SUM(D37:D38)</f>
        <v>39801939</v>
      </c>
      <c r="E39" s="39">
        <f t="shared" si="4"/>
        <v>35803214</v>
      </c>
      <c r="F39" s="40">
        <f t="shared" si="4"/>
        <v>14787156</v>
      </c>
      <c r="G39" s="38">
        <f t="shared" si="4"/>
        <v>14787156</v>
      </c>
      <c r="H39" s="39">
        <f t="shared" si="4"/>
        <v>21405703</v>
      </c>
      <c r="I39" s="40">
        <f t="shared" si="4"/>
        <v>37708871</v>
      </c>
      <c r="J39" s="42">
        <f t="shared" si="4"/>
        <v>30102679</v>
      </c>
      <c r="K39" s="38">
        <f t="shared" si="4"/>
        <v>32209866</v>
      </c>
      <c r="L39" s="39">
        <f t="shared" si="4"/>
        <v>34464557</v>
      </c>
    </row>
    <row r="40" spans="1:12" ht="13.5">
      <c r="A40" s="29" t="s">
        <v>51</v>
      </c>
      <c r="B40" s="30"/>
      <c r="C40" s="31">
        <f>+C34+C39</f>
        <v>82094752</v>
      </c>
      <c r="D40" s="31">
        <f aca="true" t="shared" si="5" ref="D40:L40">+D34+D39</f>
        <v>109663298</v>
      </c>
      <c r="E40" s="32">
        <f t="shared" si="5"/>
        <v>106965922</v>
      </c>
      <c r="F40" s="33">
        <f t="shared" si="5"/>
        <v>57601645</v>
      </c>
      <c r="G40" s="31">
        <f t="shared" si="5"/>
        <v>53601645</v>
      </c>
      <c r="H40" s="32">
        <f t="shared" si="5"/>
        <v>186966554</v>
      </c>
      <c r="I40" s="34">
        <f t="shared" si="5"/>
        <v>99117712</v>
      </c>
      <c r="J40" s="35">
        <f t="shared" si="5"/>
        <v>91157787</v>
      </c>
      <c r="K40" s="31">
        <f t="shared" si="5"/>
        <v>90369973</v>
      </c>
      <c r="L40" s="32">
        <f t="shared" si="5"/>
        <v>92790535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203317157</v>
      </c>
      <c r="D42" s="46">
        <f aca="true" t="shared" si="6" ref="D42:L42">+D25-D40</f>
        <v>218244190</v>
      </c>
      <c r="E42" s="47">
        <f t="shared" si="6"/>
        <v>220713499</v>
      </c>
      <c r="F42" s="48">
        <f t="shared" si="6"/>
        <v>341284671</v>
      </c>
      <c r="G42" s="46">
        <f t="shared" si="6"/>
        <v>321751406</v>
      </c>
      <c r="H42" s="47">
        <f t="shared" si="6"/>
        <v>202477764</v>
      </c>
      <c r="I42" s="49">
        <f t="shared" si="6"/>
        <v>228575209</v>
      </c>
      <c r="J42" s="50">
        <f t="shared" si="6"/>
        <v>294564385</v>
      </c>
      <c r="K42" s="46">
        <f t="shared" si="6"/>
        <v>368895606</v>
      </c>
      <c r="L42" s="47">
        <f t="shared" si="6"/>
        <v>468954806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203317157</v>
      </c>
      <c r="D45" s="19">
        <v>218244190</v>
      </c>
      <c r="E45" s="20">
        <v>220713499</v>
      </c>
      <c r="F45" s="21">
        <v>341284671</v>
      </c>
      <c r="G45" s="19">
        <v>321751406</v>
      </c>
      <c r="H45" s="20">
        <v>202465613</v>
      </c>
      <c r="I45" s="22">
        <v>228575209</v>
      </c>
      <c r="J45" s="23">
        <v>294564385</v>
      </c>
      <c r="K45" s="19">
        <v>368895606</v>
      </c>
      <c r="L45" s="20">
        <v>468954806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>
        <v>12150</v>
      </c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203317157</v>
      </c>
      <c r="D48" s="53">
        <f aca="true" t="shared" si="7" ref="D48:L48">SUM(D45:D47)</f>
        <v>218244190</v>
      </c>
      <c r="E48" s="54">
        <f t="shared" si="7"/>
        <v>220713499</v>
      </c>
      <c r="F48" s="55">
        <f t="shared" si="7"/>
        <v>341284671</v>
      </c>
      <c r="G48" s="53">
        <f t="shared" si="7"/>
        <v>321751406</v>
      </c>
      <c r="H48" s="54">
        <f t="shared" si="7"/>
        <v>202477763</v>
      </c>
      <c r="I48" s="56">
        <f t="shared" si="7"/>
        <v>228575209</v>
      </c>
      <c r="J48" s="57">
        <f t="shared" si="7"/>
        <v>294564385</v>
      </c>
      <c r="K48" s="53">
        <f t="shared" si="7"/>
        <v>368895606</v>
      </c>
      <c r="L48" s="54">
        <f t="shared" si="7"/>
        <v>468954806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4542376</v>
      </c>
      <c r="D6" s="19">
        <v>3976775</v>
      </c>
      <c r="E6" s="20">
        <v>3278948</v>
      </c>
      <c r="F6" s="21"/>
      <c r="G6" s="19"/>
      <c r="H6" s="20">
        <v>11419565</v>
      </c>
      <c r="I6" s="22">
        <v>11419566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48040192</v>
      </c>
      <c r="D7" s="19">
        <v>132722778</v>
      </c>
      <c r="E7" s="20">
        <v>203506149</v>
      </c>
      <c r="F7" s="21">
        <v>104822000</v>
      </c>
      <c r="G7" s="19">
        <v>120492937</v>
      </c>
      <c r="H7" s="20">
        <v>196362471</v>
      </c>
      <c r="I7" s="22">
        <v>200359524</v>
      </c>
      <c r="J7" s="23">
        <v>121729988</v>
      </c>
      <c r="K7" s="19">
        <v>115620480</v>
      </c>
      <c r="L7" s="20">
        <v>112311377</v>
      </c>
    </row>
    <row r="8" spans="1:12" ht="13.5">
      <c r="A8" s="24" t="s">
        <v>21</v>
      </c>
      <c r="B8" s="18" t="s">
        <v>20</v>
      </c>
      <c r="C8" s="19">
        <v>30627751</v>
      </c>
      <c r="D8" s="19">
        <v>35284936</v>
      </c>
      <c r="E8" s="20">
        <v>36764951</v>
      </c>
      <c r="F8" s="21">
        <v>39758000</v>
      </c>
      <c r="G8" s="19">
        <v>38626000</v>
      </c>
      <c r="H8" s="20">
        <v>22368657</v>
      </c>
      <c r="I8" s="22">
        <v>46990916</v>
      </c>
      <c r="J8" s="23">
        <v>45973875</v>
      </c>
      <c r="K8" s="19">
        <v>53235875</v>
      </c>
      <c r="L8" s="20">
        <v>60310000</v>
      </c>
    </row>
    <row r="9" spans="1:12" ht="13.5">
      <c r="A9" s="24" t="s">
        <v>22</v>
      </c>
      <c r="B9" s="18"/>
      <c r="C9" s="19">
        <v>1855243</v>
      </c>
      <c r="D9" s="19">
        <v>1571911</v>
      </c>
      <c r="E9" s="20">
        <v>2861434</v>
      </c>
      <c r="F9" s="21">
        <v>1100000</v>
      </c>
      <c r="G9" s="19">
        <v>2189337</v>
      </c>
      <c r="H9" s="20">
        <v>19827823</v>
      </c>
      <c r="I9" s="22">
        <v>2254040</v>
      </c>
      <c r="J9" s="23">
        <v>1630013</v>
      </c>
      <c r="K9" s="19">
        <v>2582638</v>
      </c>
      <c r="L9" s="20">
        <v>2861434</v>
      </c>
    </row>
    <row r="10" spans="1:12" ht="13.5">
      <c r="A10" s="24" t="s">
        <v>23</v>
      </c>
      <c r="B10" s="18"/>
      <c r="C10" s="19">
        <v>2080</v>
      </c>
      <c r="D10" s="19">
        <v>2080</v>
      </c>
      <c r="E10" s="20">
        <v>3326</v>
      </c>
      <c r="F10" s="25">
        <v>2000</v>
      </c>
      <c r="G10" s="26">
        <v>3000</v>
      </c>
      <c r="H10" s="27">
        <v>-490</v>
      </c>
      <c r="I10" s="22">
        <v>2634</v>
      </c>
      <c r="J10" s="28">
        <v>3000</v>
      </c>
      <c r="K10" s="26">
        <v>3000</v>
      </c>
      <c r="L10" s="27">
        <v>3000</v>
      </c>
    </row>
    <row r="11" spans="1:12" ht="13.5">
      <c r="A11" s="24" t="s">
        <v>24</v>
      </c>
      <c r="B11" s="18" t="s">
        <v>25</v>
      </c>
      <c r="C11" s="19">
        <v>810318</v>
      </c>
      <c r="D11" s="19">
        <v>2850835</v>
      </c>
      <c r="E11" s="20">
        <v>3415870</v>
      </c>
      <c r="F11" s="21">
        <v>1250000</v>
      </c>
      <c r="G11" s="19">
        <v>2850212</v>
      </c>
      <c r="H11" s="20">
        <v>3213086</v>
      </c>
      <c r="I11" s="22">
        <v>3185607</v>
      </c>
      <c r="J11" s="23">
        <v>3135233</v>
      </c>
      <c r="K11" s="19">
        <v>3448500</v>
      </c>
      <c r="L11" s="20">
        <v>3793900</v>
      </c>
    </row>
    <row r="12" spans="1:12" ht="13.5">
      <c r="A12" s="29" t="s">
        <v>26</v>
      </c>
      <c r="B12" s="30"/>
      <c r="C12" s="31">
        <f>SUM(C6:C11)</f>
        <v>85877960</v>
      </c>
      <c r="D12" s="31">
        <f aca="true" t="shared" si="0" ref="D12:L12">SUM(D6:D11)</f>
        <v>176409315</v>
      </c>
      <c r="E12" s="32">
        <f t="shared" si="0"/>
        <v>249830678</v>
      </c>
      <c r="F12" s="33">
        <f t="shared" si="0"/>
        <v>146932000</v>
      </c>
      <c r="G12" s="31">
        <f t="shared" si="0"/>
        <v>164161486</v>
      </c>
      <c r="H12" s="32">
        <f t="shared" si="0"/>
        <v>253191112</v>
      </c>
      <c r="I12" s="34">
        <f t="shared" si="0"/>
        <v>264212287</v>
      </c>
      <c r="J12" s="35">
        <f t="shared" si="0"/>
        <v>172472109</v>
      </c>
      <c r="K12" s="31">
        <f t="shared" si="0"/>
        <v>174890493</v>
      </c>
      <c r="L12" s="32">
        <f t="shared" si="0"/>
        <v>179279711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20190</v>
      </c>
      <c r="D15" s="19">
        <v>18110</v>
      </c>
      <c r="E15" s="20">
        <v>15505</v>
      </c>
      <c r="F15" s="21">
        <v>14000</v>
      </c>
      <c r="G15" s="19">
        <v>15000</v>
      </c>
      <c r="H15" s="20">
        <v>14542</v>
      </c>
      <c r="I15" s="22">
        <v>12871</v>
      </c>
      <c r="J15" s="23">
        <v>12000</v>
      </c>
      <c r="K15" s="19">
        <v>9000</v>
      </c>
      <c r="L15" s="20">
        <v>6000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41301608</v>
      </c>
      <c r="D17" s="19">
        <v>50690000</v>
      </c>
      <c r="E17" s="20">
        <v>68307159</v>
      </c>
      <c r="F17" s="21">
        <v>50690000</v>
      </c>
      <c r="G17" s="19">
        <v>51377600</v>
      </c>
      <c r="H17" s="20">
        <v>51377600</v>
      </c>
      <c r="I17" s="22">
        <v>70995100</v>
      </c>
      <c r="J17" s="23">
        <v>51377600</v>
      </c>
      <c r="K17" s="19">
        <v>51891780</v>
      </c>
      <c r="L17" s="20">
        <v>52410920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529313227</v>
      </c>
      <c r="D19" s="19">
        <v>592817336</v>
      </c>
      <c r="E19" s="20">
        <v>643358726</v>
      </c>
      <c r="F19" s="21">
        <v>841298736</v>
      </c>
      <c r="G19" s="19">
        <v>772373098</v>
      </c>
      <c r="H19" s="20">
        <v>724223401</v>
      </c>
      <c r="I19" s="22">
        <v>745079952</v>
      </c>
      <c r="J19" s="23">
        <v>815012000</v>
      </c>
      <c r="K19" s="19">
        <v>860165000</v>
      </c>
      <c r="L19" s="20">
        <v>903771000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325557</v>
      </c>
      <c r="D22" s="19">
        <v>363545</v>
      </c>
      <c r="E22" s="20">
        <v>342000</v>
      </c>
      <c r="F22" s="21">
        <v>308000</v>
      </c>
      <c r="G22" s="19">
        <v>342000</v>
      </c>
      <c r="H22" s="20">
        <v>670891</v>
      </c>
      <c r="I22" s="22">
        <v>320455</v>
      </c>
      <c r="J22" s="23">
        <v>320455</v>
      </c>
      <c r="K22" s="19">
        <v>298455</v>
      </c>
      <c r="L22" s="20">
        <v>276455</v>
      </c>
    </row>
    <row r="23" spans="1:12" ht="13.5">
      <c r="A23" s="24" t="s">
        <v>37</v>
      </c>
      <c r="B23" s="18"/>
      <c r="C23" s="19">
        <v>8321875</v>
      </c>
      <c r="D23" s="19"/>
      <c r="E23" s="20"/>
      <c r="F23" s="25">
        <v>8322000</v>
      </c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579282457</v>
      </c>
      <c r="D24" s="38">
        <f aca="true" t="shared" si="1" ref="D24:L24">SUM(D15:D23)</f>
        <v>643888991</v>
      </c>
      <c r="E24" s="39">
        <f t="shared" si="1"/>
        <v>712023390</v>
      </c>
      <c r="F24" s="40">
        <f t="shared" si="1"/>
        <v>900632736</v>
      </c>
      <c r="G24" s="38">
        <f t="shared" si="1"/>
        <v>824107698</v>
      </c>
      <c r="H24" s="39">
        <f t="shared" si="1"/>
        <v>776286434</v>
      </c>
      <c r="I24" s="41">
        <f t="shared" si="1"/>
        <v>816408378</v>
      </c>
      <c r="J24" s="42">
        <f t="shared" si="1"/>
        <v>866722055</v>
      </c>
      <c r="K24" s="38">
        <f t="shared" si="1"/>
        <v>912364235</v>
      </c>
      <c r="L24" s="39">
        <f t="shared" si="1"/>
        <v>956464375</v>
      </c>
    </row>
    <row r="25" spans="1:12" ht="13.5">
      <c r="A25" s="29" t="s">
        <v>39</v>
      </c>
      <c r="B25" s="30"/>
      <c r="C25" s="31">
        <f>+C12+C24</f>
        <v>665160417</v>
      </c>
      <c r="D25" s="31">
        <f aca="true" t="shared" si="2" ref="D25:L25">+D12+D24</f>
        <v>820298306</v>
      </c>
      <c r="E25" s="32">
        <f t="shared" si="2"/>
        <v>961854068</v>
      </c>
      <c r="F25" s="33">
        <f t="shared" si="2"/>
        <v>1047564736</v>
      </c>
      <c r="G25" s="31">
        <f t="shared" si="2"/>
        <v>988269184</v>
      </c>
      <c r="H25" s="32">
        <f t="shared" si="2"/>
        <v>1029477546</v>
      </c>
      <c r="I25" s="34">
        <f t="shared" si="2"/>
        <v>1080620665</v>
      </c>
      <c r="J25" s="35">
        <f t="shared" si="2"/>
        <v>1039194164</v>
      </c>
      <c r="K25" s="31">
        <f t="shared" si="2"/>
        <v>1087254728</v>
      </c>
      <c r="L25" s="32">
        <f t="shared" si="2"/>
        <v>1135744086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10322867</v>
      </c>
      <c r="D30" s="19">
        <v>11558839</v>
      </c>
      <c r="E30" s="20">
        <v>14565900</v>
      </c>
      <c r="F30" s="21">
        <v>15687000</v>
      </c>
      <c r="G30" s="19">
        <v>15687000</v>
      </c>
      <c r="H30" s="20">
        <v>14565900</v>
      </c>
      <c r="I30" s="22">
        <v>15737596</v>
      </c>
      <c r="J30" s="23">
        <v>15631075</v>
      </c>
      <c r="K30" s="19">
        <v>20486194</v>
      </c>
      <c r="L30" s="20">
        <v>23762184</v>
      </c>
    </row>
    <row r="31" spans="1:12" ht="13.5">
      <c r="A31" s="24" t="s">
        <v>45</v>
      </c>
      <c r="B31" s="18"/>
      <c r="C31" s="19">
        <v>3461317</v>
      </c>
      <c r="D31" s="19">
        <v>3741830</v>
      </c>
      <c r="E31" s="20">
        <v>4413645</v>
      </c>
      <c r="F31" s="21">
        <v>3928921</v>
      </c>
      <c r="G31" s="19">
        <v>4428921</v>
      </c>
      <c r="H31" s="20">
        <v>5161333</v>
      </c>
      <c r="I31" s="22">
        <v>5161333</v>
      </c>
      <c r="J31" s="23">
        <v>4625000</v>
      </c>
      <c r="K31" s="19">
        <v>4831000</v>
      </c>
      <c r="L31" s="20">
        <v>5076000</v>
      </c>
    </row>
    <row r="32" spans="1:12" ht="13.5">
      <c r="A32" s="24" t="s">
        <v>46</v>
      </c>
      <c r="B32" s="18" t="s">
        <v>44</v>
      </c>
      <c r="C32" s="19">
        <v>35133177</v>
      </c>
      <c r="D32" s="19">
        <v>76350184</v>
      </c>
      <c r="E32" s="20">
        <v>114179519</v>
      </c>
      <c r="F32" s="21">
        <v>91362588</v>
      </c>
      <c r="G32" s="19">
        <v>71362588</v>
      </c>
      <c r="H32" s="20">
        <v>75873874</v>
      </c>
      <c r="I32" s="22">
        <v>76671809</v>
      </c>
      <c r="J32" s="23">
        <v>61950126</v>
      </c>
      <c r="K32" s="19">
        <v>66450126</v>
      </c>
      <c r="L32" s="20">
        <v>69200126</v>
      </c>
    </row>
    <row r="33" spans="1:12" ht="13.5">
      <c r="A33" s="24" t="s">
        <v>47</v>
      </c>
      <c r="B33" s="18"/>
      <c r="C33" s="19">
        <v>5880983</v>
      </c>
      <c r="D33" s="19">
        <v>6124345</v>
      </c>
      <c r="E33" s="20">
        <v>6453873</v>
      </c>
      <c r="F33" s="21">
        <v>5242000</v>
      </c>
      <c r="G33" s="19">
        <v>6884873</v>
      </c>
      <c r="H33" s="20">
        <v>6453873</v>
      </c>
      <c r="I33" s="22">
        <v>7474064</v>
      </c>
      <c r="J33" s="23">
        <v>7181007</v>
      </c>
      <c r="K33" s="19">
        <v>7453082</v>
      </c>
      <c r="L33" s="20">
        <v>7704088</v>
      </c>
    </row>
    <row r="34" spans="1:12" ht="13.5">
      <c r="A34" s="29" t="s">
        <v>48</v>
      </c>
      <c r="B34" s="30"/>
      <c r="C34" s="31">
        <f>SUM(C29:C33)</f>
        <v>54798344</v>
      </c>
      <c r="D34" s="31">
        <f aca="true" t="shared" si="3" ref="D34:L34">SUM(D29:D33)</f>
        <v>97775198</v>
      </c>
      <c r="E34" s="32">
        <f t="shared" si="3"/>
        <v>139612937</v>
      </c>
      <c r="F34" s="33">
        <f t="shared" si="3"/>
        <v>116220509</v>
      </c>
      <c r="G34" s="31">
        <f t="shared" si="3"/>
        <v>98363382</v>
      </c>
      <c r="H34" s="32">
        <f t="shared" si="3"/>
        <v>102054980</v>
      </c>
      <c r="I34" s="34">
        <f t="shared" si="3"/>
        <v>105044802</v>
      </c>
      <c r="J34" s="35">
        <f t="shared" si="3"/>
        <v>89387208</v>
      </c>
      <c r="K34" s="31">
        <f t="shared" si="3"/>
        <v>99220402</v>
      </c>
      <c r="L34" s="32">
        <f t="shared" si="3"/>
        <v>105742398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66937045</v>
      </c>
      <c r="D37" s="19">
        <v>78840740</v>
      </c>
      <c r="E37" s="20">
        <v>107294319</v>
      </c>
      <c r="F37" s="21">
        <v>154703284</v>
      </c>
      <c r="G37" s="19">
        <v>125142284</v>
      </c>
      <c r="H37" s="20">
        <v>112728210</v>
      </c>
      <c r="I37" s="22">
        <v>111556514</v>
      </c>
      <c r="J37" s="23">
        <v>148593039</v>
      </c>
      <c r="K37" s="19">
        <v>173279605</v>
      </c>
      <c r="L37" s="20">
        <v>202823048</v>
      </c>
    </row>
    <row r="38" spans="1:12" ht="13.5">
      <c r="A38" s="24" t="s">
        <v>47</v>
      </c>
      <c r="B38" s="18"/>
      <c r="C38" s="19">
        <v>65000209</v>
      </c>
      <c r="D38" s="19">
        <v>113396422</v>
      </c>
      <c r="E38" s="20">
        <v>116975249</v>
      </c>
      <c r="F38" s="21">
        <v>134217677</v>
      </c>
      <c r="G38" s="19">
        <v>125551677</v>
      </c>
      <c r="H38" s="20">
        <v>116975248</v>
      </c>
      <c r="I38" s="22">
        <v>127219756</v>
      </c>
      <c r="J38" s="23">
        <v>139897421</v>
      </c>
      <c r="K38" s="19">
        <v>159003574</v>
      </c>
      <c r="L38" s="20">
        <v>179590123</v>
      </c>
    </row>
    <row r="39" spans="1:12" ht="13.5">
      <c r="A39" s="29" t="s">
        <v>50</v>
      </c>
      <c r="B39" s="37"/>
      <c r="C39" s="31">
        <f>SUM(C37:C38)</f>
        <v>131937254</v>
      </c>
      <c r="D39" s="38">
        <f aca="true" t="shared" si="4" ref="D39:L39">SUM(D37:D38)</f>
        <v>192237162</v>
      </c>
      <c r="E39" s="39">
        <f t="shared" si="4"/>
        <v>224269568</v>
      </c>
      <c r="F39" s="40">
        <f t="shared" si="4"/>
        <v>288920961</v>
      </c>
      <c r="G39" s="38">
        <f t="shared" si="4"/>
        <v>250693961</v>
      </c>
      <c r="H39" s="39">
        <f t="shared" si="4"/>
        <v>229703458</v>
      </c>
      <c r="I39" s="40">
        <f t="shared" si="4"/>
        <v>238776270</v>
      </c>
      <c r="J39" s="42">
        <f t="shared" si="4"/>
        <v>288490460</v>
      </c>
      <c r="K39" s="38">
        <f t="shared" si="4"/>
        <v>332283179</v>
      </c>
      <c r="L39" s="39">
        <f t="shared" si="4"/>
        <v>382413171</v>
      </c>
    </row>
    <row r="40" spans="1:12" ht="13.5">
      <c r="A40" s="29" t="s">
        <v>51</v>
      </c>
      <c r="B40" s="30"/>
      <c r="C40" s="31">
        <f>+C34+C39</f>
        <v>186735598</v>
      </c>
      <c r="D40" s="31">
        <f aca="true" t="shared" si="5" ref="D40:L40">+D34+D39</f>
        <v>290012360</v>
      </c>
      <c r="E40" s="32">
        <f t="shared" si="5"/>
        <v>363882505</v>
      </c>
      <c r="F40" s="33">
        <f t="shared" si="5"/>
        <v>405141470</v>
      </c>
      <c r="G40" s="31">
        <f t="shared" si="5"/>
        <v>349057343</v>
      </c>
      <c r="H40" s="32">
        <f t="shared" si="5"/>
        <v>331758438</v>
      </c>
      <c r="I40" s="34">
        <f t="shared" si="5"/>
        <v>343821072</v>
      </c>
      <c r="J40" s="35">
        <f t="shared" si="5"/>
        <v>377877668</v>
      </c>
      <c r="K40" s="31">
        <f t="shared" si="5"/>
        <v>431503581</v>
      </c>
      <c r="L40" s="32">
        <f t="shared" si="5"/>
        <v>488155569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478424819</v>
      </c>
      <c r="D42" s="46">
        <f aca="true" t="shared" si="6" ref="D42:L42">+D25-D40</f>
        <v>530285946</v>
      </c>
      <c r="E42" s="47">
        <f t="shared" si="6"/>
        <v>597971563</v>
      </c>
      <c r="F42" s="48">
        <f t="shared" si="6"/>
        <v>642423266</v>
      </c>
      <c r="G42" s="46">
        <f t="shared" si="6"/>
        <v>639211841</v>
      </c>
      <c r="H42" s="47">
        <f t="shared" si="6"/>
        <v>697719108</v>
      </c>
      <c r="I42" s="49">
        <f t="shared" si="6"/>
        <v>736799593</v>
      </c>
      <c r="J42" s="50">
        <f t="shared" si="6"/>
        <v>661316496</v>
      </c>
      <c r="K42" s="46">
        <f t="shared" si="6"/>
        <v>655751147</v>
      </c>
      <c r="L42" s="47">
        <f t="shared" si="6"/>
        <v>647588517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478293378</v>
      </c>
      <c r="D45" s="19">
        <v>530040252</v>
      </c>
      <c r="E45" s="20">
        <v>597725869</v>
      </c>
      <c r="F45" s="21">
        <v>623925266</v>
      </c>
      <c r="G45" s="19">
        <v>610713841</v>
      </c>
      <c r="H45" s="20">
        <v>697473414</v>
      </c>
      <c r="I45" s="22">
        <v>736553899</v>
      </c>
      <c r="J45" s="23">
        <v>661070221</v>
      </c>
      <c r="K45" s="19">
        <v>655504797</v>
      </c>
      <c r="L45" s="20">
        <v>647342180</v>
      </c>
    </row>
    <row r="46" spans="1:12" ht="13.5">
      <c r="A46" s="24" t="s">
        <v>56</v>
      </c>
      <c r="B46" s="18" t="s">
        <v>44</v>
      </c>
      <c r="C46" s="19">
        <v>131441</v>
      </c>
      <c r="D46" s="19">
        <v>245694</v>
      </c>
      <c r="E46" s="20">
        <v>245694</v>
      </c>
      <c r="F46" s="21">
        <v>18498000</v>
      </c>
      <c r="G46" s="19">
        <v>28498000</v>
      </c>
      <c r="H46" s="20">
        <v>245694</v>
      </c>
      <c r="I46" s="22">
        <v>245694</v>
      </c>
      <c r="J46" s="23">
        <v>246275</v>
      </c>
      <c r="K46" s="19">
        <v>246350</v>
      </c>
      <c r="L46" s="20">
        <v>246337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478424819</v>
      </c>
      <c r="D48" s="53">
        <f aca="true" t="shared" si="7" ref="D48:L48">SUM(D45:D47)</f>
        <v>530285946</v>
      </c>
      <c r="E48" s="54">
        <f t="shared" si="7"/>
        <v>597971563</v>
      </c>
      <c r="F48" s="55">
        <f t="shared" si="7"/>
        <v>642423266</v>
      </c>
      <c r="G48" s="53">
        <f t="shared" si="7"/>
        <v>639211841</v>
      </c>
      <c r="H48" s="54">
        <f t="shared" si="7"/>
        <v>697719108</v>
      </c>
      <c r="I48" s="56">
        <f t="shared" si="7"/>
        <v>736799593</v>
      </c>
      <c r="J48" s="57">
        <f t="shared" si="7"/>
        <v>661316496</v>
      </c>
      <c r="K48" s="53">
        <f t="shared" si="7"/>
        <v>655751147</v>
      </c>
      <c r="L48" s="54">
        <f t="shared" si="7"/>
        <v>647588517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243836485</v>
      </c>
      <c r="D6" s="19">
        <v>319252041</v>
      </c>
      <c r="E6" s="20">
        <v>365322659</v>
      </c>
      <c r="F6" s="21">
        <v>2365645</v>
      </c>
      <c r="G6" s="19">
        <v>21038022</v>
      </c>
      <c r="H6" s="20">
        <v>405003671</v>
      </c>
      <c r="I6" s="22">
        <v>505440768</v>
      </c>
      <c r="J6" s="23">
        <v>281420</v>
      </c>
      <c r="K6" s="19">
        <v>9541733</v>
      </c>
      <c r="L6" s="20">
        <v>3430025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222000000</v>
      </c>
      <c r="G7" s="19">
        <v>305000000</v>
      </c>
      <c r="H7" s="20"/>
      <c r="I7" s="22"/>
      <c r="J7" s="23">
        <v>295000000</v>
      </c>
      <c r="K7" s="19">
        <v>250000000</v>
      </c>
      <c r="L7" s="20">
        <v>210000000</v>
      </c>
    </row>
    <row r="8" spans="1:12" ht="13.5">
      <c r="A8" s="24" t="s">
        <v>21</v>
      </c>
      <c r="B8" s="18" t="s">
        <v>20</v>
      </c>
      <c r="C8" s="19">
        <v>55069366</v>
      </c>
      <c r="D8" s="19">
        <v>64589350</v>
      </c>
      <c r="E8" s="20">
        <v>103343949</v>
      </c>
      <c r="F8" s="21">
        <v>69616127</v>
      </c>
      <c r="G8" s="19">
        <v>66757416</v>
      </c>
      <c r="H8" s="20">
        <v>65051201</v>
      </c>
      <c r="I8" s="22">
        <v>102418651</v>
      </c>
      <c r="J8" s="23">
        <v>66934351</v>
      </c>
      <c r="K8" s="19">
        <v>67623374</v>
      </c>
      <c r="L8" s="20">
        <v>69012722</v>
      </c>
    </row>
    <row r="9" spans="1:12" ht="13.5">
      <c r="A9" s="24" t="s">
        <v>22</v>
      </c>
      <c r="B9" s="18"/>
      <c r="C9" s="19">
        <v>20740222</v>
      </c>
      <c r="D9" s="19">
        <v>16827578</v>
      </c>
      <c r="E9" s="20">
        <v>100991471</v>
      </c>
      <c r="F9" s="21">
        <v>11726796</v>
      </c>
      <c r="G9" s="19">
        <v>16197288</v>
      </c>
      <c r="H9" s="20">
        <v>32429174</v>
      </c>
      <c r="I9" s="22">
        <v>59783789</v>
      </c>
      <c r="J9" s="23">
        <v>25247849</v>
      </c>
      <c r="K9" s="19">
        <v>34564879</v>
      </c>
      <c r="L9" s="20">
        <v>44151589</v>
      </c>
    </row>
    <row r="10" spans="1:12" ht="13.5">
      <c r="A10" s="24" t="s">
        <v>23</v>
      </c>
      <c r="B10" s="18"/>
      <c r="C10" s="19">
        <v>422191</v>
      </c>
      <c r="D10" s="19">
        <v>404057</v>
      </c>
      <c r="E10" s="20">
        <v>284066</v>
      </c>
      <c r="F10" s="25">
        <v>344057</v>
      </c>
      <c r="G10" s="26">
        <v>330849</v>
      </c>
      <c r="H10" s="27">
        <v>360849</v>
      </c>
      <c r="I10" s="22">
        <v>170376</v>
      </c>
      <c r="J10" s="28">
        <v>300849</v>
      </c>
      <c r="K10" s="26">
        <v>270849</v>
      </c>
      <c r="L10" s="27">
        <v>240849</v>
      </c>
    </row>
    <row r="11" spans="1:12" ht="13.5">
      <c r="A11" s="24" t="s">
        <v>24</v>
      </c>
      <c r="B11" s="18" t="s">
        <v>25</v>
      </c>
      <c r="C11" s="19">
        <v>36153747</v>
      </c>
      <c r="D11" s="19">
        <v>20639227</v>
      </c>
      <c r="E11" s="20">
        <v>161212199</v>
      </c>
      <c r="F11" s="21">
        <v>19639227</v>
      </c>
      <c r="G11" s="19">
        <v>21410953</v>
      </c>
      <c r="H11" s="20">
        <v>24957772</v>
      </c>
      <c r="I11" s="22">
        <v>152202952</v>
      </c>
      <c r="J11" s="23">
        <v>20910953</v>
      </c>
      <c r="K11" s="19">
        <v>20410953</v>
      </c>
      <c r="L11" s="20">
        <v>19910953</v>
      </c>
    </row>
    <row r="12" spans="1:12" ht="13.5">
      <c r="A12" s="29" t="s">
        <v>26</v>
      </c>
      <c r="B12" s="30"/>
      <c r="C12" s="31">
        <f>SUM(C6:C11)</f>
        <v>356222011</v>
      </c>
      <c r="D12" s="31">
        <f aca="true" t="shared" si="0" ref="D12:L12">SUM(D6:D11)</f>
        <v>421712253</v>
      </c>
      <c r="E12" s="32">
        <f t="shared" si="0"/>
        <v>731154344</v>
      </c>
      <c r="F12" s="33">
        <f t="shared" si="0"/>
        <v>325691852</v>
      </c>
      <c r="G12" s="31">
        <f t="shared" si="0"/>
        <v>430734528</v>
      </c>
      <c r="H12" s="32">
        <f t="shared" si="0"/>
        <v>527802667</v>
      </c>
      <c r="I12" s="34">
        <f t="shared" si="0"/>
        <v>820016536</v>
      </c>
      <c r="J12" s="35">
        <f t="shared" si="0"/>
        <v>408675422</v>
      </c>
      <c r="K12" s="31">
        <f t="shared" si="0"/>
        <v>382411788</v>
      </c>
      <c r="L12" s="32">
        <f t="shared" si="0"/>
        <v>346746138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862288</v>
      </c>
      <c r="D15" s="19">
        <v>347364</v>
      </c>
      <c r="E15" s="20">
        <v>847517</v>
      </c>
      <c r="F15" s="21">
        <v>257364</v>
      </c>
      <c r="G15" s="19">
        <v>237493</v>
      </c>
      <c r="H15" s="20">
        <v>1104884</v>
      </c>
      <c r="I15" s="22">
        <v>515302</v>
      </c>
      <c r="J15" s="23">
        <v>167493</v>
      </c>
      <c r="K15" s="19">
        <v>97493</v>
      </c>
      <c r="L15" s="20">
        <v>27493</v>
      </c>
    </row>
    <row r="16" spans="1:12" ht="13.5">
      <c r="A16" s="24" t="s">
        <v>29</v>
      </c>
      <c r="B16" s="18"/>
      <c r="C16" s="19"/>
      <c r="D16" s="19"/>
      <c r="E16" s="20"/>
      <c r="F16" s="25">
        <v>24000000</v>
      </c>
      <c r="G16" s="26">
        <v>24000000</v>
      </c>
      <c r="H16" s="27">
        <v>26559861</v>
      </c>
      <c r="I16" s="22"/>
      <c r="J16" s="28">
        <v>36000000</v>
      </c>
      <c r="K16" s="26">
        <v>48000000</v>
      </c>
      <c r="L16" s="27">
        <v>60000000</v>
      </c>
    </row>
    <row r="17" spans="1:12" ht="13.5">
      <c r="A17" s="24" t="s">
        <v>30</v>
      </c>
      <c r="B17" s="18"/>
      <c r="C17" s="19">
        <v>337167605</v>
      </c>
      <c r="D17" s="19">
        <v>330888400</v>
      </c>
      <c r="E17" s="20">
        <v>152249977</v>
      </c>
      <c r="F17" s="21">
        <v>306193320</v>
      </c>
      <c r="G17" s="19">
        <v>602829513</v>
      </c>
      <c r="H17" s="20">
        <v>603393974</v>
      </c>
      <c r="I17" s="22">
        <v>152088405</v>
      </c>
      <c r="J17" s="23">
        <v>602829513</v>
      </c>
      <c r="K17" s="19">
        <v>602829513</v>
      </c>
      <c r="L17" s="20">
        <v>602829513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1688104690</v>
      </c>
      <c r="D19" s="19">
        <v>1749307916</v>
      </c>
      <c r="E19" s="20">
        <v>2708865889</v>
      </c>
      <c r="F19" s="21">
        <v>1930857893</v>
      </c>
      <c r="G19" s="19">
        <v>1912842466</v>
      </c>
      <c r="H19" s="20">
        <v>1906606650</v>
      </c>
      <c r="I19" s="22">
        <v>2763898796</v>
      </c>
      <c r="J19" s="23">
        <v>1964139311</v>
      </c>
      <c r="K19" s="19">
        <v>2055539914</v>
      </c>
      <c r="L19" s="20">
        <v>2170082542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>
        <v>1961495</v>
      </c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82336</v>
      </c>
      <c r="D22" s="19">
        <v>61504</v>
      </c>
      <c r="E22" s="20">
        <v>1007717</v>
      </c>
      <c r="F22" s="21">
        <v>32789</v>
      </c>
      <c r="G22" s="19">
        <v>618703</v>
      </c>
      <c r="H22" s="20">
        <v>564426</v>
      </c>
      <c r="I22" s="22">
        <v>1433212</v>
      </c>
      <c r="J22" s="23">
        <v>583041</v>
      </c>
      <c r="K22" s="19">
        <v>545711</v>
      </c>
      <c r="L22" s="20">
        <v>506174</v>
      </c>
    </row>
    <row r="23" spans="1:12" ht="13.5">
      <c r="A23" s="24" t="s">
        <v>37</v>
      </c>
      <c r="B23" s="18"/>
      <c r="C23" s="19">
        <v>4225599</v>
      </c>
      <c r="D23" s="19">
        <v>4225599</v>
      </c>
      <c r="E23" s="20">
        <v>4236000</v>
      </c>
      <c r="F23" s="25">
        <v>4225599</v>
      </c>
      <c r="G23" s="26">
        <v>4225599</v>
      </c>
      <c r="H23" s="27">
        <v>4225599</v>
      </c>
      <c r="I23" s="21">
        <v>4236000</v>
      </c>
      <c r="J23" s="28">
        <v>4225599</v>
      </c>
      <c r="K23" s="26">
        <v>4225599</v>
      </c>
      <c r="L23" s="27">
        <v>4225599</v>
      </c>
    </row>
    <row r="24" spans="1:12" ht="13.5">
      <c r="A24" s="29" t="s">
        <v>38</v>
      </c>
      <c r="B24" s="37"/>
      <c r="C24" s="31">
        <f>SUM(C15:C23)</f>
        <v>2032404013</v>
      </c>
      <c r="D24" s="38">
        <f aca="true" t="shared" si="1" ref="D24:L24">SUM(D15:D23)</f>
        <v>2084830783</v>
      </c>
      <c r="E24" s="39">
        <f t="shared" si="1"/>
        <v>2867207100</v>
      </c>
      <c r="F24" s="40">
        <f t="shared" si="1"/>
        <v>2265566965</v>
      </c>
      <c r="G24" s="38">
        <f t="shared" si="1"/>
        <v>2544753774</v>
      </c>
      <c r="H24" s="39">
        <f t="shared" si="1"/>
        <v>2542455394</v>
      </c>
      <c r="I24" s="41">
        <f t="shared" si="1"/>
        <v>2922171715</v>
      </c>
      <c r="J24" s="42">
        <f t="shared" si="1"/>
        <v>2607944957</v>
      </c>
      <c r="K24" s="38">
        <f t="shared" si="1"/>
        <v>2711238230</v>
      </c>
      <c r="L24" s="39">
        <f t="shared" si="1"/>
        <v>2837671321</v>
      </c>
    </row>
    <row r="25" spans="1:12" ht="13.5">
      <c r="A25" s="29" t="s">
        <v>39</v>
      </c>
      <c r="B25" s="30"/>
      <c r="C25" s="31">
        <f>+C12+C24</f>
        <v>2388626024</v>
      </c>
      <c r="D25" s="31">
        <f aca="true" t="shared" si="2" ref="D25:L25">+D12+D24</f>
        <v>2506543036</v>
      </c>
      <c r="E25" s="32">
        <f t="shared" si="2"/>
        <v>3598361444</v>
      </c>
      <c r="F25" s="33">
        <f t="shared" si="2"/>
        <v>2591258817</v>
      </c>
      <c r="G25" s="31">
        <f t="shared" si="2"/>
        <v>2975488302</v>
      </c>
      <c r="H25" s="32">
        <f t="shared" si="2"/>
        <v>3070258061</v>
      </c>
      <c r="I25" s="34">
        <f t="shared" si="2"/>
        <v>3742188251</v>
      </c>
      <c r="J25" s="35">
        <f t="shared" si="2"/>
        <v>3016620379</v>
      </c>
      <c r="K25" s="31">
        <f t="shared" si="2"/>
        <v>3093650018</v>
      </c>
      <c r="L25" s="32">
        <f t="shared" si="2"/>
        <v>3184417459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3928580</v>
      </c>
      <c r="D30" s="19">
        <v>3860078</v>
      </c>
      <c r="E30" s="20">
        <v>42598994</v>
      </c>
      <c r="F30" s="21">
        <v>4867423</v>
      </c>
      <c r="G30" s="19">
        <v>4440028</v>
      </c>
      <c r="H30" s="20">
        <v>4313250</v>
      </c>
      <c r="I30" s="22">
        <v>43418561</v>
      </c>
      <c r="J30" s="23">
        <v>5442860</v>
      </c>
      <c r="K30" s="19">
        <v>9439183</v>
      </c>
      <c r="L30" s="20">
        <v>13933250</v>
      </c>
    </row>
    <row r="31" spans="1:12" ht="13.5">
      <c r="A31" s="24" t="s">
        <v>45</v>
      </c>
      <c r="B31" s="18"/>
      <c r="C31" s="19">
        <v>17379449</v>
      </c>
      <c r="D31" s="19">
        <v>19455002</v>
      </c>
      <c r="E31" s="20">
        <v>19759545</v>
      </c>
      <c r="F31" s="21">
        <v>21382173</v>
      </c>
      <c r="G31" s="19">
        <v>21753405</v>
      </c>
      <c r="H31" s="20">
        <v>23240671</v>
      </c>
      <c r="I31" s="22">
        <v>22822166</v>
      </c>
      <c r="J31" s="23">
        <v>22841075</v>
      </c>
      <c r="K31" s="19">
        <v>23983129</v>
      </c>
      <c r="L31" s="20">
        <v>25182286</v>
      </c>
    </row>
    <row r="32" spans="1:12" ht="13.5">
      <c r="A32" s="24" t="s">
        <v>46</v>
      </c>
      <c r="B32" s="18" t="s">
        <v>44</v>
      </c>
      <c r="C32" s="19">
        <v>106698794</v>
      </c>
      <c r="D32" s="19">
        <v>133982209</v>
      </c>
      <c r="E32" s="20">
        <v>197206143</v>
      </c>
      <c r="F32" s="21">
        <v>107116759</v>
      </c>
      <c r="G32" s="19">
        <v>102430796</v>
      </c>
      <c r="H32" s="20">
        <v>99145742</v>
      </c>
      <c r="I32" s="22">
        <v>301343612</v>
      </c>
      <c r="J32" s="23">
        <v>103455104</v>
      </c>
      <c r="K32" s="19">
        <v>104489655</v>
      </c>
      <c r="L32" s="20">
        <v>105534551</v>
      </c>
    </row>
    <row r="33" spans="1:12" ht="13.5">
      <c r="A33" s="24" t="s">
        <v>47</v>
      </c>
      <c r="B33" s="18"/>
      <c r="C33" s="19">
        <v>23592297</v>
      </c>
      <c r="D33" s="19">
        <v>24545059</v>
      </c>
      <c r="E33" s="20">
        <v>83937487</v>
      </c>
      <c r="F33" s="21">
        <v>29022069</v>
      </c>
      <c r="G33" s="19">
        <v>27372390</v>
      </c>
      <c r="H33" s="20">
        <v>17738713</v>
      </c>
      <c r="I33" s="22">
        <v>59913544</v>
      </c>
      <c r="J33" s="23">
        <v>29711143</v>
      </c>
      <c r="K33" s="19">
        <v>32220742</v>
      </c>
      <c r="L33" s="20">
        <v>34946065</v>
      </c>
    </row>
    <row r="34" spans="1:12" ht="13.5">
      <c r="A34" s="29" t="s">
        <v>48</v>
      </c>
      <c r="B34" s="30"/>
      <c r="C34" s="31">
        <f>SUM(C29:C33)</f>
        <v>151599120</v>
      </c>
      <c r="D34" s="31">
        <f aca="true" t="shared" si="3" ref="D34:L34">SUM(D29:D33)</f>
        <v>181842348</v>
      </c>
      <c r="E34" s="32">
        <f t="shared" si="3"/>
        <v>343502169</v>
      </c>
      <c r="F34" s="33">
        <f t="shared" si="3"/>
        <v>162388424</v>
      </c>
      <c r="G34" s="31">
        <f t="shared" si="3"/>
        <v>155996619</v>
      </c>
      <c r="H34" s="32">
        <f t="shared" si="3"/>
        <v>144438376</v>
      </c>
      <c r="I34" s="34">
        <f t="shared" si="3"/>
        <v>427497883</v>
      </c>
      <c r="J34" s="35">
        <f t="shared" si="3"/>
        <v>161450182</v>
      </c>
      <c r="K34" s="31">
        <f t="shared" si="3"/>
        <v>170132709</v>
      </c>
      <c r="L34" s="32">
        <f t="shared" si="3"/>
        <v>179596152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25968896</v>
      </c>
      <c r="D37" s="19">
        <v>23377901</v>
      </c>
      <c r="E37" s="20">
        <v>341757023</v>
      </c>
      <c r="F37" s="21">
        <v>28187857</v>
      </c>
      <c r="G37" s="19">
        <v>28173419</v>
      </c>
      <c r="H37" s="20">
        <v>22029904</v>
      </c>
      <c r="I37" s="22">
        <v>317012564</v>
      </c>
      <c r="J37" s="23">
        <v>28478386</v>
      </c>
      <c r="K37" s="19">
        <v>57799361</v>
      </c>
      <c r="L37" s="20">
        <v>88420264</v>
      </c>
    </row>
    <row r="38" spans="1:12" ht="13.5">
      <c r="A38" s="24" t="s">
        <v>47</v>
      </c>
      <c r="B38" s="18"/>
      <c r="C38" s="19">
        <v>139776754</v>
      </c>
      <c r="D38" s="19">
        <v>146369102</v>
      </c>
      <c r="E38" s="20">
        <v>199464301</v>
      </c>
      <c r="F38" s="21">
        <v>161945697</v>
      </c>
      <c r="G38" s="19">
        <v>206172591</v>
      </c>
      <c r="H38" s="20">
        <v>197621573</v>
      </c>
      <c r="I38" s="22">
        <v>220980953</v>
      </c>
      <c r="J38" s="23">
        <v>215551113</v>
      </c>
      <c r="K38" s="19">
        <v>225685028</v>
      </c>
      <c r="L38" s="20">
        <v>234333770</v>
      </c>
    </row>
    <row r="39" spans="1:12" ht="13.5">
      <c r="A39" s="29" t="s">
        <v>50</v>
      </c>
      <c r="B39" s="37"/>
      <c r="C39" s="31">
        <f>SUM(C37:C38)</f>
        <v>165745650</v>
      </c>
      <c r="D39" s="38">
        <f aca="true" t="shared" si="4" ref="D39:L39">SUM(D37:D38)</f>
        <v>169747003</v>
      </c>
      <c r="E39" s="39">
        <f t="shared" si="4"/>
        <v>541221324</v>
      </c>
      <c r="F39" s="40">
        <f t="shared" si="4"/>
        <v>190133554</v>
      </c>
      <c r="G39" s="38">
        <f t="shared" si="4"/>
        <v>234346010</v>
      </c>
      <c r="H39" s="39">
        <f t="shared" si="4"/>
        <v>219651477</v>
      </c>
      <c r="I39" s="40">
        <f t="shared" si="4"/>
        <v>537993517</v>
      </c>
      <c r="J39" s="42">
        <f t="shared" si="4"/>
        <v>244029499</v>
      </c>
      <c r="K39" s="38">
        <f t="shared" si="4"/>
        <v>283484389</v>
      </c>
      <c r="L39" s="39">
        <f t="shared" si="4"/>
        <v>322754034</v>
      </c>
    </row>
    <row r="40" spans="1:12" ht="13.5">
      <c r="A40" s="29" t="s">
        <v>51</v>
      </c>
      <c r="B40" s="30"/>
      <c r="C40" s="31">
        <f>+C34+C39</f>
        <v>317344770</v>
      </c>
      <c r="D40" s="31">
        <f aca="true" t="shared" si="5" ref="D40:L40">+D34+D39</f>
        <v>351589351</v>
      </c>
      <c r="E40" s="32">
        <f t="shared" si="5"/>
        <v>884723493</v>
      </c>
      <c r="F40" s="33">
        <f t="shared" si="5"/>
        <v>352521978</v>
      </c>
      <c r="G40" s="31">
        <f t="shared" si="5"/>
        <v>390342629</v>
      </c>
      <c r="H40" s="32">
        <f t="shared" si="5"/>
        <v>364089853</v>
      </c>
      <c r="I40" s="34">
        <f t="shared" si="5"/>
        <v>965491400</v>
      </c>
      <c r="J40" s="35">
        <f t="shared" si="5"/>
        <v>405479681</v>
      </c>
      <c r="K40" s="31">
        <f t="shared" si="5"/>
        <v>453617098</v>
      </c>
      <c r="L40" s="32">
        <f t="shared" si="5"/>
        <v>502350186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2071281254</v>
      </c>
      <c r="D42" s="46">
        <f aca="true" t="shared" si="6" ref="D42:L42">+D25-D40</f>
        <v>2154953685</v>
      </c>
      <c r="E42" s="47">
        <f t="shared" si="6"/>
        <v>2713637951</v>
      </c>
      <c r="F42" s="48">
        <f t="shared" si="6"/>
        <v>2238736839</v>
      </c>
      <c r="G42" s="46">
        <f t="shared" si="6"/>
        <v>2585145673</v>
      </c>
      <c r="H42" s="47">
        <f t="shared" si="6"/>
        <v>2706168208</v>
      </c>
      <c r="I42" s="49">
        <f t="shared" si="6"/>
        <v>2776696851</v>
      </c>
      <c r="J42" s="50">
        <f t="shared" si="6"/>
        <v>2611140698</v>
      </c>
      <c r="K42" s="46">
        <f t="shared" si="6"/>
        <v>2640032920</v>
      </c>
      <c r="L42" s="47">
        <f t="shared" si="6"/>
        <v>2682067273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2005325218</v>
      </c>
      <c r="D45" s="19">
        <v>2025488114</v>
      </c>
      <c r="E45" s="20">
        <v>2648697846</v>
      </c>
      <c r="F45" s="21">
        <v>2144233807</v>
      </c>
      <c r="G45" s="19">
        <v>2472890270</v>
      </c>
      <c r="H45" s="20">
        <v>2576515206</v>
      </c>
      <c r="I45" s="22">
        <v>2713481869</v>
      </c>
      <c r="J45" s="23">
        <v>2482051821</v>
      </c>
      <c r="K45" s="19">
        <v>2529977634</v>
      </c>
      <c r="L45" s="20">
        <v>2593187201</v>
      </c>
    </row>
    <row r="46" spans="1:12" ht="13.5">
      <c r="A46" s="24" t="s">
        <v>56</v>
      </c>
      <c r="B46" s="18" t="s">
        <v>44</v>
      </c>
      <c r="C46" s="19">
        <v>65956036</v>
      </c>
      <c r="D46" s="19">
        <v>129465571</v>
      </c>
      <c r="E46" s="20">
        <v>64940105</v>
      </c>
      <c r="F46" s="21">
        <v>94503032</v>
      </c>
      <c r="G46" s="19">
        <v>112255403</v>
      </c>
      <c r="H46" s="20">
        <v>129653002</v>
      </c>
      <c r="I46" s="22">
        <v>63214982</v>
      </c>
      <c r="J46" s="23">
        <v>129088877</v>
      </c>
      <c r="K46" s="19">
        <v>110055286</v>
      </c>
      <c r="L46" s="20">
        <v>88880072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2071281254</v>
      </c>
      <c r="D48" s="53">
        <f aca="true" t="shared" si="7" ref="D48:L48">SUM(D45:D47)</f>
        <v>2154953685</v>
      </c>
      <c r="E48" s="54">
        <f t="shared" si="7"/>
        <v>2713637951</v>
      </c>
      <c r="F48" s="55">
        <f t="shared" si="7"/>
        <v>2238736839</v>
      </c>
      <c r="G48" s="53">
        <f t="shared" si="7"/>
        <v>2585145673</v>
      </c>
      <c r="H48" s="54">
        <f t="shared" si="7"/>
        <v>2706168208</v>
      </c>
      <c r="I48" s="56">
        <f t="shared" si="7"/>
        <v>2776696851</v>
      </c>
      <c r="J48" s="57">
        <f t="shared" si="7"/>
        <v>2611140698</v>
      </c>
      <c r="K48" s="53">
        <f t="shared" si="7"/>
        <v>2640032920</v>
      </c>
      <c r="L48" s="54">
        <f t="shared" si="7"/>
        <v>2682067273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387194924</v>
      </c>
      <c r="D6" s="19">
        <v>345880536</v>
      </c>
      <c r="E6" s="20">
        <v>365322658</v>
      </c>
      <c r="F6" s="21">
        <v>414319836</v>
      </c>
      <c r="G6" s="19">
        <v>301728256</v>
      </c>
      <c r="H6" s="20">
        <v>499021250</v>
      </c>
      <c r="I6" s="22">
        <v>505440767</v>
      </c>
      <c r="J6" s="23">
        <v>358505739</v>
      </c>
      <c r="K6" s="19">
        <v>299811066</v>
      </c>
      <c r="L6" s="20">
        <v>311046693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86279947</v>
      </c>
      <c r="D8" s="19">
        <v>103237815</v>
      </c>
      <c r="E8" s="20">
        <v>120285313</v>
      </c>
      <c r="F8" s="21">
        <v>109206019</v>
      </c>
      <c r="G8" s="19">
        <v>109206019</v>
      </c>
      <c r="H8" s="20">
        <v>129885596</v>
      </c>
      <c r="I8" s="22">
        <v>104545062</v>
      </c>
      <c r="J8" s="23">
        <v>130194139</v>
      </c>
      <c r="K8" s="19">
        <v>141865285</v>
      </c>
      <c r="L8" s="20">
        <v>158359908</v>
      </c>
    </row>
    <row r="9" spans="1:12" ht="13.5">
      <c r="A9" s="24" t="s">
        <v>22</v>
      </c>
      <c r="B9" s="18"/>
      <c r="C9" s="19">
        <v>245422493</v>
      </c>
      <c r="D9" s="19">
        <v>98968962</v>
      </c>
      <c r="E9" s="20">
        <v>84050108</v>
      </c>
      <c r="F9" s="21">
        <v>66615369</v>
      </c>
      <c r="G9" s="19">
        <v>66615369</v>
      </c>
      <c r="H9" s="20">
        <v>26679112</v>
      </c>
      <c r="I9" s="22">
        <v>57657379</v>
      </c>
      <c r="J9" s="23">
        <v>71278445</v>
      </c>
      <c r="K9" s="19">
        <v>73416798</v>
      </c>
      <c r="L9" s="20">
        <v>76353470</v>
      </c>
    </row>
    <row r="10" spans="1:12" ht="13.5">
      <c r="A10" s="24" t="s">
        <v>23</v>
      </c>
      <c r="B10" s="18"/>
      <c r="C10" s="19">
        <v>328036</v>
      </c>
      <c r="D10" s="19">
        <v>295633</v>
      </c>
      <c r="E10" s="20">
        <v>284066</v>
      </c>
      <c r="F10" s="25">
        <v>270633</v>
      </c>
      <c r="G10" s="26">
        <v>270633</v>
      </c>
      <c r="H10" s="27"/>
      <c r="I10" s="22">
        <v>170376</v>
      </c>
      <c r="J10" s="28">
        <v>243570</v>
      </c>
      <c r="K10" s="26">
        <v>228955</v>
      </c>
      <c r="L10" s="27">
        <v>222087</v>
      </c>
    </row>
    <row r="11" spans="1:12" ht="13.5">
      <c r="A11" s="24" t="s">
        <v>24</v>
      </c>
      <c r="B11" s="18" t="s">
        <v>25</v>
      </c>
      <c r="C11" s="19">
        <v>174686707</v>
      </c>
      <c r="D11" s="19">
        <v>166860043</v>
      </c>
      <c r="E11" s="20">
        <v>161212200</v>
      </c>
      <c r="F11" s="21">
        <v>175564825</v>
      </c>
      <c r="G11" s="19">
        <v>175564825</v>
      </c>
      <c r="H11" s="20">
        <v>161916322</v>
      </c>
      <c r="I11" s="22">
        <v>152202951</v>
      </c>
      <c r="J11" s="23">
        <v>170746490</v>
      </c>
      <c r="K11" s="19">
        <v>167110465</v>
      </c>
      <c r="L11" s="20">
        <v>161426347</v>
      </c>
    </row>
    <row r="12" spans="1:12" ht="13.5">
      <c r="A12" s="29" t="s">
        <v>26</v>
      </c>
      <c r="B12" s="30"/>
      <c r="C12" s="31">
        <f>SUM(C6:C11)</f>
        <v>893912107</v>
      </c>
      <c r="D12" s="31">
        <f aca="true" t="shared" si="0" ref="D12:L12">SUM(D6:D11)</f>
        <v>715242989</v>
      </c>
      <c r="E12" s="32">
        <f t="shared" si="0"/>
        <v>731154345</v>
      </c>
      <c r="F12" s="33">
        <f t="shared" si="0"/>
        <v>765976682</v>
      </c>
      <c r="G12" s="31">
        <f t="shared" si="0"/>
        <v>653385102</v>
      </c>
      <c r="H12" s="32">
        <f t="shared" si="0"/>
        <v>817502280</v>
      </c>
      <c r="I12" s="34">
        <f t="shared" si="0"/>
        <v>820016535</v>
      </c>
      <c r="J12" s="35">
        <f t="shared" si="0"/>
        <v>730968383</v>
      </c>
      <c r="K12" s="31">
        <f t="shared" si="0"/>
        <v>682432569</v>
      </c>
      <c r="L12" s="32">
        <f t="shared" si="0"/>
        <v>707408505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991954</v>
      </c>
      <c r="D15" s="19">
        <v>745866</v>
      </c>
      <c r="E15" s="20">
        <v>847517</v>
      </c>
      <c r="F15" s="21">
        <v>701114</v>
      </c>
      <c r="G15" s="19">
        <v>701114</v>
      </c>
      <c r="H15" s="20">
        <v>1250226</v>
      </c>
      <c r="I15" s="22">
        <v>515302</v>
      </c>
      <c r="J15" s="23">
        <v>631003</v>
      </c>
      <c r="K15" s="19">
        <v>593142</v>
      </c>
      <c r="L15" s="20">
        <v>575348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152579362</v>
      </c>
      <c r="D17" s="19">
        <v>152411992</v>
      </c>
      <c r="E17" s="20">
        <v>152249977</v>
      </c>
      <c r="F17" s="21">
        <v>145022856</v>
      </c>
      <c r="G17" s="19">
        <v>149830754</v>
      </c>
      <c r="H17" s="20">
        <v>152088405</v>
      </c>
      <c r="I17" s="22">
        <v>152088405</v>
      </c>
      <c r="J17" s="23">
        <v>149673994</v>
      </c>
      <c r="K17" s="19">
        <v>150512421</v>
      </c>
      <c r="L17" s="20">
        <v>151350406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2423928705</v>
      </c>
      <c r="D19" s="19">
        <v>2648879708</v>
      </c>
      <c r="E19" s="20">
        <v>2713101889</v>
      </c>
      <c r="F19" s="21">
        <v>2648805965</v>
      </c>
      <c r="G19" s="19">
        <v>2819922650</v>
      </c>
      <c r="H19" s="20">
        <v>2765624183</v>
      </c>
      <c r="I19" s="22">
        <v>2768134797</v>
      </c>
      <c r="J19" s="23">
        <v>3000592401</v>
      </c>
      <c r="K19" s="19">
        <v>3358313323</v>
      </c>
      <c r="L19" s="20">
        <v>3821741758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799566</v>
      </c>
      <c r="D22" s="19">
        <v>463125</v>
      </c>
      <c r="E22" s="20">
        <v>1007716</v>
      </c>
      <c r="F22" s="21">
        <v>1029566</v>
      </c>
      <c r="G22" s="19">
        <v>4207716</v>
      </c>
      <c r="H22" s="20">
        <v>688177</v>
      </c>
      <c r="I22" s="22">
        <v>1433212</v>
      </c>
      <c r="J22" s="23">
        <v>7748174</v>
      </c>
      <c r="K22" s="19">
        <v>12236162</v>
      </c>
      <c r="L22" s="20">
        <v>12936162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2578299587</v>
      </c>
      <c r="D24" s="38">
        <f aca="true" t="shared" si="1" ref="D24:L24">SUM(D15:D23)</f>
        <v>2802500691</v>
      </c>
      <c r="E24" s="39">
        <f t="shared" si="1"/>
        <v>2867207099</v>
      </c>
      <c r="F24" s="40">
        <f t="shared" si="1"/>
        <v>2795559501</v>
      </c>
      <c r="G24" s="38">
        <f t="shared" si="1"/>
        <v>2974662234</v>
      </c>
      <c r="H24" s="39">
        <f t="shared" si="1"/>
        <v>2919650991</v>
      </c>
      <c r="I24" s="41">
        <f t="shared" si="1"/>
        <v>2922171716</v>
      </c>
      <c r="J24" s="42">
        <f t="shared" si="1"/>
        <v>3158645572</v>
      </c>
      <c r="K24" s="38">
        <f t="shared" si="1"/>
        <v>3521655048</v>
      </c>
      <c r="L24" s="39">
        <f t="shared" si="1"/>
        <v>3986603674</v>
      </c>
    </row>
    <row r="25" spans="1:12" ht="13.5">
      <c r="A25" s="29" t="s">
        <v>39</v>
      </c>
      <c r="B25" s="30"/>
      <c r="C25" s="31">
        <f>+C12+C24</f>
        <v>3472211694</v>
      </c>
      <c r="D25" s="31">
        <f aca="true" t="shared" si="2" ref="D25:L25">+D12+D24</f>
        <v>3517743680</v>
      </c>
      <c r="E25" s="32">
        <f t="shared" si="2"/>
        <v>3598361444</v>
      </c>
      <c r="F25" s="33">
        <f t="shared" si="2"/>
        <v>3561536183</v>
      </c>
      <c r="G25" s="31">
        <f t="shared" si="2"/>
        <v>3628047336</v>
      </c>
      <c r="H25" s="32">
        <f t="shared" si="2"/>
        <v>3737153271</v>
      </c>
      <c r="I25" s="34">
        <f t="shared" si="2"/>
        <v>3742188251</v>
      </c>
      <c r="J25" s="35">
        <f t="shared" si="2"/>
        <v>3889613955</v>
      </c>
      <c r="K25" s="31">
        <f t="shared" si="2"/>
        <v>4204087617</v>
      </c>
      <c r="L25" s="32">
        <f t="shared" si="2"/>
        <v>4694012179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42276318</v>
      </c>
      <c r="D30" s="19">
        <v>44710270</v>
      </c>
      <c r="E30" s="20">
        <v>42598994</v>
      </c>
      <c r="F30" s="21">
        <v>42011479</v>
      </c>
      <c r="G30" s="19">
        <v>42011479</v>
      </c>
      <c r="H30" s="20"/>
      <c r="I30" s="22">
        <v>43418562</v>
      </c>
      <c r="J30" s="23">
        <v>41025973</v>
      </c>
      <c r="K30" s="19">
        <v>39899257</v>
      </c>
      <c r="L30" s="20">
        <v>58355239</v>
      </c>
    </row>
    <row r="31" spans="1:12" ht="13.5">
      <c r="A31" s="24" t="s">
        <v>45</v>
      </c>
      <c r="B31" s="18"/>
      <c r="C31" s="19">
        <v>19902234</v>
      </c>
      <c r="D31" s="19">
        <v>21586067</v>
      </c>
      <c r="E31" s="20">
        <v>19759545</v>
      </c>
      <c r="F31" s="21">
        <v>22570519</v>
      </c>
      <c r="G31" s="19">
        <v>22570519</v>
      </c>
      <c r="H31" s="20">
        <v>22099192</v>
      </c>
      <c r="I31" s="22">
        <v>22822167</v>
      </c>
      <c r="J31" s="23">
        <v>23924751</v>
      </c>
      <c r="K31" s="19">
        <v>24642493</v>
      </c>
      <c r="L31" s="20">
        <v>25628193</v>
      </c>
    </row>
    <row r="32" spans="1:12" ht="13.5">
      <c r="A32" s="24" t="s">
        <v>46</v>
      </c>
      <c r="B32" s="18" t="s">
        <v>44</v>
      </c>
      <c r="C32" s="19">
        <v>181335050</v>
      </c>
      <c r="D32" s="19">
        <v>184764447</v>
      </c>
      <c r="E32" s="20">
        <v>197206146</v>
      </c>
      <c r="F32" s="21">
        <v>111408912</v>
      </c>
      <c r="G32" s="19">
        <v>169038500</v>
      </c>
      <c r="H32" s="20">
        <v>248218352</v>
      </c>
      <c r="I32" s="22">
        <v>301343612</v>
      </c>
      <c r="J32" s="23">
        <v>202045293</v>
      </c>
      <c r="K32" s="19">
        <v>195105703</v>
      </c>
      <c r="L32" s="20">
        <v>191335494</v>
      </c>
    </row>
    <row r="33" spans="1:12" ht="13.5">
      <c r="A33" s="24" t="s">
        <v>47</v>
      </c>
      <c r="B33" s="18"/>
      <c r="C33" s="19">
        <v>141350558</v>
      </c>
      <c r="D33" s="19">
        <v>77741983</v>
      </c>
      <c r="E33" s="20">
        <v>83937487</v>
      </c>
      <c r="F33" s="21">
        <v>78908113</v>
      </c>
      <c r="G33" s="19">
        <v>78908113</v>
      </c>
      <c r="H33" s="20"/>
      <c r="I33" s="22">
        <v>59913544</v>
      </c>
      <c r="J33" s="23">
        <v>104219066</v>
      </c>
      <c r="K33" s="19">
        <v>85869256</v>
      </c>
      <c r="L33" s="20">
        <v>88015988</v>
      </c>
    </row>
    <row r="34" spans="1:12" ht="13.5">
      <c r="A34" s="29" t="s">
        <v>48</v>
      </c>
      <c r="B34" s="30"/>
      <c r="C34" s="31">
        <f>SUM(C29:C33)</f>
        <v>384864160</v>
      </c>
      <c r="D34" s="31">
        <f aca="true" t="shared" si="3" ref="D34:L34">SUM(D29:D33)</f>
        <v>328802767</v>
      </c>
      <c r="E34" s="32">
        <f t="shared" si="3"/>
        <v>343502172</v>
      </c>
      <c r="F34" s="33">
        <f t="shared" si="3"/>
        <v>254899023</v>
      </c>
      <c r="G34" s="31">
        <f t="shared" si="3"/>
        <v>312528611</v>
      </c>
      <c r="H34" s="32">
        <f t="shared" si="3"/>
        <v>270317544</v>
      </c>
      <c r="I34" s="34">
        <f t="shared" si="3"/>
        <v>427497885</v>
      </c>
      <c r="J34" s="35">
        <f t="shared" si="3"/>
        <v>371215083</v>
      </c>
      <c r="K34" s="31">
        <f t="shared" si="3"/>
        <v>345516709</v>
      </c>
      <c r="L34" s="32">
        <f t="shared" si="3"/>
        <v>363334914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418048851</v>
      </c>
      <c r="D37" s="19">
        <v>379310790</v>
      </c>
      <c r="E37" s="20">
        <v>341757023</v>
      </c>
      <c r="F37" s="21">
        <v>434581832</v>
      </c>
      <c r="G37" s="19">
        <v>434581832</v>
      </c>
      <c r="H37" s="20">
        <v>360431118</v>
      </c>
      <c r="I37" s="22">
        <v>317012564</v>
      </c>
      <c r="J37" s="23">
        <v>378151008</v>
      </c>
      <c r="K37" s="19">
        <v>526431668</v>
      </c>
      <c r="L37" s="20">
        <v>736660541</v>
      </c>
    </row>
    <row r="38" spans="1:12" ht="13.5">
      <c r="A38" s="24" t="s">
        <v>47</v>
      </c>
      <c r="B38" s="18"/>
      <c r="C38" s="19">
        <v>171508996</v>
      </c>
      <c r="D38" s="19">
        <v>204508757</v>
      </c>
      <c r="E38" s="20">
        <v>199464301</v>
      </c>
      <c r="F38" s="21">
        <v>175218779</v>
      </c>
      <c r="G38" s="19">
        <v>175218779</v>
      </c>
      <c r="H38" s="20">
        <v>235076443</v>
      </c>
      <c r="I38" s="22">
        <v>220980953</v>
      </c>
      <c r="J38" s="23">
        <v>158474757</v>
      </c>
      <c r="K38" s="19">
        <v>180830586</v>
      </c>
      <c r="L38" s="20">
        <v>187185808</v>
      </c>
    </row>
    <row r="39" spans="1:12" ht="13.5">
      <c r="A39" s="29" t="s">
        <v>50</v>
      </c>
      <c r="B39" s="37"/>
      <c r="C39" s="31">
        <f>SUM(C37:C38)</f>
        <v>589557847</v>
      </c>
      <c r="D39" s="38">
        <f aca="true" t="shared" si="4" ref="D39:L39">SUM(D37:D38)</f>
        <v>583819547</v>
      </c>
      <c r="E39" s="39">
        <f t="shared" si="4"/>
        <v>541221324</v>
      </c>
      <c r="F39" s="40">
        <f t="shared" si="4"/>
        <v>609800611</v>
      </c>
      <c r="G39" s="38">
        <f t="shared" si="4"/>
        <v>609800611</v>
      </c>
      <c r="H39" s="39">
        <f t="shared" si="4"/>
        <v>595507561</v>
      </c>
      <c r="I39" s="40">
        <f t="shared" si="4"/>
        <v>537993517</v>
      </c>
      <c r="J39" s="42">
        <f t="shared" si="4"/>
        <v>536625765</v>
      </c>
      <c r="K39" s="38">
        <f t="shared" si="4"/>
        <v>707262254</v>
      </c>
      <c r="L39" s="39">
        <f t="shared" si="4"/>
        <v>923846349</v>
      </c>
    </row>
    <row r="40" spans="1:12" ht="13.5">
      <c r="A40" s="29" t="s">
        <v>51</v>
      </c>
      <c r="B40" s="30"/>
      <c r="C40" s="31">
        <f>+C34+C39</f>
        <v>974422007</v>
      </c>
      <c r="D40" s="31">
        <f aca="true" t="shared" si="5" ref="D40:L40">+D34+D39</f>
        <v>912622314</v>
      </c>
      <c r="E40" s="32">
        <f t="shared" si="5"/>
        <v>884723496</v>
      </c>
      <c r="F40" s="33">
        <f t="shared" si="5"/>
        <v>864699634</v>
      </c>
      <c r="G40" s="31">
        <f t="shared" si="5"/>
        <v>922329222</v>
      </c>
      <c r="H40" s="32">
        <f t="shared" si="5"/>
        <v>865825105</v>
      </c>
      <c r="I40" s="34">
        <f t="shared" si="5"/>
        <v>965491402</v>
      </c>
      <c r="J40" s="35">
        <f t="shared" si="5"/>
        <v>907840848</v>
      </c>
      <c r="K40" s="31">
        <f t="shared" si="5"/>
        <v>1052778963</v>
      </c>
      <c r="L40" s="32">
        <f t="shared" si="5"/>
        <v>1287181263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2497789687</v>
      </c>
      <c r="D42" s="46">
        <f aca="true" t="shared" si="6" ref="D42:L42">+D25-D40</f>
        <v>2605121366</v>
      </c>
      <c r="E42" s="47">
        <f t="shared" si="6"/>
        <v>2713637948</v>
      </c>
      <c r="F42" s="48">
        <f t="shared" si="6"/>
        <v>2696836549</v>
      </c>
      <c r="G42" s="46">
        <f t="shared" si="6"/>
        <v>2705718114</v>
      </c>
      <c r="H42" s="47">
        <f t="shared" si="6"/>
        <v>2871328166</v>
      </c>
      <c r="I42" s="49">
        <f t="shared" si="6"/>
        <v>2776696849</v>
      </c>
      <c r="J42" s="50">
        <f t="shared" si="6"/>
        <v>2981773107</v>
      </c>
      <c r="K42" s="46">
        <f t="shared" si="6"/>
        <v>3151308654</v>
      </c>
      <c r="L42" s="47">
        <f t="shared" si="6"/>
        <v>3406830916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2428305207</v>
      </c>
      <c r="D45" s="19">
        <v>2537612421</v>
      </c>
      <c r="E45" s="20">
        <v>2648697843</v>
      </c>
      <c r="F45" s="21">
        <v>2622980131</v>
      </c>
      <c r="G45" s="19">
        <v>2633261696</v>
      </c>
      <c r="H45" s="20">
        <v>2806388061</v>
      </c>
      <c r="I45" s="22">
        <v>2713481868</v>
      </c>
      <c r="J45" s="23">
        <v>2913632468</v>
      </c>
      <c r="K45" s="19">
        <v>3091218759</v>
      </c>
      <c r="L45" s="20">
        <v>3352783637</v>
      </c>
    </row>
    <row r="46" spans="1:12" ht="13.5">
      <c r="A46" s="24" t="s">
        <v>56</v>
      </c>
      <c r="B46" s="18" t="s">
        <v>44</v>
      </c>
      <c r="C46" s="19">
        <v>69484478</v>
      </c>
      <c r="D46" s="19">
        <v>67508943</v>
      </c>
      <c r="E46" s="20">
        <v>64940105</v>
      </c>
      <c r="F46" s="21">
        <v>73856419</v>
      </c>
      <c r="G46" s="19">
        <v>72456419</v>
      </c>
      <c r="H46" s="20">
        <v>64940105</v>
      </c>
      <c r="I46" s="22">
        <v>63214982</v>
      </c>
      <c r="J46" s="23">
        <v>68140639</v>
      </c>
      <c r="K46" s="19">
        <v>60089896</v>
      </c>
      <c r="L46" s="20">
        <v>54047280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2497789685</v>
      </c>
      <c r="D48" s="53">
        <f aca="true" t="shared" si="7" ref="D48:L48">SUM(D45:D47)</f>
        <v>2605121364</v>
      </c>
      <c r="E48" s="54">
        <f t="shared" si="7"/>
        <v>2713637948</v>
      </c>
      <c r="F48" s="55">
        <f t="shared" si="7"/>
        <v>2696836550</v>
      </c>
      <c r="G48" s="53">
        <f t="shared" si="7"/>
        <v>2705718115</v>
      </c>
      <c r="H48" s="54">
        <f t="shared" si="7"/>
        <v>2871328166</v>
      </c>
      <c r="I48" s="56">
        <f t="shared" si="7"/>
        <v>2776696850</v>
      </c>
      <c r="J48" s="57">
        <f t="shared" si="7"/>
        <v>2981773107</v>
      </c>
      <c r="K48" s="53">
        <f t="shared" si="7"/>
        <v>3151308655</v>
      </c>
      <c r="L48" s="54">
        <f t="shared" si="7"/>
        <v>3406830917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2800663</v>
      </c>
      <c r="D6" s="19">
        <v>184686</v>
      </c>
      <c r="E6" s="20">
        <v>3462048</v>
      </c>
      <c r="F6" s="21"/>
      <c r="G6" s="19">
        <v>3500000</v>
      </c>
      <c r="H6" s="20">
        <v>2797829</v>
      </c>
      <c r="I6" s="22">
        <v>4298030</v>
      </c>
      <c r="J6" s="23">
        <v>17906037</v>
      </c>
      <c r="K6" s="19">
        <v>27592266</v>
      </c>
      <c r="L6" s="20">
        <v>35306514</v>
      </c>
    </row>
    <row r="7" spans="1:12" ht="13.5">
      <c r="A7" s="24" t="s">
        <v>19</v>
      </c>
      <c r="B7" s="18" t="s">
        <v>20</v>
      </c>
      <c r="C7" s="19">
        <v>9807628</v>
      </c>
      <c r="D7" s="19">
        <v>301912</v>
      </c>
      <c r="E7" s="20">
        <v>16217267</v>
      </c>
      <c r="F7" s="21">
        <v>7500000</v>
      </c>
      <c r="G7" s="19">
        <v>7500000</v>
      </c>
      <c r="H7" s="20">
        <v>23488703</v>
      </c>
      <c r="I7" s="22">
        <v>23517921</v>
      </c>
      <c r="J7" s="23">
        <v>10000000</v>
      </c>
      <c r="K7" s="19">
        <v>10650000</v>
      </c>
      <c r="L7" s="20">
        <v>11342250</v>
      </c>
    </row>
    <row r="8" spans="1:12" ht="13.5">
      <c r="A8" s="24" t="s">
        <v>21</v>
      </c>
      <c r="B8" s="18" t="s">
        <v>20</v>
      </c>
      <c r="C8" s="19">
        <v>54006322</v>
      </c>
      <c r="D8" s="19">
        <v>61735436</v>
      </c>
      <c r="E8" s="20">
        <v>38705895</v>
      </c>
      <c r="F8" s="21">
        <v>55000000</v>
      </c>
      <c r="G8" s="19">
        <v>45616878</v>
      </c>
      <c r="H8" s="20">
        <v>88750918</v>
      </c>
      <c r="I8" s="22">
        <v>39803680</v>
      </c>
      <c r="J8" s="23">
        <v>37708978</v>
      </c>
      <c r="K8" s="19">
        <v>26257900</v>
      </c>
      <c r="L8" s="20">
        <v>14206402</v>
      </c>
    </row>
    <row r="9" spans="1:12" ht="13.5">
      <c r="A9" s="24" t="s">
        <v>22</v>
      </c>
      <c r="B9" s="18"/>
      <c r="C9" s="19">
        <v>18194780</v>
      </c>
      <c r="D9" s="19">
        <v>24996642</v>
      </c>
      <c r="E9" s="20">
        <v>11585870</v>
      </c>
      <c r="F9" s="21"/>
      <c r="G9" s="19"/>
      <c r="H9" s="20"/>
      <c r="I9" s="22">
        <v>14288921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8182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1362853</v>
      </c>
      <c r="D11" s="19">
        <v>1679365</v>
      </c>
      <c r="E11" s="20">
        <v>1413177</v>
      </c>
      <c r="F11" s="21"/>
      <c r="G11" s="19">
        <v>1413177</v>
      </c>
      <c r="H11" s="20">
        <v>1413177</v>
      </c>
      <c r="I11" s="22">
        <v>1586711</v>
      </c>
      <c r="J11" s="23">
        <v>1400000</v>
      </c>
      <c r="K11" s="19">
        <v>1400000</v>
      </c>
      <c r="L11" s="20">
        <v>1400000</v>
      </c>
    </row>
    <row r="12" spans="1:12" ht="13.5">
      <c r="A12" s="29" t="s">
        <v>26</v>
      </c>
      <c r="B12" s="30"/>
      <c r="C12" s="31">
        <f>SUM(C6:C11)</f>
        <v>86172246</v>
      </c>
      <c r="D12" s="31">
        <f aca="true" t="shared" si="0" ref="D12:L12">SUM(D6:D11)</f>
        <v>88898041</v>
      </c>
      <c r="E12" s="32">
        <f t="shared" si="0"/>
        <v>71384257</v>
      </c>
      <c r="F12" s="33">
        <f t="shared" si="0"/>
        <v>62500000</v>
      </c>
      <c r="G12" s="31">
        <f t="shared" si="0"/>
        <v>58030055</v>
      </c>
      <c r="H12" s="32">
        <f t="shared" si="0"/>
        <v>116450627</v>
      </c>
      <c r="I12" s="34">
        <f t="shared" si="0"/>
        <v>83503445</v>
      </c>
      <c r="J12" s="35">
        <f t="shared" si="0"/>
        <v>67015015</v>
      </c>
      <c r="K12" s="31">
        <f t="shared" si="0"/>
        <v>65900166</v>
      </c>
      <c r="L12" s="32">
        <f t="shared" si="0"/>
        <v>62255166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77241797</v>
      </c>
      <c r="D17" s="19">
        <v>77334031</v>
      </c>
      <c r="E17" s="20">
        <v>64470497</v>
      </c>
      <c r="F17" s="21">
        <v>76938001</v>
      </c>
      <c r="G17" s="19">
        <v>65860648</v>
      </c>
      <c r="H17" s="20">
        <v>76619206</v>
      </c>
      <c r="I17" s="22">
        <v>63333846</v>
      </c>
      <c r="J17" s="23">
        <v>65860648</v>
      </c>
      <c r="K17" s="19">
        <v>65860648</v>
      </c>
      <c r="L17" s="20">
        <v>65860648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622957680</v>
      </c>
      <c r="D19" s="19">
        <v>648437943</v>
      </c>
      <c r="E19" s="20">
        <v>655584970</v>
      </c>
      <c r="F19" s="21">
        <v>713240442</v>
      </c>
      <c r="G19" s="19">
        <v>671852981</v>
      </c>
      <c r="H19" s="20">
        <v>707262884</v>
      </c>
      <c r="I19" s="22">
        <v>676112620</v>
      </c>
      <c r="J19" s="23">
        <v>684729003</v>
      </c>
      <c r="K19" s="19">
        <v>707360990</v>
      </c>
      <c r="L19" s="20">
        <v>750239252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384184</v>
      </c>
      <c r="D22" s="19">
        <v>422338</v>
      </c>
      <c r="E22" s="20">
        <v>283209</v>
      </c>
      <c r="F22" s="21">
        <v>417830</v>
      </c>
      <c r="G22" s="19">
        <v>283209</v>
      </c>
      <c r="H22" s="20">
        <v>283209</v>
      </c>
      <c r="I22" s="22">
        <v>421384</v>
      </c>
      <c r="J22" s="23">
        <v>417831</v>
      </c>
      <c r="K22" s="19">
        <v>417831</v>
      </c>
      <c r="L22" s="20">
        <v>500000</v>
      </c>
    </row>
    <row r="23" spans="1:12" ht="13.5">
      <c r="A23" s="24" t="s">
        <v>37</v>
      </c>
      <c r="B23" s="18"/>
      <c r="C23" s="19">
        <v>23980504</v>
      </c>
      <c r="D23" s="19">
        <v>18253055</v>
      </c>
      <c r="E23" s="20">
        <v>18238278</v>
      </c>
      <c r="F23" s="25"/>
      <c r="G23" s="26"/>
      <c r="H23" s="27">
        <v>19211326</v>
      </c>
      <c r="I23" s="21">
        <v>18928399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724564165</v>
      </c>
      <c r="D24" s="38">
        <f aca="true" t="shared" si="1" ref="D24:L24">SUM(D15:D23)</f>
        <v>744447367</v>
      </c>
      <c r="E24" s="39">
        <f t="shared" si="1"/>
        <v>738576954</v>
      </c>
      <c r="F24" s="40">
        <f t="shared" si="1"/>
        <v>790596273</v>
      </c>
      <c r="G24" s="38">
        <f t="shared" si="1"/>
        <v>737996838</v>
      </c>
      <c r="H24" s="39">
        <f t="shared" si="1"/>
        <v>803376625</v>
      </c>
      <c r="I24" s="41">
        <f t="shared" si="1"/>
        <v>758796249</v>
      </c>
      <c r="J24" s="42">
        <f t="shared" si="1"/>
        <v>751007482</v>
      </c>
      <c r="K24" s="38">
        <f t="shared" si="1"/>
        <v>773639469</v>
      </c>
      <c r="L24" s="39">
        <f t="shared" si="1"/>
        <v>816599900</v>
      </c>
    </row>
    <row r="25" spans="1:12" ht="13.5">
      <c r="A25" s="29" t="s">
        <v>39</v>
      </c>
      <c r="B25" s="30"/>
      <c r="C25" s="31">
        <f>+C12+C24</f>
        <v>810736411</v>
      </c>
      <c r="D25" s="31">
        <f aca="true" t="shared" si="2" ref="D25:L25">+D12+D24</f>
        <v>833345408</v>
      </c>
      <c r="E25" s="32">
        <f t="shared" si="2"/>
        <v>809961211</v>
      </c>
      <c r="F25" s="33">
        <f t="shared" si="2"/>
        <v>853096273</v>
      </c>
      <c r="G25" s="31">
        <f t="shared" si="2"/>
        <v>796026893</v>
      </c>
      <c r="H25" s="32">
        <f t="shared" si="2"/>
        <v>919827252</v>
      </c>
      <c r="I25" s="34">
        <f t="shared" si="2"/>
        <v>842299694</v>
      </c>
      <c r="J25" s="35">
        <f t="shared" si="2"/>
        <v>818022497</v>
      </c>
      <c r="K25" s="31">
        <f t="shared" si="2"/>
        <v>839539635</v>
      </c>
      <c r="L25" s="32">
        <f t="shared" si="2"/>
        <v>878855066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48024578</v>
      </c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16200829</v>
      </c>
      <c r="D30" s="19">
        <v>16527526</v>
      </c>
      <c r="E30" s="20">
        <v>47265314</v>
      </c>
      <c r="F30" s="21">
        <v>9504250</v>
      </c>
      <c r="G30" s="19">
        <v>9504249</v>
      </c>
      <c r="H30" s="20">
        <v>12882050</v>
      </c>
      <c r="I30" s="22">
        <v>31781484</v>
      </c>
      <c r="J30" s="23">
        <v>10100789</v>
      </c>
      <c r="K30" s="19">
        <v>10939998</v>
      </c>
      <c r="L30" s="20">
        <v>11875897</v>
      </c>
    </row>
    <row r="31" spans="1:12" ht="13.5">
      <c r="A31" s="24" t="s">
        <v>45</v>
      </c>
      <c r="B31" s="18"/>
      <c r="C31" s="19">
        <v>6073902</v>
      </c>
      <c r="D31" s="19">
        <v>6612217</v>
      </c>
      <c r="E31" s="20">
        <v>7127876</v>
      </c>
      <c r="F31" s="21"/>
      <c r="G31" s="19"/>
      <c r="H31" s="20">
        <v>7127876</v>
      </c>
      <c r="I31" s="22">
        <v>7803190</v>
      </c>
      <c r="J31" s="23">
        <v>7500000</v>
      </c>
      <c r="K31" s="19">
        <v>7650000</v>
      </c>
      <c r="L31" s="20">
        <v>8000000</v>
      </c>
    </row>
    <row r="32" spans="1:12" ht="13.5">
      <c r="A32" s="24" t="s">
        <v>46</v>
      </c>
      <c r="B32" s="18" t="s">
        <v>44</v>
      </c>
      <c r="C32" s="19">
        <v>61627375</v>
      </c>
      <c r="D32" s="19">
        <v>77327802</v>
      </c>
      <c r="E32" s="20">
        <v>76356450</v>
      </c>
      <c r="F32" s="21">
        <v>85000000</v>
      </c>
      <c r="G32" s="19">
        <v>85000000</v>
      </c>
      <c r="H32" s="20">
        <v>45871139</v>
      </c>
      <c r="I32" s="22">
        <v>56839704</v>
      </c>
      <c r="J32" s="23">
        <v>37500000</v>
      </c>
      <c r="K32" s="19">
        <v>35000000</v>
      </c>
      <c r="L32" s="20">
        <v>33000000</v>
      </c>
    </row>
    <row r="33" spans="1:12" ht="13.5">
      <c r="A33" s="24" t="s">
        <v>47</v>
      </c>
      <c r="B33" s="18"/>
      <c r="C33" s="19">
        <v>20194089</v>
      </c>
      <c r="D33" s="19">
        <v>34130929</v>
      </c>
      <c r="E33" s="20">
        <v>19405179</v>
      </c>
      <c r="F33" s="21"/>
      <c r="G33" s="19"/>
      <c r="H33" s="20">
        <v>5912813</v>
      </c>
      <c r="I33" s="22">
        <v>19629310</v>
      </c>
      <c r="J33" s="23">
        <v>40254365</v>
      </c>
      <c r="K33" s="19">
        <v>40800000</v>
      </c>
      <c r="L33" s="20">
        <v>40835000</v>
      </c>
    </row>
    <row r="34" spans="1:12" ht="13.5">
      <c r="A34" s="29" t="s">
        <v>48</v>
      </c>
      <c r="B34" s="30"/>
      <c r="C34" s="31">
        <f>SUM(C29:C33)</f>
        <v>104096195</v>
      </c>
      <c r="D34" s="31">
        <f aca="true" t="shared" si="3" ref="D34:L34">SUM(D29:D33)</f>
        <v>182623052</v>
      </c>
      <c r="E34" s="32">
        <f t="shared" si="3"/>
        <v>150154819</v>
      </c>
      <c r="F34" s="33">
        <f t="shared" si="3"/>
        <v>94504250</v>
      </c>
      <c r="G34" s="31">
        <f t="shared" si="3"/>
        <v>94504249</v>
      </c>
      <c r="H34" s="32">
        <f t="shared" si="3"/>
        <v>71793878</v>
      </c>
      <c r="I34" s="34">
        <f t="shared" si="3"/>
        <v>116053688</v>
      </c>
      <c r="J34" s="35">
        <f t="shared" si="3"/>
        <v>95355154</v>
      </c>
      <c r="K34" s="31">
        <f t="shared" si="3"/>
        <v>94389998</v>
      </c>
      <c r="L34" s="32">
        <f t="shared" si="3"/>
        <v>93710897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80587698</v>
      </c>
      <c r="D37" s="19">
        <v>72028943</v>
      </c>
      <c r="E37" s="20">
        <v>78641738</v>
      </c>
      <c r="F37" s="21">
        <v>91822052</v>
      </c>
      <c r="G37" s="19">
        <v>91822051</v>
      </c>
      <c r="H37" s="20">
        <v>59791246</v>
      </c>
      <c r="I37" s="22">
        <v>60391421</v>
      </c>
      <c r="J37" s="23">
        <v>46774841</v>
      </c>
      <c r="K37" s="19">
        <v>35834844</v>
      </c>
      <c r="L37" s="20">
        <v>23958946</v>
      </c>
    </row>
    <row r="38" spans="1:12" ht="13.5">
      <c r="A38" s="24" t="s">
        <v>47</v>
      </c>
      <c r="B38" s="18"/>
      <c r="C38" s="19">
        <v>153066120</v>
      </c>
      <c r="D38" s="19">
        <v>125218194</v>
      </c>
      <c r="E38" s="20">
        <v>159708911</v>
      </c>
      <c r="F38" s="21">
        <v>148916995</v>
      </c>
      <c r="G38" s="19">
        <v>148916997</v>
      </c>
      <c r="H38" s="20">
        <v>139202110</v>
      </c>
      <c r="I38" s="22">
        <v>165586715</v>
      </c>
      <c r="J38" s="23">
        <v>169488229</v>
      </c>
      <c r="K38" s="19">
        <v>191471716</v>
      </c>
      <c r="L38" s="20">
        <v>214962007</v>
      </c>
    </row>
    <row r="39" spans="1:12" ht="13.5">
      <c r="A39" s="29" t="s">
        <v>50</v>
      </c>
      <c r="B39" s="37"/>
      <c r="C39" s="31">
        <f>SUM(C37:C38)</f>
        <v>233653818</v>
      </c>
      <c r="D39" s="38">
        <f aca="true" t="shared" si="4" ref="D39:L39">SUM(D37:D38)</f>
        <v>197247137</v>
      </c>
      <c r="E39" s="39">
        <f t="shared" si="4"/>
        <v>238350649</v>
      </c>
      <c r="F39" s="40">
        <f t="shared" si="4"/>
        <v>240739047</v>
      </c>
      <c r="G39" s="38">
        <f t="shared" si="4"/>
        <v>240739048</v>
      </c>
      <c r="H39" s="39">
        <f t="shared" si="4"/>
        <v>198993356</v>
      </c>
      <c r="I39" s="40">
        <f t="shared" si="4"/>
        <v>225978136</v>
      </c>
      <c r="J39" s="42">
        <f t="shared" si="4"/>
        <v>216263070</v>
      </c>
      <c r="K39" s="38">
        <f t="shared" si="4"/>
        <v>227306560</v>
      </c>
      <c r="L39" s="39">
        <f t="shared" si="4"/>
        <v>238920953</v>
      </c>
    </row>
    <row r="40" spans="1:12" ht="13.5">
      <c r="A40" s="29" t="s">
        <v>51</v>
      </c>
      <c r="B40" s="30"/>
      <c r="C40" s="31">
        <f>+C34+C39</f>
        <v>337750013</v>
      </c>
      <c r="D40" s="31">
        <f aca="true" t="shared" si="5" ref="D40:L40">+D34+D39</f>
        <v>379870189</v>
      </c>
      <c r="E40" s="32">
        <f t="shared" si="5"/>
        <v>388505468</v>
      </c>
      <c r="F40" s="33">
        <f t="shared" si="5"/>
        <v>335243297</v>
      </c>
      <c r="G40" s="31">
        <f t="shared" si="5"/>
        <v>335243297</v>
      </c>
      <c r="H40" s="32">
        <f t="shared" si="5"/>
        <v>270787234</v>
      </c>
      <c r="I40" s="34">
        <f t="shared" si="5"/>
        <v>342031824</v>
      </c>
      <c r="J40" s="35">
        <f t="shared" si="5"/>
        <v>311618224</v>
      </c>
      <c r="K40" s="31">
        <f t="shared" si="5"/>
        <v>321696558</v>
      </c>
      <c r="L40" s="32">
        <f t="shared" si="5"/>
        <v>332631850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472986398</v>
      </c>
      <c r="D42" s="46">
        <f aca="true" t="shared" si="6" ref="D42:L42">+D25-D40</f>
        <v>453475219</v>
      </c>
      <c r="E42" s="47">
        <f t="shared" si="6"/>
        <v>421455743</v>
      </c>
      <c r="F42" s="48">
        <f t="shared" si="6"/>
        <v>517852976</v>
      </c>
      <c r="G42" s="46">
        <f t="shared" si="6"/>
        <v>460783596</v>
      </c>
      <c r="H42" s="47">
        <f t="shared" si="6"/>
        <v>649040018</v>
      </c>
      <c r="I42" s="49">
        <f t="shared" si="6"/>
        <v>500267870</v>
      </c>
      <c r="J42" s="50">
        <f t="shared" si="6"/>
        <v>506404273</v>
      </c>
      <c r="K42" s="46">
        <f t="shared" si="6"/>
        <v>517843077</v>
      </c>
      <c r="L42" s="47">
        <f t="shared" si="6"/>
        <v>546223216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472986398</v>
      </c>
      <c r="D45" s="19">
        <v>453475219</v>
      </c>
      <c r="E45" s="20">
        <v>421455743</v>
      </c>
      <c r="F45" s="21">
        <v>517852976</v>
      </c>
      <c r="G45" s="19">
        <v>460783596</v>
      </c>
      <c r="H45" s="20">
        <v>649040018</v>
      </c>
      <c r="I45" s="22">
        <v>500267870</v>
      </c>
      <c r="J45" s="23">
        <v>506404273</v>
      </c>
      <c r="K45" s="19">
        <v>517843077</v>
      </c>
      <c r="L45" s="20">
        <v>546223216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472986398</v>
      </c>
      <c r="D48" s="53">
        <f aca="true" t="shared" si="7" ref="D48:L48">SUM(D45:D47)</f>
        <v>453475219</v>
      </c>
      <c r="E48" s="54">
        <f t="shared" si="7"/>
        <v>421455743</v>
      </c>
      <c r="F48" s="55">
        <f t="shared" si="7"/>
        <v>517852976</v>
      </c>
      <c r="G48" s="53">
        <f t="shared" si="7"/>
        <v>460783596</v>
      </c>
      <c r="H48" s="54">
        <f t="shared" si="7"/>
        <v>649040018</v>
      </c>
      <c r="I48" s="56">
        <f t="shared" si="7"/>
        <v>500267870</v>
      </c>
      <c r="J48" s="57">
        <f t="shared" si="7"/>
        <v>506404273</v>
      </c>
      <c r="K48" s="53">
        <f t="shared" si="7"/>
        <v>517843077</v>
      </c>
      <c r="L48" s="54">
        <f t="shared" si="7"/>
        <v>546223216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23412143</v>
      </c>
      <c r="D6" s="19">
        <v>16585184</v>
      </c>
      <c r="E6" s="20">
        <v>17278762</v>
      </c>
      <c r="F6" s="21">
        <v>12814594</v>
      </c>
      <c r="G6" s="19">
        <v>19955660</v>
      </c>
      <c r="H6" s="20">
        <v>72551366</v>
      </c>
      <c r="I6" s="22">
        <v>73045240</v>
      </c>
      <c r="J6" s="23"/>
      <c r="K6" s="19"/>
      <c r="L6" s="20"/>
    </row>
    <row r="7" spans="1:12" ht="13.5">
      <c r="A7" s="24" t="s">
        <v>19</v>
      </c>
      <c r="B7" s="18" t="s">
        <v>20</v>
      </c>
      <c r="C7" s="19">
        <v>25764902</v>
      </c>
      <c r="D7" s="19">
        <v>82042578</v>
      </c>
      <c r="E7" s="20">
        <v>103684247</v>
      </c>
      <c r="F7" s="21">
        <v>36430267</v>
      </c>
      <c r="G7" s="19">
        <v>62276049</v>
      </c>
      <c r="H7" s="20">
        <v>52325519</v>
      </c>
      <c r="I7" s="22">
        <v>53010079</v>
      </c>
      <c r="J7" s="23">
        <v>177800014</v>
      </c>
      <c r="K7" s="19">
        <v>162568204</v>
      </c>
      <c r="L7" s="20">
        <v>140380716</v>
      </c>
    </row>
    <row r="8" spans="1:12" ht="13.5">
      <c r="A8" s="24" t="s">
        <v>21</v>
      </c>
      <c r="B8" s="18" t="s">
        <v>20</v>
      </c>
      <c r="C8" s="19">
        <v>47590654</v>
      </c>
      <c r="D8" s="19">
        <v>47991121</v>
      </c>
      <c r="E8" s="20">
        <v>46932711</v>
      </c>
      <c r="F8" s="21">
        <v>43218575</v>
      </c>
      <c r="G8" s="19">
        <v>38318488</v>
      </c>
      <c r="H8" s="20">
        <v>-4463154</v>
      </c>
      <c r="I8" s="22">
        <v>46932711</v>
      </c>
      <c r="J8" s="23">
        <v>29012000</v>
      </c>
      <c r="K8" s="19">
        <v>24066000</v>
      </c>
      <c r="L8" s="20">
        <v>19497000</v>
      </c>
    </row>
    <row r="9" spans="1:12" ht="13.5">
      <c r="A9" s="24" t="s">
        <v>22</v>
      </c>
      <c r="B9" s="18"/>
      <c r="C9" s="19">
        <v>14409060</v>
      </c>
      <c r="D9" s="19">
        <v>8773980</v>
      </c>
      <c r="E9" s="20">
        <v>6382172</v>
      </c>
      <c r="F9" s="21">
        <v>15470202</v>
      </c>
      <c r="G9" s="19">
        <v>14410856</v>
      </c>
      <c r="H9" s="20">
        <v>169246585</v>
      </c>
      <c r="I9" s="22">
        <v>27636568</v>
      </c>
      <c r="J9" s="23">
        <v>36868000</v>
      </c>
      <c r="K9" s="19">
        <v>45538000</v>
      </c>
      <c r="L9" s="20">
        <v>304000</v>
      </c>
    </row>
    <row r="10" spans="1:12" ht="13.5">
      <c r="A10" s="24" t="s">
        <v>23</v>
      </c>
      <c r="B10" s="18"/>
      <c r="C10" s="19">
        <v>76842</v>
      </c>
      <c r="D10" s="19">
        <v>39578</v>
      </c>
      <c r="E10" s="20">
        <v>3407</v>
      </c>
      <c r="F10" s="25"/>
      <c r="G10" s="26">
        <v>3407</v>
      </c>
      <c r="H10" s="27"/>
      <c r="I10" s="22">
        <v>3921</v>
      </c>
      <c r="J10" s="28">
        <v>3000</v>
      </c>
      <c r="K10" s="26">
        <v>3000</v>
      </c>
      <c r="L10" s="27">
        <v>3000</v>
      </c>
    </row>
    <row r="11" spans="1:12" ht="13.5">
      <c r="A11" s="24" t="s">
        <v>24</v>
      </c>
      <c r="B11" s="18" t="s">
        <v>25</v>
      </c>
      <c r="C11" s="19">
        <v>2790654</v>
      </c>
      <c r="D11" s="19">
        <v>3453981</v>
      </c>
      <c r="E11" s="20">
        <v>5220794</v>
      </c>
      <c r="F11" s="21">
        <v>3453981</v>
      </c>
      <c r="G11" s="19">
        <v>5220795</v>
      </c>
      <c r="H11" s="20">
        <v>5837882</v>
      </c>
      <c r="I11" s="22">
        <v>7818835</v>
      </c>
      <c r="J11" s="23">
        <v>5221000</v>
      </c>
      <c r="K11" s="19">
        <v>5221000</v>
      </c>
      <c r="L11" s="20">
        <v>5221000</v>
      </c>
    </row>
    <row r="12" spans="1:12" ht="13.5">
      <c r="A12" s="29" t="s">
        <v>26</v>
      </c>
      <c r="B12" s="30"/>
      <c r="C12" s="31">
        <f>SUM(C6:C11)</f>
        <v>114044255</v>
      </c>
      <c r="D12" s="31">
        <f aca="true" t="shared" si="0" ref="D12:L12">SUM(D6:D11)</f>
        <v>158886422</v>
      </c>
      <c r="E12" s="32">
        <f t="shared" si="0"/>
        <v>179502093</v>
      </c>
      <c r="F12" s="33">
        <f t="shared" si="0"/>
        <v>111387619</v>
      </c>
      <c r="G12" s="31">
        <f t="shared" si="0"/>
        <v>140185255</v>
      </c>
      <c r="H12" s="32">
        <f t="shared" si="0"/>
        <v>295498198</v>
      </c>
      <c r="I12" s="34">
        <f t="shared" si="0"/>
        <v>208447354</v>
      </c>
      <c r="J12" s="35">
        <f t="shared" si="0"/>
        <v>248904014</v>
      </c>
      <c r="K12" s="31">
        <f t="shared" si="0"/>
        <v>237396204</v>
      </c>
      <c r="L12" s="32">
        <f t="shared" si="0"/>
        <v>165405716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58360</v>
      </c>
      <c r="D15" s="19">
        <v>18576</v>
      </c>
      <c r="E15" s="20">
        <v>15169</v>
      </c>
      <c r="F15" s="21"/>
      <c r="G15" s="19">
        <v>11763</v>
      </c>
      <c r="H15" s="20">
        <v>18576</v>
      </c>
      <c r="I15" s="22">
        <v>11248</v>
      </c>
      <c r="J15" s="23">
        <v>8000</v>
      </c>
      <c r="K15" s="19">
        <v>5000</v>
      </c>
      <c r="L15" s="20">
        <v>2000</v>
      </c>
    </row>
    <row r="16" spans="1:12" ht="13.5">
      <c r="A16" s="24" t="s">
        <v>29</v>
      </c>
      <c r="B16" s="18"/>
      <c r="C16" s="19">
        <v>4879989</v>
      </c>
      <c r="D16" s="19"/>
      <c r="E16" s="20">
        <v>5352171</v>
      </c>
      <c r="F16" s="25"/>
      <c r="G16" s="26">
        <v>6123953</v>
      </c>
      <c r="H16" s="27">
        <v>5742102</v>
      </c>
      <c r="I16" s="22">
        <v>6102365</v>
      </c>
      <c r="J16" s="28">
        <v>7095000</v>
      </c>
      <c r="K16" s="26">
        <v>8170000</v>
      </c>
      <c r="L16" s="27">
        <v>9406000</v>
      </c>
    </row>
    <row r="17" spans="1:12" ht="13.5">
      <c r="A17" s="24" t="s">
        <v>30</v>
      </c>
      <c r="B17" s="18"/>
      <c r="C17" s="19">
        <v>72452368</v>
      </c>
      <c r="D17" s="19">
        <v>72425499</v>
      </c>
      <c r="E17" s="20">
        <v>55453363</v>
      </c>
      <c r="F17" s="21">
        <v>72230523</v>
      </c>
      <c r="G17" s="19">
        <v>72371613</v>
      </c>
      <c r="H17" s="20">
        <v>72371688</v>
      </c>
      <c r="I17" s="22">
        <v>55452825</v>
      </c>
      <c r="J17" s="23">
        <v>72345000</v>
      </c>
      <c r="K17" s="19">
        <v>72318000</v>
      </c>
      <c r="L17" s="20">
        <v>72291000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717293332</v>
      </c>
      <c r="D19" s="19">
        <v>752549619</v>
      </c>
      <c r="E19" s="20">
        <v>850663106</v>
      </c>
      <c r="F19" s="21">
        <v>928856469</v>
      </c>
      <c r="G19" s="19">
        <v>944964597</v>
      </c>
      <c r="H19" s="20">
        <v>898202347</v>
      </c>
      <c r="I19" s="22">
        <v>944124212</v>
      </c>
      <c r="J19" s="23">
        <v>1052458000</v>
      </c>
      <c r="K19" s="19">
        <v>1159978000</v>
      </c>
      <c r="L19" s="20">
        <v>1302531000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295818</v>
      </c>
      <c r="D22" s="19">
        <v>481021</v>
      </c>
      <c r="E22" s="20">
        <v>369804</v>
      </c>
      <c r="F22" s="21">
        <v>603053</v>
      </c>
      <c r="G22" s="19">
        <v>440705</v>
      </c>
      <c r="H22" s="20">
        <v>312599</v>
      </c>
      <c r="I22" s="22">
        <v>316123</v>
      </c>
      <c r="J22" s="23">
        <v>1565000</v>
      </c>
      <c r="K22" s="19">
        <v>1511000</v>
      </c>
      <c r="L22" s="20">
        <v>1461000</v>
      </c>
    </row>
    <row r="23" spans="1:12" ht="13.5">
      <c r="A23" s="24" t="s">
        <v>37</v>
      </c>
      <c r="B23" s="18"/>
      <c r="C23" s="19">
        <v>35193</v>
      </c>
      <c r="D23" s="19">
        <v>35193</v>
      </c>
      <c r="E23" s="20">
        <v>35193</v>
      </c>
      <c r="F23" s="25">
        <v>35193</v>
      </c>
      <c r="G23" s="26">
        <v>35193</v>
      </c>
      <c r="H23" s="27"/>
      <c r="I23" s="21">
        <v>35193</v>
      </c>
      <c r="J23" s="28">
        <v>35000</v>
      </c>
      <c r="K23" s="26">
        <v>35000</v>
      </c>
      <c r="L23" s="27">
        <v>35000</v>
      </c>
    </row>
    <row r="24" spans="1:12" ht="13.5">
      <c r="A24" s="29" t="s">
        <v>38</v>
      </c>
      <c r="B24" s="37"/>
      <c r="C24" s="31">
        <f>SUM(C15:C23)</f>
        <v>795015060</v>
      </c>
      <c r="D24" s="38">
        <f aca="true" t="shared" si="1" ref="D24:L24">SUM(D15:D23)</f>
        <v>825509908</v>
      </c>
      <c r="E24" s="39">
        <f t="shared" si="1"/>
        <v>911888806</v>
      </c>
      <c r="F24" s="40">
        <f t="shared" si="1"/>
        <v>1001725238</v>
      </c>
      <c r="G24" s="38">
        <f t="shared" si="1"/>
        <v>1023947824</v>
      </c>
      <c r="H24" s="39">
        <f t="shared" si="1"/>
        <v>976647312</v>
      </c>
      <c r="I24" s="41">
        <f t="shared" si="1"/>
        <v>1006041966</v>
      </c>
      <c r="J24" s="42">
        <f t="shared" si="1"/>
        <v>1133506000</v>
      </c>
      <c r="K24" s="38">
        <f t="shared" si="1"/>
        <v>1242017000</v>
      </c>
      <c r="L24" s="39">
        <f t="shared" si="1"/>
        <v>1385726000</v>
      </c>
    </row>
    <row r="25" spans="1:12" ht="13.5">
      <c r="A25" s="29" t="s">
        <v>39</v>
      </c>
      <c r="B25" s="30"/>
      <c r="C25" s="31">
        <f>+C12+C24</f>
        <v>909059315</v>
      </c>
      <c r="D25" s="31">
        <f aca="true" t="shared" si="2" ref="D25:L25">+D12+D24</f>
        <v>984396330</v>
      </c>
      <c r="E25" s="32">
        <f t="shared" si="2"/>
        <v>1091390899</v>
      </c>
      <c r="F25" s="33">
        <f t="shared" si="2"/>
        <v>1113112857</v>
      </c>
      <c r="G25" s="31">
        <f t="shared" si="2"/>
        <v>1164133079</v>
      </c>
      <c r="H25" s="32">
        <f t="shared" si="2"/>
        <v>1272145510</v>
      </c>
      <c r="I25" s="34">
        <f t="shared" si="2"/>
        <v>1214489320</v>
      </c>
      <c r="J25" s="35">
        <f t="shared" si="2"/>
        <v>1382410014</v>
      </c>
      <c r="K25" s="31">
        <f t="shared" si="2"/>
        <v>1479413204</v>
      </c>
      <c r="L25" s="32">
        <f t="shared" si="2"/>
        <v>1551131716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12212449</v>
      </c>
      <c r="D30" s="19">
        <v>10254978</v>
      </c>
      <c r="E30" s="20">
        <v>16981245</v>
      </c>
      <c r="F30" s="21">
        <v>17815039</v>
      </c>
      <c r="G30" s="19">
        <v>17815040</v>
      </c>
      <c r="H30" s="20"/>
      <c r="I30" s="22">
        <v>18833423</v>
      </c>
      <c r="J30" s="23">
        <v>19053000</v>
      </c>
      <c r="K30" s="19">
        <v>21417000</v>
      </c>
      <c r="L30" s="20">
        <v>24116000</v>
      </c>
    </row>
    <row r="31" spans="1:12" ht="13.5">
      <c r="A31" s="24" t="s">
        <v>45</v>
      </c>
      <c r="B31" s="18"/>
      <c r="C31" s="19">
        <v>5534048</v>
      </c>
      <c r="D31" s="19">
        <v>5606674</v>
      </c>
      <c r="E31" s="20">
        <v>5913923</v>
      </c>
      <c r="F31" s="21">
        <v>5754800</v>
      </c>
      <c r="G31" s="19">
        <v>6238010</v>
      </c>
      <c r="H31" s="20">
        <v>6224457</v>
      </c>
      <c r="I31" s="22">
        <v>6224457</v>
      </c>
      <c r="J31" s="23">
        <v>6579000</v>
      </c>
      <c r="K31" s="19">
        <v>6940000</v>
      </c>
      <c r="L31" s="20">
        <v>7321000</v>
      </c>
    </row>
    <row r="32" spans="1:12" ht="13.5">
      <c r="A32" s="24" t="s">
        <v>46</v>
      </c>
      <c r="B32" s="18" t="s">
        <v>44</v>
      </c>
      <c r="C32" s="19">
        <v>43387016</v>
      </c>
      <c r="D32" s="19">
        <v>55512391</v>
      </c>
      <c r="E32" s="20">
        <v>54865379</v>
      </c>
      <c r="F32" s="21">
        <v>43888710</v>
      </c>
      <c r="G32" s="19">
        <v>46274205</v>
      </c>
      <c r="H32" s="20">
        <v>39215418</v>
      </c>
      <c r="I32" s="22">
        <v>70520558</v>
      </c>
      <c r="J32" s="23">
        <v>35548000</v>
      </c>
      <c r="K32" s="19">
        <v>33539000</v>
      </c>
      <c r="L32" s="20">
        <v>37561000</v>
      </c>
    </row>
    <row r="33" spans="1:12" ht="13.5">
      <c r="A33" s="24" t="s">
        <v>47</v>
      </c>
      <c r="B33" s="18"/>
      <c r="C33" s="19">
        <v>19064898</v>
      </c>
      <c r="D33" s="19">
        <v>21030007</v>
      </c>
      <c r="E33" s="20">
        <v>34110417</v>
      </c>
      <c r="F33" s="21">
        <v>17385676</v>
      </c>
      <c r="G33" s="19">
        <v>21114480</v>
      </c>
      <c r="H33" s="20">
        <v>17579510</v>
      </c>
      <c r="I33" s="22">
        <v>37235244</v>
      </c>
      <c r="J33" s="23">
        <v>40600000</v>
      </c>
      <c r="K33" s="19">
        <v>43831000</v>
      </c>
      <c r="L33" s="20">
        <v>47722000</v>
      </c>
    </row>
    <row r="34" spans="1:12" ht="13.5">
      <c r="A34" s="29" t="s">
        <v>48</v>
      </c>
      <c r="B34" s="30"/>
      <c r="C34" s="31">
        <f>SUM(C29:C33)</f>
        <v>80198411</v>
      </c>
      <c r="D34" s="31">
        <f aca="true" t="shared" si="3" ref="D34:L34">SUM(D29:D33)</f>
        <v>92404050</v>
      </c>
      <c r="E34" s="32">
        <f t="shared" si="3"/>
        <v>111870964</v>
      </c>
      <c r="F34" s="33">
        <f t="shared" si="3"/>
        <v>84844225</v>
      </c>
      <c r="G34" s="31">
        <f t="shared" si="3"/>
        <v>91441735</v>
      </c>
      <c r="H34" s="32">
        <f t="shared" si="3"/>
        <v>63019385</v>
      </c>
      <c r="I34" s="34">
        <f t="shared" si="3"/>
        <v>132813682</v>
      </c>
      <c r="J34" s="35">
        <f t="shared" si="3"/>
        <v>101780000</v>
      </c>
      <c r="K34" s="31">
        <f t="shared" si="3"/>
        <v>105727000</v>
      </c>
      <c r="L34" s="32">
        <f t="shared" si="3"/>
        <v>116720000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120544910</v>
      </c>
      <c r="D37" s="19">
        <v>119987745</v>
      </c>
      <c r="E37" s="20">
        <v>124235810</v>
      </c>
      <c r="F37" s="21">
        <v>130842407</v>
      </c>
      <c r="G37" s="19">
        <v>130487188</v>
      </c>
      <c r="H37" s="20">
        <v>148524403</v>
      </c>
      <c r="I37" s="22">
        <v>129987984</v>
      </c>
      <c r="J37" s="23">
        <v>160929000</v>
      </c>
      <c r="K37" s="19">
        <v>188415000</v>
      </c>
      <c r="L37" s="20">
        <v>224298000</v>
      </c>
    </row>
    <row r="38" spans="1:12" ht="13.5">
      <c r="A38" s="24" t="s">
        <v>47</v>
      </c>
      <c r="B38" s="18"/>
      <c r="C38" s="19">
        <v>72788224</v>
      </c>
      <c r="D38" s="19">
        <v>82769871</v>
      </c>
      <c r="E38" s="20">
        <v>89671953</v>
      </c>
      <c r="F38" s="21">
        <v>111222573</v>
      </c>
      <c r="G38" s="19">
        <v>120518140</v>
      </c>
      <c r="H38" s="20">
        <v>120013090</v>
      </c>
      <c r="I38" s="22">
        <v>97630685</v>
      </c>
      <c r="J38" s="23">
        <v>120591000</v>
      </c>
      <c r="K38" s="19">
        <v>138442000</v>
      </c>
      <c r="L38" s="20">
        <v>157850000</v>
      </c>
    </row>
    <row r="39" spans="1:12" ht="13.5">
      <c r="A39" s="29" t="s">
        <v>50</v>
      </c>
      <c r="B39" s="37"/>
      <c r="C39" s="31">
        <f>SUM(C37:C38)</f>
        <v>193333134</v>
      </c>
      <c r="D39" s="38">
        <f aca="true" t="shared" si="4" ref="D39:L39">SUM(D37:D38)</f>
        <v>202757616</v>
      </c>
      <c r="E39" s="39">
        <f t="shared" si="4"/>
        <v>213907763</v>
      </c>
      <c r="F39" s="40">
        <f t="shared" si="4"/>
        <v>242064980</v>
      </c>
      <c r="G39" s="38">
        <f t="shared" si="4"/>
        <v>251005328</v>
      </c>
      <c r="H39" s="39">
        <f t="shared" si="4"/>
        <v>268537493</v>
      </c>
      <c r="I39" s="40">
        <f t="shared" si="4"/>
        <v>227618669</v>
      </c>
      <c r="J39" s="42">
        <f t="shared" si="4"/>
        <v>281520000</v>
      </c>
      <c r="K39" s="38">
        <f t="shared" si="4"/>
        <v>326857000</v>
      </c>
      <c r="L39" s="39">
        <f t="shared" si="4"/>
        <v>382148000</v>
      </c>
    </row>
    <row r="40" spans="1:12" ht="13.5">
      <c r="A40" s="29" t="s">
        <v>51</v>
      </c>
      <c r="B40" s="30"/>
      <c r="C40" s="31">
        <f>+C34+C39</f>
        <v>273531545</v>
      </c>
      <c r="D40" s="31">
        <f aca="true" t="shared" si="5" ref="D40:L40">+D34+D39</f>
        <v>295161666</v>
      </c>
      <c r="E40" s="32">
        <f t="shared" si="5"/>
        <v>325778727</v>
      </c>
      <c r="F40" s="33">
        <f t="shared" si="5"/>
        <v>326909205</v>
      </c>
      <c r="G40" s="31">
        <f t="shared" si="5"/>
        <v>342447063</v>
      </c>
      <c r="H40" s="32">
        <f t="shared" si="5"/>
        <v>331556878</v>
      </c>
      <c r="I40" s="34">
        <f t="shared" si="5"/>
        <v>360432351</v>
      </c>
      <c r="J40" s="35">
        <f t="shared" si="5"/>
        <v>383300000</v>
      </c>
      <c r="K40" s="31">
        <f t="shared" si="5"/>
        <v>432584000</v>
      </c>
      <c r="L40" s="32">
        <f t="shared" si="5"/>
        <v>498868000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635527770</v>
      </c>
      <c r="D42" s="46">
        <f aca="true" t="shared" si="6" ref="D42:L42">+D25-D40</f>
        <v>689234664</v>
      </c>
      <c r="E42" s="47">
        <f t="shared" si="6"/>
        <v>765612172</v>
      </c>
      <c r="F42" s="48">
        <f t="shared" si="6"/>
        <v>786203652</v>
      </c>
      <c r="G42" s="46">
        <f t="shared" si="6"/>
        <v>821686016</v>
      </c>
      <c r="H42" s="47">
        <f t="shared" si="6"/>
        <v>940588632</v>
      </c>
      <c r="I42" s="49">
        <f t="shared" si="6"/>
        <v>854056969</v>
      </c>
      <c r="J42" s="50">
        <f t="shared" si="6"/>
        <v>999110014</v>
      </c>
      <c r="K42" s="46">
        <f t="shared" si="6"/>
        <v>1046829204</v>
      </c>
      <c r="L42" s="47">
        <f t="shared" si="6"/>
        <v>1052263716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628027770</v>
      </c>
      <c r="D45" s="19">
        <v>664234664</v>
      </c>
      <c r="E45" s="20">
        <v>700612173</v>
      </c>
      <c r="F45" s="21">
        <v>756503652</v>
      </c>
      <c r="G45" s="19">
        <v>753286016</v>
      </c>
      <c r="H45" s="20">
        <v>875588633</v>
      </c>
      <c r="I45" s="22">
        <v>771056971</v>
      </c>
      <c r="J45" s="23">
        <v>906092648</v>
      </c>
      <c r="K45" s="19">
        <v>948304225</v>
      </c>
      <c r="L45" s="20">
        <v>942085352</v>
      </c>
    </row>
    <row r="46" spans="1:12" ht="13.5">
      <c r="A46" s="24" t="s">
        <v>56</v>
      </c>
      <c r="B46" s="18" t="s">
        <v>44</v>
      </c>
      <c r="C46" s="19">
        <v>7500000</v>
      </c>
      <c r="D46" s="19">
        <v>25000000</v>
      </c>
      <c r="E46" s="20">
        <v>65000000</v>
      </c>
      <c r="F46" s="21">
        <v>29700000</v>
      </c>
      <c r="G46" s="19">
        <v>68400000</v>
      </c>
      <c r="H46" s="20">
        <v>65000000</v>
      </c>
      <c r="I46" s="22">
        <v>83000000</v>
      </c>
      <c r="J46" s="23">
        <v>93017365</v>
      </c>
      <c r="K46" s="19">
        <v>98524979</v>
      </c>
      <c r="L46" s="20">
        <v>110178364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635527770</v>
      </c>
      <c r="D48" s="53">
        <f aca="true" t="shared" si="7" ref="D48:L48">SUM(D45:D47)</f>
        <v>689234664</v>
      </c>
      <c r="E48" s="54">
        <f t="shared" si="7"/>
        <v>765612173</v>
      </c>
      <c r="F48" s="55">
        <f t="shared" si="7"/>
        <v>786203652</v>
      </c>
      <c r="G48" s="53">
        <f t="shared" si="7"/>
        <v>821686016</v>
      </c>
      <c r="H48" s="54">
        <f t="shared" si="7"/>
        <v>940588633</v>
      </c>
      <c r="I48" s="56">
        <f t="shared" si="7"/>
        <v>854056971</v>
      </c>
      <c r="J48" s="57">
        <f t="shared" si="7"/>
        <v>999110013</v>
      </c>
      <c r="K48" s="53">
        <f t="shared" si="7"/>
        <v>1046829204</v>
      </c>
      <c r="L48" s="54">
        <f t="shared" si="7"/>
        <v>1052263716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18579348</v>
      </c>
      <c r="D6" s="19">
        <v>60898094</v>
      </c>
      <c r="E6" s="20">
        <v>37176503</v>
      </c>
      <c r="F6" s="21">
        <v>22711641</v>
      </c>
      <c r="G6" s="19">
        <v>22711641</v>
      </c>
      <c r="H6" s="20">
        <v>52824766</v>
      </c>
      <c r="I6" s="22">
        <v>108212939</v>
      </c>
      <c r="J6" s="23">
        <v>107283507</v>
      </c>
      <c r="K6" s="19">
        <v>139483506</v>
      </c>
      <c r="L6" s="20">
        <v>180417808</v>
      </c>
    </row>
    <row r="7" spans="1:12" ht="13.5">
      <c r="A7" s="24" t="s">
        <v>19</v>
      </c>
      <c r="B7" s="18" t="s">
        <v>20</v>
      </c>
      <c r="C7" s="19"/>
      <c r="D7" s="19"/>
      <c r="E7" s="20">
        <v>38389997</v>
      </c>
      <c r="F7" s="21">
        <v>10000000</v>
      </c>
      <c r="G7" s="19">
        <v>10000000</v>
      </c>
      <c r="H7" s="20">
        <v>67713475</v>
      </c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68111083</v>
      </c>
      <c r="D8" s="19">
        <v>101139716</v>
      </c>
      <c r="E8" s="20">
        <v>113521271</v>
      </c>
      <c r="F8" s="21">
        <v>132312100</v>
      </c>
      <c r="G8" s="19">
        <v>132312100</v>
      </c>
      <c r="H8" s="20">
        <v>119416300</v>
      </c>
      <c r="I8" s="22">
        <v>109068093</v>
      </c>
      <c r="J8" s="23">
        <v>138202889</v>
      </c>
      <c r="K8" s="19">
        <v>151405228</v>
      </c>
      <c r="L8" s="20">
        <v>166292351</v>
      </c>
    </row>
    <row r="9" spans="1:12" ht="13.5">
      <c r="A9" s="24" t="s">
        <v>22</v>
      </c>
      <c r="B9" s="18"/>
      <c r="C9" s="19">
        <v>9378505</v>
      </c>
      <c r="D9" s="19">
        <v>2117266</v>
      </c>
      <c r="E9" s="20">
        <v>14210493</v>
      </c>
      <c r="F9" s="21">
        <v>3306710</v>
      </c>
      <c r="G9" s="19">
        <v>3306710</v>
      </c>
      <c r="H9" s="20">
        <v>27410466</v>
      </c>
      <c r="I9" s="22">
        <v>27623779</v>
      </c>
      <c r="J9" s="23">
        <v>16027192</v>
      </c>
      <c r="K9" s="19">
        <v>17052930</v>
      </c>
      <c r="L9" s="20">
        <v>18144315</v>
      </c>
    </row>
    <row r="10" spans="1:12" ht="13.5">
      <c r="A10" s="24" t="s">
        <v>23</v>
      </c>
      <c r="B10" s="18"/>
      <c r="C10" s="19">
        <v>124998</v>
      </c>
      <c r="D10" s="19">
        <v>67067</v>
      </c>
      <c r="E10" s="20">
        <v>65491</v>
      </c>
      <c r="F10" s="25">
        <v>67067</v>
      </c>
      <c r="G10" s="26">
        <v>67067</v>
      </c>
      <c r="H10" s="27"/>
      <c r="I10" s="22">
        <v>8245</v>
      </c>
      <c r="J10" s="28">
        <v>65491</v>
      </c>
      <c r="K10" s="26">
        <v>65491</v>
      </c>
      <c r="L10" s="27">
        <v>65491</v>
      </c>
    </row>
    <row r="11" spans="1:12" ht="13.5">
      <c r="A11" s="24" t="s">
        <v>24</v>
      </c>
      <c r="B11" s="18" t="s">
        <v>25</v>
      </c>
      <c r="C11" s="19">
        <v>7319029</v>
      </c>
      <c r="D11" s="19">
        <v>5771654</v>
      </c>
      <c r="E11" s="20">
        <v>6105632</v>
      </c>
      <c r="F11" s="21">
        <v>6521738</v>
      </c>
      <c r="G11" s="19">
        <v>6521738</v>
      </c>
      <c r="H11" s="20">
        <v>7359295</v>
      </c>
      <c r="I11" s="22">
        <v>8092714</v>
      </c>
      <c r="J11" s="23">
        <v>6546209</v>
      </c>
      <c r="K11" s="19">
        <v>7004444</v>
      </c>
      <c r="L11" s="20">
        <v>7494755</v>
      </c>
    </row>
    <row r="12" spans="1:12" ht="13.5">
      <c r="A12" s="29" t="s">
        <v>26</v>
      </c>
      <c r="B12" s="30"/>
      <c r="C12" s="31">
        <f>SUM(C6:C11)</f>
        <v>103512963</v>
      </c>
      <c r="D12" s="31">
        <f aca="true" t="shared" si="0" ref="D12:L12">SUM(D6:D11)</f>
        <v>169993797</v>
      </c>
      <c r="E12" s="32">
        <f t="shared" si="0"/>
        <v>209469387</v>
      </c>
      <c r="F12" s="33">
        <f t="shared" si="0"/>
        <v>174919256</v>
      </c>
      <c r="G12" s="31">
        <f t="shared" si="0"/>
        <v>174919256</v>
      </c>
      <c r="H12" s="32">
        <f t="shared" si="0"/>
        <v>274724302</v>
      </c>
      <c r="I12" s="34">
        <f t="shared" si="0"/>
        <v>253005770</v>
      </c>
      <c r="J12" s="35">
        <f t="shared" si="0"/>
        <v>268125288</v>
      </c>
      <c r="K12" s="31">
        <f t="shared" si="0"/>
        <v>315011599</v>
      </c>
      <c r="L12" s="32">
        <f t="shared" si="0"/>
        <v>372414720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354535</v>
      </c>
      <c r="D15" s="19">
        <v>124944</v>
      </c>
      <c r="E15" s="20">
        <v>90945</v>
      </c>
      <c r="F15" s="21">
        <v>124944</v>
      </c>
      <c r="G15" s="19">
        <v>124944</v>
      </c>
      <c r="H15" s="20">
        <v>160416</v>
      </c>
      <c r="I15" s="22">
        <v>30349355</v>
      </c>
      <c r="J15" s="23">
        <v>160823</v>
      </c>
      <c r="K15" s="19">
        <v>160823</v>
      </c>
      <c r="L15" s="20">
        <v>160823</v>
      </c>
    </row>
    <row r="16" spans="1:12" ht="13.5">
      <c r="A16" s="24" t="s">
        <v>29</v>
      </c>
      <c r="B16" s="18"/>
      <c r="C16" s="19">
        <v>21434839</v>
      </c>
      <c r="D16" s="19">
        <v>24132742</v>
      </c>
      <c r="E16" s="20">
        <v>27200977</v>
      </c>
      <c r="F16" s="25"/>
      <c r="G16" s="26"/>
      <c r="H16" s="27">
        <v>30395538</v>
      </c>
      <c r="I16" s="22"/>
      <c r="J16" s="28">
        <v>27130977</v>
      </c>
      <c r="K16" s="26">
        <v>27130977</v>
      </c>
      <c r="L16" s="27">
        <v>27130977</v>
      </c>
    </row>
    <row r="17" spans="1:12" ht="13.5">
      <c r="A17" s="24" t="s">
        <v>30</v>
      </c>
      <c r="B17" s="18"/>
      <c r="C17" s="19">
        <v>110320600</v>
      </c>
      <c r="D17" s="19">
        <v>103320600</v>
      </c>
      <c r="E17" s="20">
        <v>78152557</v>
      </c>
      <c r="F17" s="21">
        <v>103320600</v>
      </c>
      <c r="G17" s="19">
        <v>103320600</v>
      </c>
      <c r="H17" s="20">
        <v>99307600</v>
      </c>
      <c r="I17" s="22">
        <v>77003501</v>
      </c>
      <c r="J17" s="23">
        <v>99307600</v>
      </c>
      <c r="K17" s="19">
        <v>99307600</v>
      </c>
      <c r="L17" s="20">
        <v>99307600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805487504</v>
      </c>
      <c r="D19" s="19">
        <v>841355801</v>
      </c>
      <c r="E19" s="20">
        <v>861382680</v>
      </c>
      <c r="F19" s="21">
        <v>1069105632</v>
      </c>
      <c r="G19" s="19">
        <v>1069105632</v>
      </c>
      <c r="H19" s="20">
        <v>991467559</v>
      </c>
      <c r="I19" s="22">
        <v>929264008</v>
      </c>
      <c r="J19" s="23">
        <v>1135212440</v>
      </c>
      <c r="K19" s="19">
        <v>1214709251</v>
      </c>
      <c r="L19" s="20">
        <v>1292010664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52924</v>
      </c>
      <c r="D22" s="19">
        <v>27219</v>
      </c>
      <c r="E22" s="20">
        <v>20052</v>
      </c>
      <c r="F22" s="21">
        <v>27220</v>
      </c>
      <c r="G22" s="19">
        <v>27220</v>
      </c>
      <c r="H22" s="20">
        <v>20052</v>
      </c>
      <c r="I22" s="22">
        <v>169904</v>
      </c>
      <c r="J22" s="23">
        <v>6852</v>
      </c>
      <c r="K22" s="19">
        <v>-6348</v>
      </c>
      <c r="L22" s="20">
        <v>-19548</v>
      </c>
    </row>
    <row r="23" spans="1:12" ht="13.5">
      <c r="A23" s="24" t="s">
        <v>37</v>
      </c>
      <c r="B23" s="18"/>
      <c r="C23" s="19">
        <v>20920459</v>
      </c>
      <c r="D23" s="19">
        <v>21015443</v>
      </c>
      <c r="E23" s="20">
        <v>19236278</v>
      </c>
      <c r="F23" s="25">
        <v>19057248</v>
      </c>
      <c r="G23" s="26">
        <v>19057248</v>
      </c>
      <c r="H23" s="27">
        <v>20858479</v>
      </c>
      <c r="I23" s="21">
        <v>19187525</v>
      </c>
      <c r="J23" s="28">
        <v>20858479</v>
      </c>
      <c r="K23" s="26">
        <v>20858479</v>
      </c>
      <c r="L23" s="27">
        <v>20858479</v>
      </c>
    </row>
    <row r="24" spans="1:12" ht="13.5">
      <c r="A24" s="29" t="s">
        <v>38</v>
      </c>
      <c r="B24" s="37"/>
      <c r="C24" s="31">
        <f>SUM(C15:C23)</f>
        <v>958570861</v>
      </c>
      <c r="D24" s="38">
        <f aca="true" t="shared" si="1" ref="D24:L24">SUM(D15:D23)</f>
        <v>989976749</v>
      </c>
      <c r="E24" s="39">
        <f t="shared" si="1"/>
        <v>986083489</v>
      </c>
      <c r="F24" s="40">
        <f t="shared" si="1"/>
        <v>1191635644</v>
      </c>
      <c r="G24" s="38">
        <f t="shared" si="1"/>
        <v>1191635644</v>
      </c>
      <c r="H24" s="39">
        <f t="shared" si="1"/>
        <v>1142209644</v>
      </c>
      <c r="I24" s="41">
        <f t="shared" si="1"/>
        <v>1055974293</v>
      </c>
      <c r="J24" s="42">
        <f t="shared" si="1"/>
        <v>1282677171</v>
      </c>
      <c r="K24" s="38">
        <f t="shared" si="1"/>
        <v>1362160782</v>
      </c>
      <c r="L24" s="39">
        <f t="shared" si="1"/>
        <v>1439448995</v>
      </c>
    </row>
    <row r="25" spans="1:12" ht="13.5">
      <c r="A25" s="29" t="s">
        <v>39</v>
      </c>
      <c r="B25" s="30"/>
      <c r="C25" s="31">
        <f>+C12+C24</f>
        <v>1062083824</v>
      </c>
      <c r="D25" s="31">
        <f aca="true" t="shared" si="2" ref="D25:L25">+D12+D24</f>
        <v>1159970546</v>
      </c>
      <c r="E25" s="32">
        <f t="shared" si="2"/>
        <v>1195552876</v>
      </c>
      <c r="F25" s="33">
        <f t="shared" si="2"/>
        <v>1366554900</v>
      </c>
      <c r="G25" s="31">
        <f t="shared" si="2"/>
        <v>1366554900</v>
      </c>
      <c r="H25" s="32">
        <f t="shared" si="2"/>
        <v>1416933946</v>
      </c>
      <c r="I25" s="34">
        <f t="shared" si="2"/>
        <v>1308980063</v>
      </c>
      <c r="J25" s="35">
        <f t="shared" si="2"/>
        <v>1550802459</v>
      </c>
      <c r="K25" s="31">
        <f t="shared" si="2"/>
        <v>1677172381</v>
      </c>
      <c r="L25" s="32">
        <f t="shared" si="2"/>
        <v>1811863715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1276262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17601662</v>
      </c>
      <c r="D30" s="19">
        <v>11015504</v>
      </c>
      <c r="E30" s="20">
        <v>11447165</v>
      </c>
      <c r="F30" s="21">
        <v>14158344</v>
      </c>
      <c r="G30" s="19">
        <v>14158344</v>
      </c>
      <c r="H30" s="20">
        <v>11447165</v>
      </c>
      <c r="I30" s="22">
        <v>14946832</v>
      </c>
      <c r="J30" s="23">
        <v>15209851</v>
      </c>
      <c r="K30" s="19">
        <v>14680108</v>
      </c>
      <c r="L30" s="20">
        <v>15000000</v>
      </c>
    </row>
    <row r="31" spans="1:12" ht="13.5">
      <c r="A31" s="24" t="s">
        <v>45</v>
      </c>
      <c r="B31" s="18"/>
      <c r="C31" s="19">
        <v>10012386</v>
      </c>
      <c r="D31" s="19">
        <v>10412909</v>
      </c>
      <c r="E31" s="20">
        <v>10769762</v>
      </c>
      <c r="F31" s="21">
        <v>11974845</v>
      </c>
      <c r="G31" s="19">
        <v>11974845</v>
      </c>
      <c r="H31" s="20">
        <v>11300625</v>
      </c>
      <c r="I31" s="22">
        <v>11300626</v>
      </c>
      <c r="J31" s="23">
        <v>12146569</v>
      </c>
      <c r="K31" s="19">
        <v>12923949</v>
      </c>
      <c r="L31" s="20">
        <v>13751082</v>
      </c>
    </row>
    <row r="32" spans="1:12" ht="13.5">
      <c r="A32" s="24" t="s">
        <v>46</v>
      </c>
      <c r="B32" s="18" t="s">
        <v>44</v>
      </c>
      <c r="C32" s="19">
        <v>61786340</v>
      </c>
      <c r="D32" s="19">
        <v>66072361</v>
      </c>
      <c r="E32" s="20">
        <v>82002433</v>
      </c>
      <c r="F32" s="21">
        <v>82392932</v>
      </c>
      <c r="G32" s="19">
        <v>82392932</v>
      </c>
      <c r="H32" s="20">
        <v>69995952</v>
      </c>
      <c r="I32" s="22">
        <v>99574453</v>
      </c>
      <c r="J32" s="23">
        <v>96543672</v>
      </c>
      <c r="K32" s="19">
        <v>112956096</v>
      </c>
      <c r="L32" s="20">
        <v>132158632</v>
      </c>
    </row>
    <row r="33" spans="1:12" ht="13.5">
      <c r="A33" s="24" t="s">
        <v>47</v>
      </c>
      <c r="B33" s="18"/>
      <c r="C33" s="19">
        <v>21320267</v>
      </c>
      <c r="D33" s="19">
        <v>22544741</v>
      </c>
      <c r="E33" s="20">
        <v>23463090</v>
      </c>
      <c r="F33" s="21">
        <v>25474656</v>
      </c>
      <c r="G33" s="19">
        <v>25474656</v>
      </c>
      <c r="H33" s="20">
        <v>23909074</v>
      </c>
      <c r="I33" s="22">
        <v>26446065</v>
      </c>
      <c r="J33" s="23">
        <v>26611836</v>
      </c>
      <c r="K33" s="19">
        <v>28474665</v>
      </c>
      <c r="L33" s="20">
        <v>30467892</v>
      </c>
    </row>
    <row r="34" spans="1:12" ht="13.5">
      <c r="A34" s="29" t="s">
        <v>48</v>
      </c>
      <c r="B34" s="30"/>
      <c r="C34" s="31">
        <f>SUM(C29:C33)</f>
        <v>111996917</v>
      </c>
      <c r="D34" s="31">
        <f aca="true" t="shared" si="3" ref="D34:L34">SUM(D29:D33)</f>
        <v>110045515</v>
      </c>
      <c r="E34" s="32">
        <f t="shared" si="3"/>
        <v>127682450</v>
      </c>
      <c r="F34" s="33">
        <f t="shared" si="3"/>
        <v>134000777</v>
      </c>
      <c r="G34" s="31">
        <f t="shared" si="3"/>
        <v>134000777</v>
      </c>
      <c r="H34" s="32">
        <f t="shared" si="3"/>
        <v>116652816</v>
      </c>
      <c r="I34" s="34">
        <f t="shared" si="3"/>
        <v>152267976</v>
      </c>
      <c r="J34" s="35">
        <f t="shared" si="3"/>
        <v>150511928</v>
      </c>
      <c r="K34" s="31">
        <f t="shared" si="3"/>
        <v>169034818</v>
      </c>
      <c r="L34" s="32">
        <f t="shared" si="3"/>
        <v>191377606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102984829</v>
      </c>
      <c r="D37" s="19">
        <v>118501084</v>
      </c>
      <c r="E37" s="20">
        <v>106688767</v>
      </c>
      <c r="F37" s="21">
        <v>155601917</v>
      </c>
      <c r="G37" s="19">
        <v>155601917</v>
      </c>
      <c r="H37" s="20">
        <v>132031118</v>
      </c>
      <c r="I37" s="22">
        <v>128725540</v>
      </c>
      <c r="J37" s="23">
        <v>120131281</v>
      </c>
      <c r="K37" s="19">
        <v>139727802</v>
      </c>
      <c r="L37" s="20">
        <v>160558607</v>
      </c>
    </row>
    <row r="38" spans="1:12" ht="13.5">
      <c r="A38" s="24" t="s">
        <v>47</v>
      </c>
      <c r="B38" s="18"/>
      <c r="C38" s="19">
        <v>110196025</v>
      </c>
      <c r="D38" s="19">
        <v>115721470</v>
      </c>
      <c r="E38" s="20">
        <v>122655398</v>
      </c>
      <c r="F38" s="21">
        <v>133670030</v>
      </c>
      <c r="G38" s="19">
        <v>133670030</v>
      </c>
      <c r="H38" s="20">
        <v>124628845</v>
      </c>
      <c r="I38" s="22">
        <v>130171908</v>
      </c>
      <c r="J38" s="23">
        <v>139115752</v>
      </c>
      <c r="K38" s="19">
        <v>148853855</v>
      </c>
      <c r="L38" s="20">
        <v>159273625</v>
      </c>
    </row>
    <row r="39" spans="1:12" ht="13.5">
      <c r="A39" s="29" t="s">
        <v>50</v>
      </c>
      <c r="B39" s="37"/>
      <c r="C39" s="31">
        <f>SUM(C37:C38)</f>
        <v>213180854</v>
      </c>
      <c r="D39" s="38">
        <f aca="true" t="shared" si="4" ref="D39:L39">SUM(D37:D38)</f>
        <v>234222554</v>
      </c>
      <c r="E39" s="39">
        <f t="shared" si="4"/>
        <v>229344165</v>
      </c>
      <c r="F39" s="40">
        <f t="shared" si="4"/>
        <v>289271947</v>
      </c>
      <c r="G39" s="38">
        <f t="shared" si="4"/>
        <v>289271947</v>
      </c>
      <c r="H39" s="39">
        <f t="shared" si="4"/>
        <v>256659963</v>
      </c>
      <c r="I39" s="40">
        <f t="shared" si="4"/>
        <v>258897448</v>
      </c>
      <c r="J39" s="42">
        <f t="shared" si="4"/>
        <v>259247033</v>
      </c>
      <c r="K39" s="38">
        <f t="shared" si="4"/>
        <v>288581657</v>
      </c>
      <c r="L39" s="39">
        <f t="shared" si="4"/>
        <v>319832232</v>
      </c>
    </row>
    <row r="40" spans="1:12" ht="13.5">
      <c r="A40" s="29" t="s">
        <v>51</v>
      </c>
      <c r="B40" s="30"/>
      <c r="C40" s="31">
        <f>+C34+C39</f>
        <v>325177771</v>
      </c>
      <c r="D40" s="31">
        <f aca="true" t="shared" si="5" ref="D40:L40">+D34+D39</f>
        <v>344268069</v>
      </c>
      <c r="E40" s="32">
        <f t="shared" si="5"/>
        <v>357026615</v>
      </c>
      <c r="F40" s="33">
        <f t="shared" si="5"/>
        <v>423272724</v>
      </c>
      <c r="G40" s="31">
        <f t="shared" si="5"/>
        <v>423272724</v>
      </c>
      <c r="H40" s="32">
        <f t="shared" si="5"/>
        <v>373312779</v>
      </c>
      <c r="I40" s="34">
        <f t="shared" si="5"/>
        <v>411165424</v>
      </c>
      <c r="J40" s="35">
        <f t="shared" si="5"/>
        <v>409758961</v>
      </c>
      <c r="K40" s="31">
        <f t="shared" si="5"/>
        <v>457616475</v>
      </c>
      <c r="L40" s="32">
        <f t="shared" si="5"/>
        <v>511209838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736906053</v>
      </c>
      <c r="D42" s="46">
        <f aca="true" t="shared" si="6" ref="D42:L42">+D25-D40</f>
        <v>815702477</v>
      </c>
      <c r="E42" s="47">
        <f t="shared" si="6"/>
        <v>838526261</v>
      </c>
      <c r="F42" s="48">
        <f t="shared" si="6"/>
        <v>943282176</v>
      </c>
      <c r="G42" s="46">
        <f t="shared" si="6"/>
        <v>943282176</v>
      </c>
      <c r="H42" s="47">
        <f t="shared" si="6"/>
        <v>1043621167</v>
      </c>
      <c r="I42" s="49">
        <f t="shared" si="6"/>
        <v>897814639</v>
      </c>
      <c r="J42" s="50">
        <f t="shared" si="6"/>
        <v>1141043498</v>
      </c>
      <c r="K42" s="46">
        <f t="shared" si="6"/>
        <v>1219555906</v>
      </c>
      <c r="L42" s="47">
        <f t="shared" si="6"/>
        <v>1300653877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678957753</v>
      </c>
      <c r="D45" s="19">
        <v>730710490</v>
      </c>
      <c r="E45" s="20">
        <v>818731844</v>
      </c>
      <c r="F45" s="21">
        <v>876962580</v>
      </c>
      <c r="G45" s="19">
        <v>876962580</v>
      </c>
      <c r="H45" s="20">
        <v>977669225</v>
      </c>
      <c r="I45" s="22">
        <v>860963970</v>
      </c>
      <c r="J45" s="23">
        <v>1039723893</v>
      </c>
      <c r="K45" s="19">
        <v>1118236300</v>
      </c>
      <c r="L45" s="20">
        <v>1199334272</v>
      </c>
    </row>
    <row r="46" spans="1:12" ht="13.5">
      <c r="A46" s="24" t="s">
        <v>56</v>
      </c>
      <c r="B46" s="18" t="s">
        <v>44</v>
      </c>
      <c r="C46" s="19">
        <v>57948300</v>
      </c>
      <c r="D46" s="19">
        <v>84991987</v>
      </c>
      <c r="E46" s="20">
        <v>19794417</v>
      </c>
      <c r="F46" s="21">
        <v>66319595</v>
      </c>
      <c r="G46" s="19">
        <v>66319595</v>
      </c>
      <c r="H46" s="20">
        <v>65951942</v>
      </c>
      <c r="I46" s="22">
        <v>36850669</v>
      </c>
      <c r="J46" s="23">
        <v>101319605</v>
      </c>
      <c r="K46" s="19">
        <v>101319605</v>
      </c>
      <c r="L46" s="20">
        <v>101319605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736906053</v>
      </c>
      <c r="D48" s="53">
        <f aca="true" t="shared" si="7" ref="D48:L48">SUM(D45:D47)</f>
        <v>815702477</v>
      </c>
      <c r="E48" s="54">
        <f t="shared" si="7"/>
        <v>838526261</v>
      </c>
      <c r="F48" s="55">
        <f t="shared" si="7"/>
        <v>943282175</v>
      </c>
      <c r="G48" s="53">
        <f t="shared" si="7"/>
        <v>943282175</v>
      </c>
      <c r="H48" s="54">
        <f t="shared" si="7"/>
        <v>1043621167</v>
      </c>
      <c r="I48" s="56">
        <f t="shared" si="7"/>
        <v>897814639</v>
      </c>
      <c r="J48" s="57">
        <f t="shared" si="7"/>
        <v>1141043498</v>
      </c>
      <c r="K48" s="53">
        <f t="shared" si="7"/>
        <v>1219555905</v>
      </c>
      <c r="L48" s="54">
        <f t="shared" si="7"/>
        <v>1300653877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79737174</v>
      </c>
      <c r="D6" s="19">
        <v>111082727</v>
      </c>
      <c r="E6" s="20">
        <v>155396986</v>
      </c>
      <c r="F6" s="21">
        <v>148557000</v>
      </c>
      <c r="G6" s="19">
        <v>148557000</v>
      </c>
      <c r="H6" s="20">
        <v>140384</v>
      </c>
      <c r="I6" s="22">
        <v>142719233</v>
      </c>
      <c r="J6" s="23">
        <v>159532000</v>
      </c>
      <c r="K6" s="19">
        <v>164141000</v>
      </c>
      <c r="L6" s="20">
        <v>168782000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>
        <v>1000</v>
      </c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14440466</v>
      </c>
      <c r="D8" s="19">
        <v>15571297</v>
      </c>
      <c r="E8" s="20">
        <v>3415421</v>
      </c>
      <c r="F8" s="21">
        <v>14898000</v>
      </c>
      <c r="G8" s="19">
        <v>14898000</v>
      </c>
      <c r="H8" s="20">
        <v>5454</v>
      </c>
      <c r="I8" s="22">
        <v>5487669</v>
      </c>
      <c r="J8" s="23">
        <v>3620000</v>
      </c>
      <c r="K8" s="19">
        <v>3657000</v>
      </c>
      <c r="L8" s="20">
        <v>3693000</v>
      </c>
    </row>
    <row r="9" spans="1:12" ht="13.5">
      <c r="A9" s="24" t="s">
        <v>22</v>
      </c>
      <c r="B9" s="18"/>
      <c r="C9" s="19">
        <v>3850582</v>
      </c>
      <c r="D9" s="19">
        <v>5337507</v>
      </c>
      <c r="E9" s="20">
        <v>2258962</v>
      </c>
      <c r="F9" s="21">
        <v>5002000</v>
      </c>
      <c r="G9" s="19">
        <v>5002000</v>
      </c>
      <c r="H9" s="20">
        <v>282</v>
      </c>
      <c r="I9" s="22">
        <v>9622006</v>
      </c>
      <c r="J9" s="23">
        <v>2181000</v>
      </c>
      <c r="K9" s="19">
        <v>2224000</v>
      </c>
      <c r="L9" s="20">
        <v>2269000</v>
      </c>
    </row>
    <row r="10" spans="1:12" ht="13.5">
      <c r="A10" s="24" t="s">
        <v>23</v>
      </c>
      <c r="B10" s="18"/>
      <c r="C10" s="19">
        <v>2404270</v>
      </c>
      <c r="D10" s="19">
        <v>3013864</v>
      </c>
      <c r="E10" s="20">
        <v>3195074</v>
      </c>
      <c r="F10" s="25">
        <v>2757000</v>
      </c>
      <c r="G10" s="26">
        <v>2757000</v>
      </c>
      <c r="H10" s="27"/>
      <c r="I10" s="22">
        <v>3805368</v>
      </c>
      <c r="J10" s="28">
        <v>3227000</v>
      </c>
      <c r="K10" s="26">
        <v>3259000</v>
      </c>
      <c r="L10" s="27">
        <v>3292000</v>
      </c>
    </row>
    <row r="11" spans="1:12" ht="13.5">
      <c r="A11" s="24" t="s">
        <v>24</v>
      </c>
      <c r="B11" s="18" t="s">
        <v>25</v>
      </c>
      <c r="C11" s="19">
        <v>4645034</v>
      </c>
      <c r="D11" s="19">
        <v>3500044</v>
      </c>
      <c r="E11" s="20">
        <v>3365246</v>
      </c>
      <c r="F11" s="21">
        <v>3851000</v>
      </c>
      <c r="G11" s="19">
        <v>3851000</v>
      </c>
      <c r="H11" s="20">
        <v>3130</v>
      </c>
      <c r="I11" s="22">
        <v>3131451</v>
      </c>
      <c r="J11" s="23">
        <v>3433000</v>
      </c>
      <c r="K11" s="19">
        <v>3501000</v>
      </c>
      <c r="L11" s="20">
        <v>3571000</v>
      </c>
    </row>
    <row r="12" spans="1:12" ht="13.5">
      <c r="A12" s="29" t="s">
        <v>26</v>
      </c>
      <c r="B12" s="30"/>
      <c r="C12" s="31">
        <f>SUM(C6:C11)</f>
        <v>105077526</v>
      </c>
      <c r="D12" s="31">
        <f aca="true" t="shared" si="0" ref="D12:L12">SUM(D6:D11)</f>
        <v>138505439</v>
      </c>
      <c r="E12" s="32">
        <f t="shared" si="0"/>
        <v>167631689</v>
      </c>
      <c r="F12" s="33">
        <f t="shared" si="0"/>
        <v>175065000</v>
      </c>
      <c r="G12" s="31">
        <f t="shared" si="0"/>
        <v>175066000</v>
      </c>
      <c r="H12" s="32">
        <f t="shared" si="0"/>
        <v>149250</v>
      </c>
      <c r="I12" s="34">
        <f t="shared" si="0"/>
        <v>164765727</v>
      </c>
      <c r="J12" s="35">
        <f t="shared" si="0"/>
        <v>171993000</v>
      </c>
      <c r="K12" s="31">
        <f t="shared" si="0"/>
        <v>176782000</v>
      </c>
      <c r="L12" s="32">
        <f t="shared" si="0"/>
        <v>181607000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47487458</v>
      </c>
      <c r="D15" s="19">
        <v>54667280</v>
      </c>
      <c r="E15" s="20">
        <v>57977544</v>
      </c>
      <c r="F15" s="21">
        <v>62292500</v>
      </c>
      <c r="G15" s="19">
        <v>62293000</v>
      </c>
      <c r="H15" s="20"/>
      <c r="I15" s="22"/>
      <c r="J15" s="23">
        <v>59717000</v>
      </c>
      <c r="K15" s="19">
        <v>61508000</v>
      </c>
      <c r="L15" s="20">
        <v>63354000</v>
      </c>
    </row>
    <row r="16" spans="1:12" ht="13.5">
      <c r="A16" s="24" t="s">
        <v>29</v>
      </c>
      <c r="B16" s="18"/>
      <c r="C16" s="19"/>
      <c r="D16" s="19">
        <v>26027</v>
      </c>
      <c r="E16" s="20">
        <v>26027</v>
      </c>
      <c r="F16" s="25">
        <v>26000</v>
      </c>
      <c r="G16" s="26">
        <v>26000</v>
      </c>
      <c r="H16" s="27">
        <v>26</v>
      </c>
      <c r="I16" s="22">
        <v>26027</v>
      </c>
      <c r="J16" s="28">
        <v>26000</v>
      </c>
      <c r="K16" s="26">
        <v>26000</v>
      </c>
      <c r="L16" s="27">
        <v>26000</v>
      </c>
    </row>
    <row r="17" spans="1:12" ht="13.5">
      <c r="A17" s="24" t="s">
        <v>30</v>
      </c>
      <c r="B17" s="18"/>
      <c r="C17" s="19">
        <v>170665034</v>
      </c>
      <c r="D17" s="19">
        <v>85760987</v>
      </c>
      <c r="E17" s="20">
        <v>85644952</v>
      </c>
      <c r="F17" s="21">
        <v>85711500</v>
      </c>
      <c r="G17" s="19">
        <v>85712000</v>
      </c>
      <c r="H17" s="20">
        <v>85542</v>
      </c>
      <c r="I17" s="22">
        <v>85532767</v>
      </c>
      <c r="J17" s="23">
        <v>85712000</v>
      </c>
      <c r="K17" s="19">
        <v>85712000</v>
      </c>
      <c r="L17" s="20">
        <v>85712000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294896003</v>
      </c>
      <c r="D19" s="19">
        <v>141737594</v>
      </c>
      <c r="E19" s="20">
        <v>140978089</v>
      </c>
      <c r="F19" s="21">
        <v>141798000</v>
      </c>
      <c r="G19" s="19">
        <v>141797000</v>
      </c>
      <c r="H19" s="20">
        <v>138635</v>
      </c>
      <c r="I19" s="22">
        <v>143928281</v>
      </c>
      <c r="J19" s="23">
        <v>141185000</v>
      </c>
      <c r="K19" s="19">
        <v>139757000</v>
      </c>
      <c r="L19" s="20">
        <v>138322000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2800867</v>
      </c>
      <c r="D22" s="19">
        <v>2301474</v>
      </c>
      <c r="E22" s="20">
        <v>1851194</v>
      </c>
      <c r="F22" s="21">
        <v>2101000</v>
      </c>
      <c r="G22" s="19">
        <v>2101000</v>
      </c>
      <c r="H22" s="20">
        <v>1495</v>
      </c>
      <c r="I22" s="22">
        <v>1819116</v>
      </c>
      <c r="J22" s="23">
        <v>1784000</v>
      </c>
      <c r="K22" s="19">
        <v>1926000</v>
      </c>
      <c r="L22" s="20">
        <v>1965000</v>
      </c>
    </row>
    <row r="23" spans="1:12" ht="13.5">
      <c r="A23" s="24" t="s">
        <v>37</v>
      </c>
      <c r="B23" s="18"/>
      <c r="C23" s="19">
        <v>40774</v>
      </c>
      <c r="D23" s="19"/>
      <c r="E23" s="20"/>
      <c r="F23" s="25"/>
      <c r="G23" s="26"/>
      <c r="H23" s="27"/>
      <c r="I23" s="21">
        <v>57536320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515890136</v>
      </c>
      <c r="D24" s="38">
        <f aca="true" t="shared" si="1" ref="D24:L24">SUM(D15:D23)</f>
        <v>284493362</v>
      </c>
      <c r="E24" s="39">
        <f t="shared" si="1"/>
        <v>286477806</v>
      </c>
      <c r="F24" s="40">
        <f t="shared" si="1"/>
        <v>291929000</v>
      </c>
      <c r="G24" s="38">
        <f t="shared" si="1"/>
        <v>291929000</v>
      </c>
      <c r="H24" s="39">
        <f t="shared" si="1"/>
        <v>225698</v>
      </c>
      <c r="I24" s="41">
        <f t="shared" si="1"/>
        <v>288842511</v>
      </c>
      <c r="J24" s="42">
        <f t="shared" si="1"/>
        <v>288424000</v>
      </c>
      <c r="K24" s="38">
        <f t="shared" si="1"/>
        <v>288929000</v>
      </c>
      <c r="L24" s="39">
        <f t="shared" si="1"/>
        <v>289379000</v>
      </c>
    </row>
    <row r="25" spans="1:12" ht="13.5">
      <c r="A25" s="29" t="s">
        <v>39</v>
      </c>
      <c r="B25" s="30"/>
      <c r="C25" s="31">
        <f>+C12+C24</f>
        <v>620967662</v>
      </c>
      <c r="D25" s="31">
        <f aca="true" t="shared" si="2" ref="D25:L25">+D12+D24</f>
        <v>422998801</v>
      </c>
      <c r="E25" s="32">
        <f t="shared" si="2"/>
        <v>454109495</v>
      </c>
      <c r="F25" s="33">
        <f t="shared" si="2"/>
        <v>466994000</v>
      </c>
      <c r="G25" s="31">
        <f t="shared" si="2"/>
        <v>466995000</v>
      </c>
      <c r="H25" s="32">
        <f t="shared" si="2"/>
        <v>374948</v>
      </c>
      <c r="I25" s="34">
        <f t="shared" si="2"/>
        <v>453608238</v>
      </c>
      <c r="J25" s="35">
        <f t="shared" si="2"/>
        <v>460417000</v>
      </c>
      <c r="K25" s="31">
        <f t="shared" si="2"/>
        <v>465711000</v>
      </c>
      <c r="L25" s="32">
        <f t="shared" si="2"/>
        <v>470986000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1922594</v>
      </c>
      <c r="D30" s="19">
        <v>703411</v>
      </c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30277988</v>
      </c>
      <c r="D32" s="19">
        <v>34649616</v>
      </c>
      <c r="E32" s="20">
        <v>30144325</v>
      </c>
      <c r="F32" s="21">
        <v>39006000</v>
      </c>
      <c r="G32" s="19">
        <v>56098000</v>
      </c>
      <c r="H32" s="20">
        <v>15163</v>
      </c>
      <c r="I32" s="22">
        <v>15750788</v>
      </c>
      <c r="J32" s="23">
        <v>39006000</v>
      </c>
      <c r="K32" s="19">
        <v>39006000</v>
      </c>
      <c r="L32" s="20">
        <v>39006000</v>
      </c>
    </row>
    <row r="33" spans="1:12" ht="13.5">
      <c r="A33" s="24" t="s">
        <v>47</v>
      </c>
      <c r="B33" s="18"/>
      <c r="C33" s="19">
        <v>20500514</v>
      </c>
      <c r="D33" s="19">
        <v>26887221</v>
      </c>
      <c r="E33" s="20">
        <v>28019129</v>
      </c>
      <c r="F33" s="21">
        <v>3137000</v>
      </c>
      <c r="G33" s="19">
        <v>3137000</v>
      </c>
      <c r="H33" s="20">
        <v>6428</v>
      </c>
      <c r="I33" s="22">
        <v>28827453</v>
      </c>
      <c r="J33" s="23">
        <v>28300000</v>
      </c>
      <c r="K33" s="19">
        <v>28583000</v>
      </c>
      <c r="L33" s="20">
        <v>28869000</v>
      </c>
    </row>
    <row r="34" spans="1:12" ht="13.5">
      <c r="A34" s="29" t="s">
        <v>48</v>
      </c>
      <c r="B34" s="30"/>
      <c r="C34" s="31">
        <f>SUM(C29:C33)</f>
        <v>52701096</v>
      </c>
      <c r="D34" s="31">
        <f aca="true" t="shared" si="3" ref="D34:L34">SUM(D29:D33)</f>
        <v>62240248</v>
      </c>
      <c r="E34" s="32">
        <f t="shared" si="3"/>
        <v>58163454</v>
      </c>
      <c r="F34" s="33">
        <f t="shared" si="3"/>
        <v>42143000</v>
      </c>
      <c r="G34" s="31">
        <f t="shared" si="3"/>
        <v>59235000</v>
      </c>
      <c r="H34" s="32">
        <f t="shared" si="3"/>
        <v>21591</v>
      </c>
      <c r="I34" s="34">
        <f t="shared" si="3"/>
        <v>44578241</v>
      </c>
      <c r="J34" s="35">
        <f t="shared" si="3"/>
        <v>67306000</v>
      </c>
      <c r="K34" s="31">
        <f t="shared" si="3"/>
        <v>67589000</v>
      </c>
      <c r="L34" s="32">
        <f t="shared" si="3"/>
        <v>67875000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111837334</v>
      </c>
      <c r="D38" s="19">
        <v>132296848</v>
      </c>
      <c r="E38" s="20">
        <v>139752007</v>
      </c>
      <c r="F38" s="21">
        <v>137202000</v>
      </c>
      <c r="G38" s="19">
        <v>120111000</v>
      </c>
      <c r="H38" s="20">
        <v>81642</v>
      </c>
      <c r="I38" s="22">
        <v>139881981</v>
      </c>
      <c r="J38" s="23">
        <v>141267000</v>
      </c>
      <c r="K38" s="19">
        <v>145505000</v>
      </c>
      <c r="L38" s="20">
        <v>149870000</v>
      </c>
    </row>
    <row r="39" spans="1:12" ht="13.5">
      <c r="A39" s="29" t="s">
        <v>50</v>
      </c>
      <c r="B39" s="37"/>
      <c r="C39" s="31">
        <f>SUM(C37:C38)</f>
        <v>111837334</v>
      </c>
      <c r="D39" s="38">
        <f aca="true" t="shared" si="4" ref="D39:L39">SUM(D37:D38)</f>
        <v>132296848</v>
      </c>
      <c r="E39" s="39">
        <f t="shared" si="4"/>
        <v>139752007</v>
      </c>
      <c r="F39" s="40">
        <f t="shared" si="4"/>
        <v>137202000</v>
      </c>
      <c r="G39" s="38">
        <f t="shared" si="4"/>
        <v>120111000</v>
      </c>
      <c r="H39" s="39">
        <f t="shared" si="4"/>
        <v>81642</v>
      </c>
      <c r="I39" s="40">
        <f t="shared" si="4"/>
        <v>139881981</v>
      </c>
      <c r="J39" s="42">
        <f t="shared" si="4"/>
        <v>141267000</v>
      </c>
      <c r="K39" s="38">
        <f t="shared" si="4"/>
        <v>145505000</v>
      </c>
      <c r="L39" s="39">
        <f t="shared" si="4"/>
        <v>149870000</v>
      </c>
    </row>
    <row r="40" spans="1:12" ht="13.5">
      <c r="A40" s="29" t="s">
        <v>51</v>
      </c>
      <c r="B40" s="30"/>
      <c r="C40" s="31">
        <f>+C34+C39</f>
        <v>164538430</v>
      </c>
      <c r="D40" s="31">
        <f aca="true" t="shared" si="5" ref="D40:L40">+D34+D39</f>
        <v>194537096</v>
      </c>
      <c r="E40" s="32">
        <f t="shared" si="5"/>
        <v>197915461</v>
      </c>
      <c r="F40" s="33">
        <f t="shared" si="5"/>
        <v>179345000</v>
      </c>
      <c r="G40" s="31">
        <f t="shared" si="5"/>
        <v>179346000</v>
      </c>
      <c r="H40" s="32">
        <f t="shared" si="5"/>
        <v>103233</v>
      </c>
      <c r="I40" s="34">
        <f t="shared" si="5"/>
        <v>184460222</v>
      </c>
      <c r="J40" s="35">
        <f t="shared" si="5"/>
        <v>208573000</v>
      </c>
      <c r="K40" s="31">
        <f t="shared" si="5"/>
        <v>213094000</v>
      </c>
      <c r="L40" s="32">
        <f t="shared" si="5"/>
        <v>217745000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456429232</v>
      </c>
      <c r="D42" s="46">
        <f aca="true" t="shared" si="6" ref="D42:L42">+D25-D40</f>
        <v>228461705</v>
      </c>
      <c r="E42" s="47">
        <f t="shared" si="6"/>
        <v>256194034</v>
      </c>
      <c r="F42" s="48">
        <f t="shared" si="6"/>
        <v>287649000</v>
      </c>
      <c r="G42" s="46">
        <f t="shared" si="6"/>
        <v>287649000</v>
      </c>
      <c r="H42" s="47">
        <f t="shared" si="6"/>
        <v>271715</v>
      </c>
      <c r="I42" s="49">
        <f t="shared" si="6"/>
        <v>269148016</v>
      </c>
      <c r="J42" s="50">
        <f t="shared" si="6"/>
        <v>251844000</v>
      </c>
      <c r="K42" s="46">
        <f t="shared" si="6"/>
        <v>252617000</v>
      </c>
      <c r="L42" s="47">
        <f t="shared" si="6"/>
        <v>253241000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438360609</v>
      </c>
      <c r="D45" s="19">
        <v>207091345</v>
      </c>
      <c r="E45" s="20">
        <v>231518396</v>
      </c>
      <c r="F45" s="21">
        <v>266279000</v>
      </c>
      <c r="G45" s="19">
        <v>266279000</v>
      </c>
      <c r="H45" s="20">
        <v>247039</v>
      </c>
      <c r="I45" s="22">
        <v>241419643</v>
      </c>
      <c r="J45" s="23">
        <v>223498000</v>
      </c>
      <c r="K45" s="19">
        <v>220601000</v>
      </c>
      <c r="L45" s="20">
        <v>217555000</v>
      </c>
    </row>
    <row r="46" spans="1:12" ht="13.5">
      <c r="A46" s="24" t="s">
        <v>56</v>
      </c>
      <c r="B46" s="18" t="s">
        <v>44</v>
      </c>
      <c r="C46" s="19">
        <v>18068623</v>
      </c>
      <c r="D46" s="19">
        <v>21370360</v>
      </c>
      <c r="E46" s="20">
        <v>24675638</v>
      </c>
      <c r="F46" s="21">
        <v>21370000</v>
      </c>
      <c r="G46" s="19">
        <v>21370000</v>
      </c>
      <c r="H46" s="20">
        <v>24676</v>
      </c>
      <c r="I46" s="22">
        <v>27728373</v>
      </c>
      <c r="J46" s="23">
        <v>28346000</v>
      </c>
      <c r="K46" s="19">
        <v>32016000</v>
      </c>
      <c r="L46" s="20">
        <v>35686000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456429232</v>
      </c>
      <c r="D48" s="53">
        <f aca="true" t="shared" si="7" ref="D48:L48">SUM(D45:D47)</f>
        <v>228461705</v>
      </c>
      <c r="E48" s="54">
        <f t="shared" si="7"/>
        <v>256194034</v>
      </c>
      <c r="F48" s="55">
        <f t="shared" si="7"/>
        <v>287649000</v>
      </c>
      <c r="G48" s="53">
        <f t="shared" si="7"/>
        <v>287649000</v>
      </c>
      <c r="H48" s="54">
        <f t="shared" si="7"/>
        <v>271715</v>
      </c>
      <c r="I48" s="56">
        <f t="shared" si="7"/>
        <v>269148016</v>
      </c>
      <c r="J48" s="57">
        <f t="shared" si="7"/>
        <v>251844000</v>
      </c>
      <c r="K48" s="53">
        <f t="shared" si="7"/>
        <v>252617000</v>
      </c>
      <c r="L48" s="54">
        <f t="shared" si="7"/>
        <v>253241000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8317171</v>
      </c>
      <c r="D6" s="19">
        <v>14758371</v>
      </c>
      <c r="E6" s="20">
        <v>9964156</v>
      </c>
      <c r="F6" s="21">
        <v>3757201</v>
      </c>
      <c r="G6" s="19">
        <v>3757201</v>
      </c>
      <c r="H6" s="20">
        <v>-759700</v>
      </c>
      <c r="I6" s="22">
        <v>5875467</v>
      </c>
      <c r="J6" s="23">
        <v>-14753899</v>
      </c>
      <c r="K6" s="19">
        <v>-20544963</v>
      </c>
      <c r="L6" s="20">
        <v>-27683267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4336211</v>
      </c>
      <c r="D8" s="19">
        <v>1439213</v>
      </c>
      <c r="E8" s="20">
        <v>1497018</v>
      </c>
      <c r="F8" s="21">
        <v>7039948</v>
      </c>
      <c r="G8" s="19">
        <v>7039948</v>
      </c>
      <c r="H8" s="20">
        <v>-18207032</v>
      </c>
      <c r="I8" s="22"/>
      <c r="J8" s="23">
        <v>9765330</v>
      </c>
      <c r="K8" s="19">
        <v>12927211</v>
      </c>
      <c r="L8" s="20">
        <v>16277479</v>
      </c>
    </row>
    <row r="9" spans="1:12" ht="13.5">
      <c r="A9" s="24" t="s">
        <v>22</v>
      </c>
      <c r="B9" s="18"/>
      <c r="C9" s="19">
        <v>355921</v>
      </c>
      <c r="D9" s="19">
        <v>7086452</v>
      </c>
      <c r="E9" s="20">
        <v>8451448</v>
      </c>
      <c r="F9" s="21">
        <v>1770336</v>
      </c>
      <c r="G9" s="19">
        <v>1770336</v>
      </c>
      <c r="H9" s="20">
        <v>26786338</v>
      </c>
      <c r="I9" s="22">
        <v>7332125</v>
      </c>
      <c r="J9" s="23">
        <v>1726078</v>
      </c>
      <c r="K9" s="19">
        <v>1682926</v>
      </c>
      <c r="L9" s="20">
        <v>1640852</v>
      </c>
    </row>
    <row r="10" spans="1:12" ht="13.5">
      <c r="A10" s="24" t="s">
        <v>23</v>
      </c>
      <c r="B10" s="18"/>
      <c r="C10" s="19">
        <v>4220</v>
      </c>
      <c r="D10" s="19"/>
      <c r="E10" s="20"/>
      <c r="F10" s="25"/>
      <c r="G10" s="26"/>
      <c r="H10" s="27"/>
      <c r="I10" s="22">
        <v>763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5697975</v>
      </c>
      <c r="D11" s="19">
        <v>6424666</v>
      </c>
      <c r="E11" s="20">
        <v>1596543</v>
      </c>
      <c r="F11" s="21">
        <v>2159983</v>
      </c>
      <c r="G11" s="19">
        <v>2159983</v>
      </c>
      <c r="H11" s="20">
        <v>1983244</v>
      </c>
      <c r="I11" s="22">
        <v>1377965</v>
      </c>
      <c r="J11" s="23">
        <v>2332781</v>
      </c>
      <c r="K11" s="19">
        <v>2519404</v>
      </c>
      <c r="L11" s="20">
        <v>2720956</v>
      </c>
    </row>
    <row r="12" spans="1:12" ht="13.5">
      <c r="A12" s="29" t="s">
        <v>26</v>
      </c>
      <c r="B12" s="30"/>
      <c r="C12" s="31">
        <f>SUM(C6:C11)</f>
        <v>18711498</v>
      </c>
      <c r="D12" s="31">
        <f aca="true" t="shared" si="0" ref="D12:L12">SUM(D6:D11)</f>
        <v>29708702</v>
      </c>
      <c r="E12" s="32">
        <f t="shared" si="0"/>
        <v>21509165</v>
      </c>
      <c r="F12" s="33">
        <f t="shared" si="0"/>
        <v>14727468</v>
      </c>
      <c r="G12" s="31">
        <f t="shared" si="0"/>
        <v>14727468</v>
      </c>
      <c r="H12" s="32">
        <f t="shared" si="0"/>
        <v>9802850</v>
      </c>
      <c r="I12" s="34">
        <f t="shared" si="0"/>
        <v>14586320</v>
      </c>
      <c r="J12" s="35">
        <f t="shared" si="0"/>
        <v>-929710</v>
      </c>
      <c r="K12" s="31">
        <f t="shared" si="0"/>
        <v>-3415422</v>
      </c>
      <c r="L12" s="32">
        <f t="shared" si="0"/>
        <v>-7043980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9373</v>
      </c>
      <c r="D15" s="19"/>
      <c r="E15" s="20"/>
      <c r="F15" s="21"/>
      <c r="G15" s="19"/>
      <c r="H15" s="20">
        <v>2697</v>
      </c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4440413</v>
      </c>
      <c r="D17" s="19">
        <v>4511190</v>
      </c>
      <c r="E17" s="20">
        <v>4391868</v>
      </c>
      <c r="F17" s="21">
        <v>7563880</v>
      </c>
      <c r="G17" s="19">
        <v>7563880</v>
      </c>
      <c r="H17" s="20">
        <v>4282489</v>
      </c>
      <c r="I17" s="22">
        <v>4272546</v>
      </c>
      <c r="J17" s="23">
        <v>7563880</v>
      </c>
      <c r="K17" s="19">
        <v>7563880</v>
      </c>
      <c r="L17" s="20">
        <v>7563880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147576040</v>
      </c>
      <c r="D19" s="19">
        <v>159834500</v>
      </c>
      <c r="E19" s="20">
        <v>156873164</v>
      </c>
      <c r="F19" s="21">
        <v>169263401</v>
      </c>
      <c r="G19" s="19">
        <v>169263401</v>
      </c>
      <c r="H19" s="20">
        <v>160259193</v>
      </c>
      <c r="I19" s="22">
        <v>158585259</v>
      </c>
      <c r="J19" s="23">
        <v>170264401</v>
      </c>
      <c r="K19" s="19">
        <v>172429401</v>
      </c>
      <c r="L19" s="20">
        <v>177159901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343357</v>
      </c>
      <c r="D22" s="19">
        <v>564878</v>
      </c>
      <c r="E22" s="20">
        <v>639982</v>
      </c>
      <c r="F22" s="21">
        <v>471796</v>
      </c>
      <c r="G22" s="19">
        <v>471796</v>
      </c>
      <c r="H22" s="20">
        <v>531429</v>
      </c>
      <c r="I22" s="22">
        <v>521651</v>
      </c>
      <c r="J22" s="23">
        <v>409296</v>
      </c>
      <c r="K22" s="19">
        <v>346796</v>
      </c>
      <c r="L22" s="20">
        <v>284296</v>
      </c>
    </row>
    <row r="23" spans="1:12" ht="13.5">
      <c r="A23" s="24" t="s">
        <v>37</v>
      </c>
      <c r="B23" s="18"/>
      <c r="C23" s="19">
        <v>43354</v>
      </c>
      <c r="D23" s="19">
        <v>43354</v>
      </c>
      <c r="E23" s="20">
        <v>43354</v>
      </c>
      <c r="F23" s="25">
        <v>119108</v>
      </c>
      <c r="G23" s="26">
        <v>119108</v>
      </c>
      <c r="H23" s="27">
        <v>12833</v>
      </c>
      <c r="I23" s="21">
        <v>13109</v>
      </c>
      <c r="J23" s="28">
        <v>119108</v>
      </c>
      <c r="K23" s="26">
        <v>119108</v>
      </c>
      <c r="L23" s="27">
        <v>119108</v>
      </c>
    </row>
    <row r="24" spans="1:12" ht="13.5">
      <c r="A24" s="29" t="s">
        <v>38</v>
      </c>
      <c r="B24" s="37"/>
      <c r="C24" s="31">
        <f>SUM(C15:C23)</f>
        <v>152412537</v>
      </c>
      <c r="D24" s="38">
        <f aca="true" t="shared" si="1" ref="D24:L24">SUM(D15:D23)</f>
        <v>164953922</v>
      </c>
      <c r="E24" s="39">
        <f t="shared" si="1"/>
        <v>161948368</v>
      </c>
      <c r="F24" s="40">
        <f t="shared" si="1"/>
        <v>177418185</v>
      </c>
      <c r="G24" s="38">
        <f t="shared" si="1"/>
        <v>177418185</v>
      </c>
      <c r="H24" s="39">
        <f t="shared" si="1"/>
        <v>165088641</v>
      </c>
      <c r="I24" s="41">
        <f t="shared" si="1"/>
        <v>163392565</v>
      </c>
      <c r="J24" s="42">
        <f t="shared" si="1"/>
        <v>178356685</v>
      </c>
      <c r="K24" s="38">
        <f t="shared" si="1"/>
        <v>180459185</v>
      </c>
      <c r="L24" s="39">
        <f t="shared" si="1"/>
        <v>185127185</v>
      </c>
    </row>
    <row r="25" spans="1:12" ht="13.5">
      <c r="A25" s="29" t="s">
        <v>39</v>
      </c>
      <c r="B25" s="30"/>
      <c r="C25" s="31">
        <f>+C12+C24</f>
        <v>171124035</v>
      </c>
      <c r="D25" s="31">
        <f aca="true" t="shared" si="2" ref="D25:L25">+D12+D24</f>
        <v>194662624</v>
      </c>
      <c r="E25" s="32">
        <f t="shared" si="2"/>
        <v>183457533</v>
      </c>
      <c r="F25" s="33">
        <f t="shared" si="2"/>
        <v>192145653</v>
      </c>
      <c r="G25" s="31">
        <f t="shared" si="2"/>
        <v>192145653</v>
      </c>
      <c r="H25" s="32">
        <f t="shared" si="2"/>
        <v>174891491</v>
      </c>
      <c r="I25" s="34">
        <f t="shared" si="2"/>
        <v>177978885</v>
      </c>
      <c r="J25" s="35">
        <f t="shared" si="2"/>
        <v>177426975</v>
      </c>
      <c r="K25" s="31">
        <f t="shared" si="2"/>
        <v>177043763</v>
      </c>
      <c r="L25" s="32">
        <f t="shared" si="2"/>
        <v>178083205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45</v>
      </c>
      <c r="B31" s="18"/>
      <c r="C31" s="19">
        <v>395505</v>
      </c>
      <c r="D31" s="19">
        <v>406254</v>
      </c>
      <c r="E31" s="20">
        <v>437071</v>
      </c>
      <c r="F31" s="21">
        <v>337338</v>
      </c>
      <c r="G31" s="19">
        <v>337338</v>
      </c>
      <c r="H31" s="20">
        <v>484975</v>
      </c>
      <c r="I31" s="22">
        <v>484975</v>
      </c>
      <c r="J31" s="23">
        <v>357338</v>
      </c>
      <c r="K31" s="19">
        <v>377338</v>
      </c>
      <c r="L31" s="20">
        <v>397338</v>
      </c>
    </row>
    <row r="32" spans="1:12" ht="13.5">
      <c r="A32" s="24" t="s">
        <v>46</v>
      </c>
      <c r="B32" s="18" t="s">
        <v>44</v>
      </c>
      <c r="C32" s="19">
        <v>6321551</v>
      </c>
      <c r="D32" s="19">
        <v>11805828</v>
      </c>
      <c r="E32" s="20">
        <v>14084869</v>
      </c>
      <c r="F32" s="21">
        <v>5244824</v>
      </c>
      <c r="G32" s="19">
        <v>5244824</v>
      </c>
      <c r="H32" s="20">
        <v>9000975</v>
      </c>
      <c r="I32" s="22">
        <v>12487421</v>
      </c>
      <c r="J32" s="23">
        <v>4359492</v>
      </c>
      <c r="K32" s="19">
        <v>4437784</v>
      </c>
      <c r="L32" s="20">
        <v>4699590</v>
      </c>
    </row>
    <row r="33" spans="1:12" ht="13.5">
      <c r="A33" s="24" t="s">
        <v>47</v>
      </c>
      <c r="B33" s="18"/>
      <c r="C33" s="19">
        <v>286078</v>
      </c>
      <c r="D33" s="19">
        <v>509533</v>
      </c>
      <c r="E33" s="20">
        <v>614633</v>
      </c>
      <c r="F33" s="21">
        <v>392791</v>
      </c>
      <c r="G33" s="19">
        <v>392791</v>
      </c>
      <c r="H33" s="20">
        <v>4863725</v>
      </c>
      <c r="I33" s="22">
        <v>745125</v>
      </c>
      <c r="J33" s="23">
        <v>414395</v>
      </c>
      <c r="K33" s="19">
        <v>435115</v>
      </c>
      <c r="L33" s="20">
        <v>456435</v>
      </c>
    </row>
    <row r="34" spans="1:12" ht="13.5">
      <c r="A34" s="29" t="s">
        <v>48</v>
      </c>
      <c r="B34" s="30"/>
      <c r="C34" s="31">
        <f>SUM(C29:C33)</f>
        <v>7003134</v>
      </c>
      <c r="D34" s="31">
        <f aca="true" t="shared" si="3" ref="D34:L34">SUM(D29:D33)</f>
        <v>12721615</v>
      </c>
      <c r="E34" s="32">
        <f t="shared" si="3"/>
        <v>15136573</v>
      </c>
      <c r="F34" s="33">
        <f t="shared" si="3"/>
        <v>5974953</v>
      </c>
      <c r="G34" s="31">
        <f t="shared" si="3"/>
        <v>5974953</v>
      </c>
      <c r="H34" s="32">
        <f t="shared" si="3"/>
        <v>14349675</v>
      </c>
      <c r="I34" s="34">
        <f t="shared" si="3"/>
        <v>13717521</v>
      </c>
      <c r="J34" s="35">
        <f t="shared" si="3"/>
        <v>5131225</v>
      </c>
      <c r="K34" s="31">
        <f t="shared" si="3"/>
        <v>5250237</v>
      </c>
      <c r="L34" s="32">
        <f t="shared" si="3"/>
        <v>5553363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24" t="s">
        <v>47</v>
      </c>
      <c r="B38" s="18"/>
      <c r="C38" s="19">
        <v>6871584</v>
      </c>
      <c r="D38" s="19">
        <v>8132842</v>
      </c>
      <c r="E38" s="20">
        <v>6197588</v>
      </c>
      <c r="F38" s="21">
        <v>8904525</v>
      </c>
      <c r="G38" s="19">
        <v>8904525</v>
      </c>
      <c r="H38" s="20">
        <v>3373903</v>
      </c>
      <c r="I38" s="22">
        <v>8794793</v>
      </c>
      <c r="J38" s="23">
        <v>9529209</v>
      </c>
      <c r="K38" s="19">
        <v>10184246</v>
      </c>
      <c r="L38" s="20">
        <v>10878437</v>
      </c>
    </row>
    <row r="39" spans="1:12" ht="13.5">
      <c r="A39" s="29" t="s">
        <v>50</v>
      </c>
      <c r="B39" s="37"/>
      <c r="C39" s="31">
        <f>SUM(C37:C38)</f>
        <v>6871584</v>
      </c>
      <c r="D39" s="38">
        <f aca="true" t="shared" si="4" ref="D39:L39">SUM(D37:D38)</f>
        <v>8132842</v>
      </c>
      <c r="E39" s="39">
        <f t="shared" si="4"/>
        <v>6197588</v>
      </c>
      <c r="F39" s="40">
        <f t="shared" si="4"/>
        <v>8904525</v>
      </c>
      <c r="G39" s="38">
        <f t="shared" si="4"/>
        <v>8904525</v>
      </c>
      <c r="H39" s="39">
        <f t="shared" si="4"/>
        <v>3373903</v>
      </c>
      <c r="I39" s="40">
        <f t="shared" si="4"/>
        <v>8794793</v>
      </c>
      <c r="J39" s="42">
        <f t="shared" si="4"/>
        <v>9529209</v>
      </c>
      <c r="K39" s="38">
        <f t="shared" si="4"/>
        <v>10184246</v>
      </c>
      <c r="L39" s="39">
        <f t="shared" si="4"/>
        <v>10878437</v>
      </c>
    </row>
    <row r="40" spans="1:12" ht="13.5">
      <c r="A40" s="29" t="s">
        <v>51</v>
      </c>
      <c r="B40" s="30"/>
      <c r="C40" s="31">
        <f>+C34+C39</f>
        <v>13874718</v>
      </c>
      <c r="D40" s="31">
        <f aca="true" t="shared" si="5" ref="D40:L40">+D34+D39</f>
        <v>20854457</v>
      </c>
      <c r="E40" s="32">
        <f t="shared" si="5"/>
        <v>21334161</v>
      </c>
      <c r="F40" s="33">
        <f t="shared" si="5"/>
        <v>14879478</v>
      </c>
      <c r="G40" s="31">
        <f t="shared" si="5"/>
        <v>14879478</v>
      </c>
      <c r="H40" s="32">
        <f t="shared" si="5"/>
        <v>17723578</v>
      </c>
      <c r="I40" s="34">
        <f t="shared" si="5"/>
        <v>22512314</v>
      </c>
      <c r="J40" s="35">
        <f t="shared" si="5"/>
        <v>14660434</v>
      </c>
      <c r="K40" s="31">
        <f t="shared" si="5"/>
        <v>15434483</v>
      </c>
      <c r="L40" s="32">
        <f t="shared" si="5"/>
        <v>16431800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157249317</v>
      </c>
      <c r="D42" s="46">
        <f aca="true" t="shared" si="6" ref="D42:L42">+D25-D40</f>
        <v>173808167</v>
      </c>
      <c r="E42" s="47">
        <f t="shared" si="6"/>
        <v>162123372</v>
      </c>
      <c r="F42" s="48">
        <f t="shared" si="6"/>
        <v>177266175</v>
      </c>
      <c r="G42" s="46">
        <f t="shared" si="6"/>
        <v>177266175</v>
      </c>
      <c r="H42" s="47">
        <f t="shared" si="6"/>
        <v>157167913</v>
      </c>
      <c r="I42" s="49">
        <f t="shared" si="6"/>
        <v>155466571</v>
      </c>
      <c r="J42" s="50">
        <f t="shared" si="6"/>
        <v>162766541</v>
      </c>
      <c r="K42" s="46">
        <f t="shared" si="6"/>
        <v>161609280</v>
      </c>
      <c r="L42" s="47">
        <f t="shared" si="6"/>
        <v>161651405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120312513</v>
      </c>
      <c r="D45" s="19">
        <v>136877996</v>
      </c>
      <c r="E45" s="20">
        <v>125677947</v>
      </c>
      <c r="F45" s="21">
        <v>174500740</v>
      </c>
      <c r="G45" s="19">
        <v>174500740</v>
      </c>
      <c r="H45" s="20">
        <v>120722486</v>
      </c>
      <c r="I45" s="22">
        <v>120701596</v>
      </c>
      <c r="J45" s="23">
        <v>162766541</v>
      </c>
      <c r="K45" s="19">
        <v>161609280</v>
      </c>
      <c r="L45" s="20">
        <v>161651405</v>
      </c>
    </row>
    <row r="46" spans="1:12" ht="13.5">
      <c r="A46" s="24" t="s">
        <v>56</v>
      </c>
      <c r="B46" s="18" t="s">
        <v>44</v>
      </c>
      <c r="C46" s="19">
        <v>36936804</v>
      </c>
      <c r="D46" s="19">
        <v>36930171</v>
      </c>
      <c r="E46" s="20">
        <v>36445426</v>
      </c>
      <c r="F46" s="21">
        <v>2765435</v>
      </c>
      <c r="G46" s="19">
        <v>2765435</v>
      </c>
      <c r="H46" s="20">
        <v>36445426</v>
      </c>
      <c r="I46" s="22">
        <v>34764975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157249317</v>
      </c>
      <c r="D48" s="53">
        <f aca="true" t="shared" si="7" ref="D48:L48">SUM(D45:D47)</f>
        <v>173808167</v>
      </c>
      <c r="E48" s="54">
        <f t="shared" si="7"/>
        <v>162123373</v>
      </c>
      <c r="F48" s="55">
        <f t="shared" si="7"/>
        <v>177266175</v>
      </c>
      <c r="G48" s="53">
        <f t="shared" si="7"/>
        <v>177266175</v>
      </c>
      <c r="H48" s="54">
        <f t="shared" si="7"/>
        <v>157167912</v>
      </c>
      <c r="I48" s="56">
        <f t="shared" si="7"/>
        <v>155466571</v>
      </c>
      <c r="J48" s="57">
        <f t="shared" si="7"/>
        <v>162766541</v>
      </c>
      <c r="K48" s="53">
        <f t="shared" si="7"/>
        <v>161609280</v>
      </c>
      <c r="L48" s="54">
        <f t="shared" si="7"/>
        <v>161651405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9754560</v>
      </c>
      <c r="D6" s="19">
        <v>11540334</v>
      </c>
      <c r="E6" s="20">
        <v>26748233</v>
      </c>
      <c r="F6" s="21">
        <v>10996302</v>
      </c>
      <c r="G6" s="19">
        <v>8596420</v>
      </c>
      <c r="H6" s="20">
        <v>27413775</v>
      </c>
      <c r="I6" s="22">
        <v>28258691</v>
      </c>
      <c r="J6" s="23">
        <v>4042000</v>
      </c>
      <c r="K6" s="19">
        <v>946000</v>
      </c>
      <c r="L6" s="20">
        <v>5676000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>
        <v>15000000</v>
      </c>
      <c r="K7" s="19">
        <v>15000000</v>
      </c>
      <c r="L7" s="20">
        <v>15000000</v>
      </c>
    </row>
    <row r="8" spans="1:12" ht="13.5">
      <c r="A8" s="24" t="s">
        <v>21</v>
      </c>
      <c r="B8" s="18" t="s">
        <v>20</v>
      </c>
      <c r="C8" s="19">
        <v>2378581</v>
      </c>
      <c r="D8" s="19">
        <v>2950182</v>
      </c>
      <c r="E8" s="20">
        <v>3039101</v>
      </c>
      <c r="F8" s="21">
        <v>1917497</v>
      </c>
      <c r="G8" s="19">
        <v>877576</v>
      </c>
      <c r="H8" s="20">
        <v>861063</v>
      </c>
      <c r="I8" s="22">
        <v>2976777</v>
      </c>
      <c r="J8" s="23">
        <v>4357968</v>
      </c>
      <c r="K8" s="19">
        <v>4381000</v>
      </c>
      <c r="L8" s="20">
        <v>5956000</v>
      </c>
    </row>
    <row r="9" spans="1:12" ht="13.5">
      <c r="A9" s="24" t="s">
        <v>22</v>
      </c>
      <c r="B9" s="18"/>
      <c r="C9" s="19">
        <v>2242668</v>
      </c>
      <c r="D9" s="19">
        <v>964443</v>
      </c>
      <c r="E9" s="20">
        <v>1990265</v>
      </c>
      <c r="F9" s="21">
        <v>2271152</v>
      </c>
      <c r="G9" s="19">
        <v>631862</v>
      </c>
      <c r="H9" s="20">
        <v>3670490</v>
      </c>
      <c r="I9" s="22">
        <v>5494</v>
      </c>
      <c r="J9" s="23"/>
      <c r="K9" s="19"/>
      <c r="L9" s="20"/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>
        <v>3126243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623089</v>
      </c>
      <c r="D11" s="19">
        <v>707746</v>
      </c>
      <c r="E11" s="20">
        <v>470350</v>
      </c>
      <c r="F11" s="21">
        <v>757294</v>
      </c>
      <c r="G11" s="19">
        <v>924678</v>
      </c>
      <c r="H11" s="20">
        <v>600933</v>
      </c>
      <c r="I11" s="22">
        <v>574437</v>
      </c>
      <c r="J11" s="23"/>
      <c r="K11" s="19"/>
      <c r="L11" s="20"/>
    </row>
    <row r="12" spans="1:12" ht="13.5">
      <c r="A12" s="29" t="s">
        <v>26</v>
      </c>
      <c r="B12" s="30"/>
      <c r="C12" s="31">
        <f>SUM(C6:C11)</f>
        <v>14998898</v>
      </c>
      <c r="D12" s="31">
        <f aca="true" t="shared" si="0" ref="D12:L12">SUM(D6:D11)</f>
        <v>16162705</v>
      </c>
      <c r="E12" s="32">
        <f t="shared" si="0"/>
        <v>32247949</v>
      </c>
      <c r="F12" s="33">
        <f t="shared" si="0"/>
        <v>15942245</v>
      </c>
      <c r="G12" s="31">
        <f t="shared" si="0"/>
        <v>11030536</v>
      </c>
      <c r="H12" s="32">
        <f t="shared" si="0"/>
        <v>32546261</v>
      </c>
      <c r="I12" s="34">
        <f t="shared" si="0"/>
        <v>34941642</v>
      </c>
      <c r="J12" s="35">
        <f t="shared" si="0"/>
        <v>23399968</v>
      </c>
      <c r="K12" s="31">
        <f t="shared" si="0"/>
        <v>20327000</v>
      </c>
      <c r="L12" s="32">
        <f t="shared" si="0"/>
        <v>26632000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13858446</v>
      </c>
      <c r="D17" s="19">
        <v>13856642</v>
      </c>
      <c r="E17" s="20">
        <v>13288164</v>
      </c>
      <c r="F17" s="21">
        <v>13856642</v>
      </c>
      <c r="G17" s="19">
        <v>19495841</v>
      </c>
      <c r="H17" s="20">
        <v>13858989</v>
      </c>
      <c r="I17" s="22">
        <v>13286342</v>
      </c>
      <c r="J17" s="23">
        <v>13288164</v>
      </c>
      <c r="K17" s="19">
        <v>13279000</v>
      </c>
      <c r="L17" s="20">
        <v>13270000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75661750</v>
      </c>
      <c r="D19" s="19">
        <v>86441698</v>
      </c>
      <c r="E19" s="20">
        <v>108904312</v>
      </c>
      <c r="F19" s="21">
        <v>134151222</v>
      </c>
      <c r="G19" s="19">
        <v>118699206</v>
      </c>
      <c r="H19" s="20">
        <v>116321608</v>
      </c>
      <c r="I19" s="22">
        <v>119247574</v>
      </c>
      <c r="J19" s="23">
        <v>108402029</v>
      </c>
      <c r="K19" s="19">
        <v>115131000</v>
      </c>
      <c r="L19" s="20">
        <v>116631000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68474</v>
      </c>
      <c r="D22" s="19">
        <v>48578</v>
      </c>
      <c r="E22" s="20">
        <v>111318</v>
      </c>
      <c r="F22" s="21">
        <v>51978</v>
      </c>
      <c r="G22" s="19">
        <v>68474</v>
      </c>
      <c r="H22" s="20">
        <v>111318</v>
      </c>
      <c r="I22" s="22">
        <v>119289</v>
      </c>
      <c r="J22" s="23">
        <v>111318</v>
      </c>
      <c r="K22" s="19">
        <v>108000</v>
      </c>
      <c r="L22" s="20">
        <v>105000</v>
      </c>
    </row>
    <row r="23" spans="1:12" ht="13.5">
      <c r="A23" s="24" t="s">
        <v>37</v>
      </c>
      <c r="B23" s="18"/>
      <c r="C23" s="19">
        <v>156822</v>
      </c>
      <c r="D23" s="19">
        <v>1435641</v>
      </c>
      <c r="E23" s="20"/>
      <c r="F23" s="25">
        <v>1536136</v>
      </c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89745492</v>
      </c>
      <c r="D24" s="38">
        <f aca="true" t="shared" si="1" ref="D24:L24">SUM(D15:D23)</f>
        <v>101782559</v>
      </c>
      <c r="E24" s="39">
        <f t="shared" si="1"/>
        <v>122303794</v>
      </c>
      <c r="F24" s="40">
        <f t="shared" si="1"/>
        <v>149595978</v>
      </c>
      <c r="G24" s="38">
        <f t="shared" si="1"/>
        <v>138263521</v>
      </c>
      <c r="H24" s="39">
        <f t="shared" si="1"/>
        <v>130291915</v>
      </c>
      <c r="I24" s="41">
        <f t="shared" si="1"/>
        <v>132653205</v>
      </c>
      <c r="J24" s="42">
        <f t="shared" si="1"/>
        <v>121801511</v>
      </c>
      <c r="K24" s="38">
        <f t="shared" si="1"/>
        <v>128518000</v>
      </c>
      <c r="L24" s="39">
        <f t="shared" si="1"/>
        <v>130006000</v>
      </c>
    </row>
    <row r="25" spans="1:12" ht="13.5">
      <c r="A25" s="29" t="s">
        <v>39</v>
      </c>
      <c r="B25" s="30"/>
      <c r="C25" s="31">
        <f>+C12+C24</f>
        <v>104744390</v>
      </c>
      <c r="D25" s="31">
        <f aca="true" t="shared" si="2" ref="D25:L25">+D12+D24</f>
        <v>117945264</v>
      </c>
      <c r="E25" s="32">
        <f t="shared" si="2"/>
        <v>154551743</v>
      </c>
      <c r="F25" s="33">
        <f t="shared" si="2"/>
        <v>165538223</v>
      </c>
      <c r="G25" s="31">
        <f t="shared" si="2"/>
        <v>149294057</v>
      </c>
      <c r="H25" s="32">
        <f t="shared" si="2"/>
        <v>162838176</v>
      </c>
      <c r="I25" s="34">
        <f t="shared" si="2"/>
        <v>167594847</v>
      </c>
      <c r="J25" s="35">
        <f t="shared" si="2"/>
        <v>145201479</v>
      </c>
      <c r="K25" s="31">
        <f t="shared" si="2"/>
        <v>148845000</v>
      </c>
      <c r="L25" s="32">
        <f t="shared" si="2"/>
        <v>156638000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>
        <v>847182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54911</v>
      </c>
      <c r="D30" s="19">
        <v>60984</v>
      </c>
      <c r="E30" s="20">
        <v>37531</v>
      </c>
      <c r="F30" s="21"/>
      <c r="G30" s="19"/>
      <c r="H30" s="20">
        <v>131084</v>
      </c>
      <c r="I30" s="22">
        <v>69296</v>
      </c>
      <c r="J30" s="23">
        <v>37531</v>
      </c>
      <c r="K30" s="19">
        <v>25000</v>
      </c>
      <c r="L30" s="20">
        <v>17000</v>
      </c>
    </row>
    <row r="31" spans="1:12" ht="13.5">
      <c r="A31" s="24" t="s">
        <v>45</v>
      </c>
      <c r="B31" s="18"/>
      <c r="C31" s="19">
        <v>374401</v>
      </c>
      <c r="D31" s="19">
        <v>394704</v>
      </c>
      <c r="E31" s="20">
        <v>414906</v>
      </c>
      <c r="F31" s="21">
        <v>422333</v>
      </c>
      <c r="G31" s="19">
        <v>400918</v>
      </c>
      <c r="H31" s="20">
        <v>432955</v>
      </c>
      <c r="I31" s="22">
        <v>432955</v>
      </c>
      <c r="J31" s="23">
        <v>414906</v>
      </c>
      <c r="K31" s="19">
        <v>439000</v>
      </c>
      <c r="L31" s="20">
        <v>458000</v>
      </c>
    </row>
    <row r="32" spans="1:12" ht="13.5">
      <c r="A32" s="24" t="s">
        <v>46</v>
      </c>
      <c r="B32" s="18" t="s">
        <v>44</v>
      </c>
      <c r="C32" s="19">
        <v>15907499</v>
      </c>
      <c r="D32" s="19">
        <v>10146475</v>
      </c>
      <c r="E32" s="20">
        <v>16616776</v>
      </c>
      <c r="F32" s="21">
        <v>11668446</v>
      </c>
      <c r="G32" s="19">
        <v>9871470</v>
      </c>
      <c r="H32" s="20">
        <v>10789227</v>
      </c>
      <c r="I32" s="22">
        <v>9601471</v>
      </c>
      <c r="J32" s="23">
        <v>7651003</v>
      </c>
      <c r="K32" s="19">
        <v>8451000</v>
      </c>
      <c r="L32" s="20">
        <v>12451000</v>
      </c>
    </row>
    <row r="33" spans="1:12" ht="13.5">
      <c r="A33" s="24" t="s">
        <v>47</v>
      </c>
      <c r="B33" s="18"/>
      <c r="C33" s="19">
        <v>1618187</v>
      </c>
      <c r="D33" s="19">
        <v>1844155</v>
      </c>
      <c r="E33" s="20">
        <v>1659320</v>
      </c>
      <c r="F33" s="21">
        <v>1973246</v>
      </c>
      <c r="G33" s="19">
        <v>1628289</v>
      </c>
      <c r="H33" s="20">
        <v>1587173</v>
      </c>
      <c r="I33" s="22">
        <v>1746870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17954998</v>
      </c>
      <c r="D34" s="31">
        <f aca="true" t="shared" si="3" ref="D34:L34">SUM(D29:D33)</f>
        <v>12446318</v>
      </c>
      <c r="E34" s="32">
        <f t="shared" si="3"/>
        <v>18728533</v>
      </c>
      <c r="F34" s="33">
        <f t="shared" si="3"/>
        <v>14064025</v>
      </c>
      <c r="G34" s="31">
        <f t="shared" si="3"/>
        <v>11900677</v>
      </c>
      <c r="H34" s="32">
        <f t="shared" si="3"/>
        <v>12940439</v>
      </c>
      <c r="I34" s="34">
        <f t="shared" si="3"/>
        <v>12697774</v>
      </c>
      <c r="J34" s="35">
        <f t="shared" si="3"/>
        <v>8103440</v>
      </c>
      <c r="K34" s="31">
        <f t="shared" si="3"/>
        <v>8915000</v>
      </c>
      <c r="L34" s="32">
        <f t="shared" si="3"/>
        <v>12926000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38698</v>
      </c>
      <c r="D37" s="19">
        <v>13959</v>
      </c>
      <c r="E37" s="20">
        <v>36251</v>
      </c>
      <c r="F37" s="21">
        <v>14936</v>
      </c>
      <c r="G37" s="19">
        <v>101926</v>
      </c>
      <c r="H37" s="20"/>
      <c r="I37" s="22">
        <v>65905</v>
      </c>
      <c r="J37" s="23">
        <v>36251</v>
      </c>
      <c r="K37" s="19">
        <v>40000</v>
      </c>
      <c r="L37" s="20">
        <v>45000</v>
      </c>
    </row>
    <row r="38" spans="1:12" ht="13.5">
      <c r="A38" s="24" t="s">
        <v>47</v>
      </c>
      <c r="B38" s="18"/>
      <c r="C38" s="19">
        <v>6899396</v>
      </c>
      <c r="D38" s="19">
        <v>12550246</v>
      </c>
      <c r="E38" s="20">
        <v>23963092</v>
      </c>
      <c r="F38" s="21">
        <v>13428763</v>
      </c>
      <c r="G38" s="19">
        <v>12576092</v>
      </c>
      <c r="H38" s="20">
        <v>23749302</v>
      </c>
      <c r="I38" s="22">
        <v>24436702</v>
      </c>
      <c r="J38" s="23">
        <v>25622412</v>
      </c>
      <c r="K38" s="19">
        <v>27005000</v>
      </c>
      <c r="L38" s="20">
        <v>29200000</v>
      </c>
    </row>
    <row r="39" spans="1:12" ht="13.5">
      <c r="A39" s="29" t="s">
        <v>50</v>
      </c>
      <c r="B39" s="37"/>
      <c r="C39" s="31">
        <f>SUM(C37:C38)</f>
        <v>6938094</v>
      </c>
      <c r="D39" s="38">
        <f aca="true" t="shared" si="4" ref="D39:L39">SUM(D37:D38)</f>
        <v>12564205</v>
      </c>
      <c r="E39" s="39">
        <f t="shared" si="4"/>
        <v>23999343</v>
      </c>
      <c r="F39" s="40">
        <f t="shared" si="4"/>
        <v>13443699</v>
      </c>
      <c r="G39" s="38">
        <f t="shared" si="4"/>
        <v>12678018</v>
      </c>
      <c r="H39" s="39">
        <f t="shared" si="4"/>
        <v>23749302</v>
      </c>
      <c r="I39" s="40">
        <f t="shared" si="4"/>
        <v>24502607</v>
      </c>
      <c r="J39" s="42">
        <f t="shared" si="4"/>
        <v>25658663</v>
      </c>
      <c r="K39" s="38">
        <f t="shared" si="4"/>
        <v>27045000</v>
      </c>
      <c r="L39" s="39">
        <f t="shared" si="4"/>
        <v>29245000</v>
      </c>
    </row>
    <row r="40" spans="1:12" ht="13.5">
      <c r="A40" s="29" t="s">
        <v>51</v>
      </c>
      <c r="B40" s="30"/>
      <c r="C40" s="31">
        <f>+C34+C39</f>
        <v>24893092</v>
      </c>
      <c r="D40" s="31">
        <f aca="true" t="shared" si="5" ref="D40:L40">+D34+D39</f>
        <v>25010523</v>
      </c>
      <c r="E40" s="32">
        <f t="shared" si="5"/>
        <v>42727876</v>
      </c>
      <c r="F40" s="33">
        <f t="shared" si="5"/>
        <v>27507724</v>
      </c>
      <c r="G40" s="31">
        <f t="shared" si="5"/>
        <v>24578695</v>
      </c>
      <c r="H40" s="32">
        <f t="shared" si="5"/>
        <v>36689741</v>
      </c>
      <c r="I40" s="34">
        <f t="shared" si="5"/>
        <v>37200381</v>
      </c>
      <c r="J40" s="35">
        <f t="shared" si="5"/>
        <v>33762103</v>
      </c>
      <c r="K40" s="31">
        <f t="shared" si="5"/>
        <v>35960000</v>
      </c>
      <c r="L40" s="32">
        <f t="shared" si="5"/>
        <v>42171000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79851298</v>
      </c>
      <c r="D42" s="46">
        <f aca="true" t="shared" si="6" ref="D42:L42">+D25-D40</f>
        <v>92934741</v>
      </c>
      <c r="E42" s="47">
        <f t="shared" si="6"/>
        <v>111823867</v>
      </c>
      <c r="F42" s="48">
        <f t="shared" si="6"/>
        <v>138030499</v>
      </c>
      <c r="G42" s="46">
        <f t="shared" si="6"/>
        <v>124715362</v>
      </c>
      <c r="H42" s="47">
        <f t="shared" si="6"/>
        <v>126148435</v>
      </c>
      <c r="I42" s="49">
        <f t="shared" si="6"/>
        <v>130394466</v>
      </c>
      <c r="J42" s="50">
        <f t="shared" si="6"/>
        <v>111439376</v>
      </c>
      <c r="K42" s="46">
        <f t="shared" si="6"/>
        <v>112885000</v>
      </c>
      <c r="L42" s="47">
        <f t="shared" si="6"/>
        <v>114467000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79851298</v>
      </c>
      <c r="D45" s="19">
        <v>92934741</v>
      </c>
      <c r="E45" s="20">
        <v>110354707</v>
      </c>
      <c r="F45" s="21">
        <v>138830498</v>
      </c>
      <c r="G45" s="19"/>
      <c r="H45" s="20">
        <v>124679273</v>
      </c>
      <c r="I45" s="22">
        <v>129182779</v>
      </c>
      <c r="J45" s="23">
        <v>111139000</v>
      </c>
      <c r="K45" s="19">
        <v>112885000</v>
      </c>
      <c r="L45" s="20">
        <v>113967000</v>
      </c>
    </row>
    <row r="46" spans="1:12" ht="13.5">
      <c r="A46" s="24" t="s">
        <v>56</v>
      </c>
      <c r="B46" s="18" t="s">
        <v>44</v>
      </c>
      <c r="C46" s="19"/>
      <c r="D46" s="19"/>
      <c r="E46" s="20">
        <v>1469160</v>
      </c>
      <c r="F46" s="21">
        <v>-800000</v>
      </c>
      <c r="G46" s="19">
        <v>124715362</v>
      </c>
      <c r="H46" s="20">
        <v>1469160</v>
      </c>
      <c r="I46" s="22">
        <v>1211687</v>
      </c>
      <c r="J46" s="23">
        <v>300376</v>
      </c>
      <c r="K46" s="19"/>
      <c r="L46" s="20">
        <v>500000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79851298</v>
      </c>
      <c r="D48" s="53">
        <f aca="true" t="shared" si="7" ref="D48:L48">SUM(D45:D47)</f>
        <v>92934741</v>
      </c>
      <c r="E48" s="54">
        <f t="shared" si="7"/>
        <v>111823867</v>
      </c>
      <c r="F48" s="55">
        <f t="shared" si="7"/>
        <v>138030498</v>
      </c>
      <c r="G48" s="53">
        <f t="shared" si="7"/>
        <v>124715362</v>
      </c>
      <c r="H48" s="54">
        <f t="shared" si="7"/>
        <v>126148433</v>
      </c>
      <c r="I48" s="56">
        <f t="shared" si="7"/>
        <v>130394466</v>
      </c>
      <c r="J48" s="57">
        <f t="shared" si="7"/>
        <v>111439376</v>
      </c>
      <c r="K48" s="53">
        <f t="shared" si="7"/>
        <v>112885000</v>
      </c>
      <c r="L48" s="54">
        <f t="shared" si="7"/>
        <v>114467000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3448898</v>
      </c>
      <c r="D6" s="19">
        <v>10732947</v>
      </c>
      <c r="E6" s="20">
        <v>8876175</v>
      </c>
      <c r="F6" s="21">
        <v>14798015</v>
      </c>
      <c r="G6" s="19">
        <v>11404202</v>
      </c>
      <c r="H6" s="20">
        <v>2363613</v>
      </c>
      <c r="I6" s="22">
        <v>2363963</v>
      </c>
      <c r="J6" s="23">
        <v>8466760</v>
      </c>
      <c r="K6" s="19">
        <v>14428629</v>
      </c>
      <c r="L6" s="20">
        <v>19494174</v>
      </c>
    </row>
    <row r="7" spans="1:12" ht="13.5">
      <c r="A7" s="24" t="s">
        <v>19</v>
      </c>
      <c r="B7" s="18" t="s">
        <v>20</v>
      </c>
      <c r="C7" s="19"/>
      <c r="D7" s="19"/>
      <c r="E7" s="20">
        <v>1634352</v>
      </c>
      <c r="F7" s="21"/>
      <c r="G7" s="19"/>
      <c r="H7" s="20">
        <v>1634352</v>
      </c>
      <c r="I7" s="22">
        <v>1752093</v>
      </c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14060303</v>
      </c>
      <c r="D8" s="19">
        <v>16810605</v>
      </c>
      <c r="E8" s="20">
        <v>19838170</v>
      </c>
      <c r="F8" s="21">
        <v>25573559</v>
      </c>
      <c r="G8" s="19">
        <v>22976892</v>
      </c>
      <c r="H8" s="20">
        <v>29083476</v>
      </c>
      <c r="I8" s="22">
        <v>19312015</v>
      </c>
      <c r="J8" s="23">
        <v>29253773</v>
      </c>
      <c r="K8" s="19">
        <v>36504916</v>
      </c>
      <c r="L8" s="20">
        <v>45783202</v>
      </c>
    </row>
    <row r="9" spans="1:12" ht="13.5">
      <c r="A9" s="24" t="s">
        <v>22</v>
      </c>
      <c r="B9" s="18"/>
      <c r="C9" s="19">
        <v>34401</v>
      </c>
      <c r="D9" s="19">
        <v>260449</v>
      </c>
      <c r="E9" s="20">
        <v>82341</v>
      </c>
      <c r="F9" s="21">
        <v>244488</v>
      </c>
      <c r="G9" s="19">
        <v>82341</v>
      </c>
      <c r="H9" s="20">
        <v>2983214</v>
      </c>
      <c r="I9" s="22">
        <v>1329725</v>
      </c>
      <c r="J9" s="23">
        <v>87611</v>
      </c>
      <c r="K9" s="19">
        <v>93218</v>
      </c>
      <c r="L9" s="20">
        <v>99183</v>
      </c>
    </row>
    <row r="10" spans="1:12" ht="13.5">
      <c r="A10" s="24" t="s">
        <v>23</v>
      </c>
      <c r="B10" s="18"/>
      <c r="C10" s="19">
        <v>355785</v>
      </c>
      <c r="D10" s="19">
        <v>382632</v>
      </c>
      <c r="E10" s="20">
        <v>346214</v>
      </c>
      <c r="F10" s="25">
        <v>382632</v>
      </c>
      <c r="G10" s="26">
        <v>346214</v>
      </c>
      <c r="H10" s="27"/>
      <c r="I10" s="22">
        <v>253380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411211</v>
      </c>
      <c r="D11" s="19">
        <v>424565</v>
      </c>
      <c r="E11" s="20">
        <v>506063</v>
      </c>
      <c r="F11" s="21">
        <v>479741</v>
      </c>
      <c r="G11" s="19">
        <v>536427</v>
      </c>
      <c r="H11" s="20">
        <v>506063</v>
      </c>
      <c r="I11" s="22">
        <v>490540</v>
      </c>
      <c r="J11" s="23">
        <v>568612</v>
      </c>
      <c r="K11" s="19">
        <v>602729</v>
      </c>
      <c r="L11" s="20">
        <v>638893</v>
      </c>
    </row>
    <row r="12" spans="1:12" ht="13.5">
      <c r="A12" s="29" t="s">
        <v>26</v>
      </c>
      <c r="B12" s="30"/>
      <c r="C12" s="31">
        <f>SUM(C6:C11)</f>
        <v>18310598</v>
      </c>
      <c r="D12" s="31">
        <f aca="true" t="shared" si="0" ref="D12:L12">SUM(D6:D11)</f>
        <v>28611198</v>
      </c>
      <c r="E12" s="32">
        <f t="shared" si="0"/>
        <v>31283315</v>
      </c>
      <c r="F12" s="33">
        <f t="shared" si="0"/>
        <v>41478435</v>
      </c>
      <c r="G12" s="31">
        <f t="shared" si="0"/>
        <v>35346076</v>
      </c>
      <c r="H12" s="32">
        <f t="shared" si="0"/>
        <v>36570718</v>
      </c>
      <c r="I12" s="34">
        <f t="shared" si="0"/>
        <v>25501716</v>
      </c>
      <c r="J12" s="35">
        <f t="shared" si="0"/>
        <v>38376756</v>
      </c>
      <c r="K12" s="31">
        <f t="shared" si="0"/>
        <v>51629492</v>
      </c>
      <c r="L12" s="32">
        <f t="shared" si="0"/>
        <v>66015452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159969</v>
      </c>
      <c r="D15" s="19">
        <v>154669</v>
      </c>
      <c r="E15" s="20">
        <v>112151</v>
      </c>
      <c r="F15" s="21">
        <v>145000</v>
      </c>
      <c r="G15" s="19">
        <v>112151</v>
      </c>
      <c r="H15" s="20">
        <v>876621</v>
      </c>
      <c r="I15" s="22">
        <v>78599</v>
      </c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62378401</v>
      </c>
      <c r="D17" s="19">
        <v>65961831</v>
      </c>
      <c r="E17" s="20">
        <v>68841582</v>
      </c>
      <c r="F17" s="21">
        <v>65969831</v>
      </c>
      <c r="G17" s="19">
        <v>78252982</v>
      </c>
      <c r="H17" s="20">
        <v>68841582</v>
      </c>
      <c r="I17" s="22">
        <v>67691582</v>
      </c>
      <c r="J17" s="23">
        <v>80752982</v>
      </c>
      <c r="K17" s="19">
        <v>80752982</v>
      </c>
      <c r="L17" s="20">
        <v>80752982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440403445</v>
      </c>
      <c r="D19" s="19">
        <v>479991955</v>
      </c>
      <c r="E19" s="20">
        <v>517930890</v>
      </c>
      <c r="F19" s="21">
        <v>509306513</v>
      </c>
      <c r="G19" s="19">
        <v>536144775</v>
      </c>
      <c r="H19" s="20">
        <v>517831845</v>
      </c>
      <c r="I19" s="22">
        <v>547264045</v>
      </c>
      <c r="J19" s="23">
        <v>578875751</v>
      </c>
      <c r="K19" s="19">
        <v>600838416</v>
      </c>
      <c r="L19" s="20">
        <v>628624312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424160</v>
      </c>
      <c r="D22" s="19">
        <v>282487</v>
      </c>
      <c r="E22" s="20">
        <v>247343</v>
      </c>
      <c r="F22" s="21">
        <v>273831</v>
      </c>
      <c r="G22" s="19">
        <v>197179</v>
      </c>
      <c r="H22" s="20">
        <v>247343</v>
      </c>
      <c r="I22" s="22">
        <v>212200</v>
      </c>
      <c r="J22" s="23">
        <v>162035</v>
      </c>
      <c r="K22" s="19">
        <v>124889</v>
      </c>
      <c r="L22" s="20">
        <v>85662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503365975</v>
      </c>
      <c r="D24" s="38">
        <f aca="true" t="shared" si="1" ref="D24:L24">SUM(D15:D23)</f>
        <v>546390942</v>
      </c>
      <c r="E24" s="39">
        <f t="shared" si="1"/>
        <v>587131966</v>
      </c>
      <c r="F24" s="40">
        <f t="shared" si="1"/>
        <v>575695175</v>
      </c>
      <c r="G24" s="38">
        <f t="shared" si="1"/>
        <v>614707087</v>
      </c>
      <c r="H24" s="39">
        <f t="shared" si="1"/>
        <v>587797391</v>
      </c>
      <c r="I24" s="41">
        <f t="shared" si="1"/>
        <v>615246426</v>
      </c>
      <c r="J24" s="42">
        <f t="shared" si="1"/>
        <v>659790768</v>
      </c>
      <c r="K24" s="38">
        <f t="shared" si="1"/>
        <v>681716287</v>
      </c>
      <c r="L24" s="39">
        <f t="shared" si="1"/>
        <v>709462956</v>
      </c>
    </row>
    <row r="25" spans="1:12" ht="13.5">
      <c r="A25" s="29" t="s">
        <v>39</v>
      </c>
      <c r="B25" s="30"/>
      <c r="C25" s="31">
        <f>+C12+C24</f>
        <v>521676573</v>
      </c>
      <c r="D25" s="31">
        <f aca="true" t="shared" si="2" ref="D25:L25">+D12+D24</f>
        <v>575002140</v>
      </c>
      <c r="E25" s="32">
        <f t="shared" si="2"/>
        <v>618415281</v>
      </c>
      <c r="F25" s="33">
        <f t="shared" si="2"/>
        <v>617173610</v>
      </c>
      <c r="G25" s="31">
        <f t="shared" si="2"/>
        <v>650053163</v>
      </c>
      <c r="H25" s="32">
        <f t="shared" si="2"/>
        <v>624368109</v>
      </c>
      <c r="I25" s="34">
        <f t="shared" si="2"/>
        <v>640748142</v>
      </c>
      <c r="J25" s="35">
        <f t="shared" si="2"/>
        <v>698167524</v>
      </c>
      <c r="K25" s="31">
        <f t="shared" si="2"/>
        <v>733345779</v>
      </c>
      <c r="L25" s="32">
        <f t="shared" si="2"/>
        <v>775478408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>
        <v>750056</v>
      </c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6013185</v>
      </c>
      <c r="D30" s="19">
        <v>4439282</v>
      </c>
      <c r="E30" s="20">
        <v>4082984</v>
      </c>
      <c r="F30" s="21">
        <v>4200678</v>
      </c>
      <c r="G30" s="19">
        <v>4200679</v>
      </c>
      <c r="H30" s="20"/>
      <c r="I30" s="22">
        <v>4274868</v>
      </c>
      <c r="J30" s="23">
        <v>5200678</v>
      </c>
      <c r="K30" s="19">
        <v>5765213</v>
      </c>
      <c r="L30" s="20">
        <v>8765213</v>
      </c>
    </row>
    <row r="31" spans="1:12" ht="13.5">
      <c r="A31" s="24" t="s">
        <v>45</v>
      </c>
      <c r="B31" s="18"/>
      <c r="C31" s="19">
        <v>3085973</v>
      </c>
      <c r="D31" s="19">
        <v>3955367</v>
      </c>
      <c r="E31" s="20">
        <v>4111726</v>
      </c>
      <c r="F31" s="21">
        <v>4469406</v>
      </c>
      <c r="G31" s="19">
        <v>4111726</v>
      </c>
      <c r="H31" s="20">
        <v>4451963</v>
      </c>
      <c r="I31" s="22">
        <v>4451963</v>
      </c>
      <c r="J31" s="23">
        <v>4374877</v>
      </c>
      <c r="K31" s="19">
        <v>4624245</v>
      </c>
      <c r="L31" s="20">
        <v>4883203</v>
      </c>
    </row>
    <row r="32" spans="1:12" ht="13.5">
      <c r="A32" s="24" t="s">
        <v>46</v>
      </c>
      <c r="B32" s="18" t="s">
        <v>44</v>
      </c>
      <c r="C32" s="19">
        <v>27653568</v>
      </c>
      <c r="D32" s="19">
        <v>25148167</v>
      </c>
      <c r="E32" s="20">
        <v>20748436</v>
      </c>
      <c r="F32" s="21">
        <v>20405884</v>
      </c>
      <c r="G32" s="19">
        <v>21802046</v>
      </c>
      <c r="H32" s="20">
        <v>42507975</v>
      </c>
      <c r="I32" s="22">
        <v>9022696</v>
      </c>
      <c r="J32" s="23">
        <v>25001513</v>
      </c>
      <c r="K32" s="19">
        <v>29012810</v>
      </c>
      <c r="L32" s="20">
        <v>29886133</v>
      </c>
    </row>
    <row r="33" spans="1:12" ht="13.5">
      <c r="A33" s="24" t="s">
        <v>47</v>
      </c>
      <c r="B33" s="18"/>
      <c r="C33" s="19">
        <v>7400788</v>
      </c>
      <c r="D33" s="19">
        <v>7964543</v>
      </c>
      <c r="E33" s="20">
        <v>8908414</v>
      </c>
      <c r="F33" s="21">
        <v>8999615</v>
      </c>
      <c r="G33" s="19">
        <v>9532003</v>
      </c>
      <c r="H33" s="20">
        <v>6791918</v>
      </c>
      <c r="I33" s="22">
        <v>9874946</v>
      </c>
      <c r="J33" s="23">
        <v>10103923</v>
      </c>
      <c r="K33" s="19">
        <v>10710159</v>
      </c>
      <c r="L33" s="20">
        <v>11352768</v>
      </c>
    </row>
    <row r="34" spans="1:12" ht="13.5">
      <c r="A34" s="29" t="s">
        <v>48</v>
      </c>
      <c r="B34" s="30"/>
      <c r="C34" s="31">
        <f>SUM(C29:C33)</f>
        <v>44903570</v>
      </c>
      <c r="D34" s="31">
        <f aca="true" t="shared" si="3" ref="D34:L34">SUM(D29:D33)</f>
        <v>41507359</v>
      </c>
      <c r="E34" s="32">
        <f t="shared" si="3"/>
        <v>37851560</v>
      </c>
      <c r="F34" s="33">
        <f t="shared" si="3"/>
        <v>38075583</v>
      </c>
      <c r="G34" s="31">
        <f t="shared" si="3"/>
        <v>39646454</v>
      </c>
      <c r="H34" s="32">
        <f t="shared" si="3"/>
        <v>53751856</v>
      </c>
      <c r="I34" s="34">
        <f t="shared" si="3"/>
        <v>27624473</v>
      </c>
      <c r="J34" s="35">
        <f t="shared" si="3"/>
        <v>44680991</v>
      </c>
      <c r="K34" s="31">
        <f t="shared" si="3"/>
        <v>50112427</v>
      </c>
      <c r="L34" s="32">
        <f t="shared" si="3"/>
        <v>54887317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34528602</v>
      </c>
      <c r="D37" s="19">
        <v>30074936</v>
      </c>
      <c r="E37" s="20">
        <v>25969551</v>
      </c>
      <c r="F37" s="21">
        <v>21581421</v>
      </c>
      <c r="G37" s="19">
        <v>21768873</v>
      </c>
      <c r="H37" s="20">
        <v>24419598</v>
      </c>
      <c r="I37" s="22">
        <v>21662766</v>
      </c>
      <c r="J37" s="23">
        <v>29568194</v>
      </c>
      <c r="K37" s="19">
        <v>22802980</v>
      </c>
      <c r="L37" s="20">
        <v>13037768</v>
      </c>
    </row>
    <row r="38" spans="1:12" ht="13.5">
      <c r="A38" s="24" t="s">
        <v>47</v>
      </c>
      <c r="B38" s="18"/>
      <c r="C38" s="19">
        <v>60387462</v>
      </c>
      <c r="D38" s="19">
        <v>79059637</v>
      </c>
      <c r="E38" s="20">
        <v>86597392</v>
      </c>
      <c r="F38" s="21">
        <v>84289652</v>
      </c>
      <c r="G38" s="19">
        <v>95054921</v>
      </c>
      <c r="H38" s="20">
        <v>86703327</v>
      </c>
      <c r="I38" s="22">
        <v>88472573</v>
      </c>
      <c r="J38" s="23">
        <v>100758216</v>
      </c>
      <c r="K38" s="19">
        <v>106803709</v>
      </c>
      <c r="L38" s="20">
        <v>113211931</v>
      </c>
    </row>
    <row r="39" spans="1:12" ht="13.5">
      <c r="A39" s="29" t="s">
        <v>50</v>
      </c>
      <c r="B39" s="37"/>
      <c r="C39" s="31">
        <f>SUM(C37:C38)</f>
        <v>94916064</v>
      </c>
      <c r="D39" s="38">
        <f aca="true" t="shared" si="4" ref="D39:L39">SUM(D37:D38)</f>
        <v>109134573</v>
      </c>
      <c r="E39" s="39">
        <f t="shared" si="4"/>
        <v>112566943</v>
      </c>
      <c r="F39" s="40">
        <f t="shared" si="4"/>
        <v>105871073</v>
      </c>
      <c r="G39" s="38">
        <f t="shared" si="4"/>
        <v>116823794</v>
      </c>
      <c r="H39" s="39">
        <f t="shared" si="4"/>
        <v>111122925</v>
      </c>
      <c r="I39" s="40">
        <f t="shared" si="4"/>
        <v>110135339</v>
      </c>
      <c r="J39" s="42">
        <f t="shared" si="4"/>
        <v>130326410</v>
      </c>
      <c r="K39" s="38">
        <f t="shared" si="4"/>
        <v>129606689</v>
      </c>
      <c r="L39" s="39">
        <f t="shared" si="4"/>
        <v>126249699</v>
      </c>
    </row>
    <row r="40" spans="1:12" ht="13.5">
      <c r="A40" s="29" t="s">
        <v>51</v>
      </c>
      <c r="B40" s="30"/>
      <c r="C40" s="31">
        <f>+C34+C39</f>
        <v>139819634</v>
      </c>
      <c r="D40" s="31">
        <f aca="true" t="shared" si="5" ref="D40:L40">+D34+D39</f>
        <v>150641932</v>
      </c>
      <c r="E40" s="32">
        <f t="shared" si="5"/>
        <v>150418503</v>
      </c>
      <c r="F40" s="33">
        <f t="shared" si="5"/>
        <v>143946656</v>
      </c>
      <c r="G40" s="31">
        <f t="shared" si="5"/>
        <v>156470248</v>
      </c>
      <c r="H40" s="32">
        <f t="shared" si="5"/>
        <v>164874781</v>
      </c>
      <c r="I40" s="34">
        <f t="shared" si="5"/>
        <v>137759812</v>
      </c>
      <c r="J40" s="35">
        <f t="shared" si="5"/>
        <v>175007401</v>
      </c>
      <c r="K40" s="31">
        <f t="shared" si="5"/>
        <v>179719116</v>
      </c>
      <c r="L40" s="32">
        <f t="shared" si="5"/>
        <v>181137016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381856939</v>
      </c>
      <c r="D42" s="46">
        <f aca="true" t="shared" si="6" ref="D42:L42">+D25-D40</f>
        <v>424360208</v>
      </c>
      <c r="E42" s="47">
        <f t="shared" si="6"/>
        <v>467996778</v>
      </c>
      <c r="F42" s="48">
        <f t="shared" si="6"/>
        <v>473226954</v>
      </c>
      <c r="G42" s="46">
        <f t="shared" si="6"/>
        <v>493582915</v>
      </c>
      <c r="H42" s="47">
        <f t="shared" si="6"/>
        <v>459493328</v>
      </c>
      <c r="I42" s="49">
        <f t="shared" si="6"/>
        <v>502988330</v>
      </c>
      <c r="J42" s="50">
        <f t="shared" si="6"/>
        <v>523160123</v>
      </c>
      <c r="K42" s="46">
        <f t="shared" si="6"/>
        <v>553626663</v>
      </c>
      <c r="L42" s="47">
        <f t="shared" si="6"/>
        <v>594341392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381856939</v>
      </c>
      <c r="D45" s="19">
        <v>419750208</v>
      </c>
      <c r="E45" s="20">
        <v>464621778</v>
      </c>
      <c r="F45" s="21">
        <v>468843053</v>
      </c>
      <c r="G45" s="19">
        <v>487174193</v>
      </c>
      <c r="H45" s="20">
        <v>456118328</v>
      </c>
      <c r="I45" s="22">
        <v>498596330</v>
      </c>
      <c r="J45" s="23">
        <v>517479247</v>
      </c>
      <c r="K45" s="19">
        <v>550178163</v>
      </c>
      <c r="L45" s="20">
        <v>590781392</v>
      </c>
    </row>
    <row r="46" spans="1:12" ht="13.5">
      <c r="A46" s="24" t="s">
        <v>56</v>
      </c>
      <c r="B46" s="18" t="s">
        <v>44</v>
      </c>
      <c r="C46" s="19"/>
      <c r="D46" s="19">
        <v>4610000</v>
      </c>
      <c r="E46" s="20">
        <v>3375000</v>
      </c>
      <c r="F46" s="21">
        <v>4383900</v>
      </c>
      <c r="G46" s="19">
        <v>6408722</v>
      </c>
      <c r="H46" s="20">
        <v>3375000</v>
      </c>
      <c r="I46" s="22">
        <v>4392000</v>
      </c>
      <c r="J46" s="23">
        <v>5680876</v>
      </c>
      <c r="K46" s="19">
        <v>3448500</v>
      </c>
      <c r="L46" s="20">
        <v>3560000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381856939</v>
      </c>
      <c r="D48" s="53">
        <f aca="true" t="shared" si="7" ref="D48:L48">SUM(D45:D47)</f>
        <v>424360208</v>
      </c>
      <c r="E48" s="54">
        <f t="shared" si="7"/>
        <v>467996778</v>
      </c>
      <c r="F48" s="55">
        <f t="shared" si="7"/>
        <v>473226953</v>
      </c>
      <c r="G48" s="53">
        <f t="shared" si="7"/>
        <v>493582915</v>
      </c>
      <c r="H48" s="54">
        <f t="shared" si="7"/>
        <v>459493328</v>
      </c>
      <c r="I48" s="56">
        <f t="shared" si="7"/>
        <v>502988330</v>
      </c>
      <c r="J48" s="57">
        <f t="shared" si="7"/>
        <v>523160123</v>
      </c>
      <c r="K48" s="53">
        <f t="shared" si="7"/>
        <v>553626663</v>
      </c>
      <c r="L48" s="54">
        <f t="shared" si="7"/>
        <v>594341392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2604808</v>
      </c>
      <c r="D6" s="19">
        <v>12230</v>
      </c>
      <c r="E6" s="20">
        <v>12230</v>
      </c>
      <c r="F6" s="21">
        <v>321187</v>
      </c>
      <c r="G6" s="19">
        <v>5277945</v>
      </c>
      <c r="H6" s="20">
        <v>6270</v>
      </c>
      <c r="I6" s="22">
        <v>6270</v>
      </c>
      <c r="J6" s="23">
        <v>5391763</v>
      </c>
      <c r="K6" s="19">
        <v>11090038</v>
      </c>
      <c r="L6" s="20">
        <v>17171204</v>
      </c>
    </row>
    <row r="7" spans="1:12" ht="13.5">
      <c r="A7" s="24" t="s">
        <v>19</v>
      </c>
      <c r="B7" s="18" t="s">
        <v>20</v>
      </c>
      <c r="C7" s="19">
        <v>9332328</v>
      </c>
      <c r="D7" s="19">
        <v>15036387</v>
      </c>
      <c r="E7" s="20">
        <v>18037290</v>
      </c>
      <c r="F7" s="21">
        <v>4000000</v>
      </c>
      <c r="G7" s="19">
        <v>3725000</v>
      </c>
      <c r="H7" s="20">
        <v>7535746</v>
      </c>
      <c r="I7" s="22">
        <v>6919336</v>
      </c>
      <c r="J7" s="23">
        <v>3807092</v>
      </c>
      <c r="K7" s="19">
        <v>2981801</v>
      </c>
      <c r="L7" s="20">
        <v>8173850</v>
      </c>
    </row>
    <row r="8" spans="1:12" ht="13.5">
      <c r="A8" s="24" t="s">
        <v>21</v>
      </c>
      <c r="B8" s="18" t="s">
        <v>20</v>
      </c>
      <c r="C8" s="19">
        <v>28866396</v>
      </c>
      <c r="D8" s="19">
        <v>40759381</v>
      </c>
      <c r="E8" s="20">
        <v>13355136</v>
      </c>
      <c r="F8" s="21">
        <v>31778365</v>
      </c>
      <c r="G8" s="19">
        <v>16545951</v>
      </c>
      <c r="H8" s="20">
        <v>65851009</v>
      </c>
      <c r="I8" s="22">
        <v>17263873</v>
      </c>
      <c r="J8" s="23">
        <v>17663607</v>
      </c>
      <c r="K8" s="19">
        <v>17686746</v>
      </c>
      <c r="L8" s="20">
        <v>17733694</v>
      </c>
    </row>
    <row r="9" spans="1:12" ht="13.5">
      <c r="A9" s="24" t="s">
        <v>22</v>
      </c>
      <c r="B9" s="18"/>
      <c r="C9" s="19">
        <v>4612400</v>
      </c>
      <c r="D9" s="19">
        <v>7372924</v>
      </c>
      <c r="E9" s="20">
        <v>21922686</v>
      </c>
      <c r="F9" s="21">
        <v>20543997</v>
      </c>
      <c r="G9" s="19">
        <v>21755583</v>
      </c>
      <c r="H9" s="20">
        <v>55510222</v>
      </c>
      <c r="I9" s="22">
        <v>26347115</v>
      </c>
      <c r="J9" s="23">
        <v>21802912</v>
      </c>
      <c r="K9" s="19">
        <v>21802912</v>
      </c>
      <c r="L9" s="20">
        <v>21802912</v>
      </c>
    </row>
    <row r="10" spans="1:12" ht="13.5">
      <c r="A10" s="24" t="s">
        <v>23</v>
      </c>
      <c r="B10" s="18"/>
      <c r="C10" s="19">
        <v>1221615</v>
      </c>
      <c r="D10" s="19"/>
      <c r="E10" s="20">
        <v>612414</v>
      </c>
      <c r="F10" s="25"/>
      <c r="G10" s="26"/>
      <c r="H10" s="27"/>
      <c r="I10" s="22">
        <v>653553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2791450</v>
      </c>
      <c r="D11" s="19">
        <v>2991660</v>
      </c>
      <c r="E11" s="20">
        <v>3728621</v>
      </c>
      <c r="F11" s="21">
        <v>3329718</v>
      </c>
      <c r="G11" s="19">
        <v>3952338</v>
      </c>
      <c r="H11" s="20">
        <v>3270907</v>
      </c>
      <c r="I11" s="22">
        <v>3329622</v>
      </c>
      <c r="J11" s="23">
        <v>3728621</v>
      </c>
      <c r="K11" s="19">
        <v>3728621</v>
      </c>
      <c r="L11" s="20">
        <v>3728621</v>
      </c>
    </row>
    <row r="12" spans="1:12" ht="13.5">
      <c r="A12" s="29" t="s">
        <v>26</v>
      </c>
      <c r="B12" s="30"/>
      <c r="C12" s="31">
        <f>SUM(C6:C11)</f>
        <v>49428997</v>
      </c>
      <c r="D12" s="31">
        <f aca="true" t="shared" si="0" ref="D12:L12">SUM(D6:D11)</f>
        <v>66172582</v>
      </c>
      <c r="E12" s="32">
        <f t="shared" si="0"/>
        <v>57668377</v>
      </c>
      <c r="F12" s="33">
        <f t="shared" si="0"/>
        <v>59973267</v>
      </c>
      <c r="G12" s="31">
        <f t="shared" si="0"/>
        <v>51256817</v>
      </c>
      <c r="H12" s="32">
        <f t="shared" si="0"/>
        <v>132174154</v>
      </c>
      <c r="I12" s="34">
        <f t="shared" si="0"/>
        <v>54519769</v>
      </c>
      <c r="J12" s="35">
        <f t="shared" si="0"/>
        <v>52393995</v>
      </c>
      <c r="K12" s="31">
        <f t="shared" si="0"/>
        <v>57290118</v>
      </c>
      <c r="L12" s="32">
        <f t="shared" si="0"/>
        <v>68610281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3676587</v>
      </c>
      <c r="D15" s="19">
        <v>1735478</v>
      </c>
      <c r="E15" s="20">
        <v>1847836</v>
      </c>
      <c r="F15" s="21">
        <v>1949983</v>
      </c>
      <c r="G15" s="19">
        <v>2175826</v>
      </c>
      <c r="H15" s="20">
        <v>1386193</v>
      </c>
      <c r="I15" s="22">
        <v>2318233</v>
      </c>
      <c r="J15" s="23">
        <v>1737836</v>
      </c>
      <c r="K15" s="19">
        <v>1737836</v>
      </c>
      <c r="L15" s="20">
        <v>1737836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8647603</v>
      </c>
      <c r="D17" s="19">
        <v>8399030</v>
      </c>
      <c r="E17" s="20">
        <v>8149775</v>
      </c>
      <c r="F17" s="21">
        <v>8114893</v>
      </c>
      <c r="G17" s="19">
        <v>7883420</v>
      </c>
      <c r="H17" s="20">
        <v>8197417</v>
      </c>
      <c r="I17" s="22">
        <v>7818934</v>
      </c>
      <c r="J17" s="23">
        <v>8149775</v>
      </c>
      <c r="K17" s="19">
        <v>8149775</v>
      </c>
      <c r="L17" s="20">
        <v>8149775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375041608</v>
      </c>
      <c r="D19" s="19">
        <v>452853343</v>
      </c>
      <c r="E19" s="20">
        <v>455781986</v>
      </c>
      <c r="F19" s="21">
        <v>488517884</v>
      </c>
      <c r="G19" s="19">
        <v>500792762</v>
      </c>
      <c r="H19" s="20">
        <v>489091047</v>
      </c>
      <c r="I19" s="22">
        <v>491754254</v>
      </c>
      <c r="J19" s="23">
        <v>454405157</v>
      </c>
      <c r="K19" s="19">
        <v>461974721</v>
      </c>
      <c r="L19" s="20">
        <v>481634910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268770</v>
      </c>
      <c r="D22" s="19">
        <v>316106</v>
      </c>
      <c r="E22" s="20">
        <v>470701</v>
      </c>
      <c r="F22" s="21">
        <v>617832</v>
      </c>
      <c r="G22" s="19">
        <v>261650</v>
      </c>
      <c r="H22" s="20">
        <v>470701</v>
      </c>
      <c r="I22" s="22">
        <v>514895</v>
      </c>
      <c r="J22" s="23">
        <v>470701</v>
      </c>
      <c r="K22" s="19">
        <v>470701</v>
      </c>
      <c r="L22" s="20">
        <v>470701</v>
      </c>
    </row>
    <row r="23" spans="1:12" ht="13.5">
      <c r="A23" s="24" t="s">
        <v>37</v>
      </c>
      <c r="B23" s="18"/>
      <c r="C23" s="19">
        <v>6889001</v>
      </c>
      <c r="D23" s="19">
        <v>6385239</v>
      </c>
      <c r="E23" s="20">
        <v>5430747</v>
      </c>
      <c r="F23" s="25">
        <v>7128294</v>
      </c>
      <c r="G23" s="26">
        <v>5395735</v>
      </c>
      <c r="H23" s="27">
        <v>170735</v>
      </c>
      <c r="I23" s="21">
        <v>5474416</v>
      </c>
      <c r="J23" s="28">
        <v>5395735</v>
      </c>
      <c r="K23" s="26">
        <v>5395735</v>
      </c>
      <c r="L23" s="27">
        <v>5395735</v>
      </c>
    </row>
    <row r="24" spans="1:12" ht="13.5">
      <c r="A24" s="29" t="s">
        <v>38</v>
      </c>
      <c r="B24" s="37"/>
      <c r="C24" s="31">
        <f>SUM(C15:C23)</f>
        <v>394523569</v>
      </c>
      <c r="D24" s="38">
        <f aca="true" t="shared" si="1" ref="D24:L24">SUM(D15:D23)</f>
        <v>469689196</v>
      </c>
      <c r="E24" s="39">
        <f t="shared" si="1"/>
        <v>471681045</v>
      </c>
      <c r="F24" s="40">
        <f t="shared" si="1"/>
        <v>506328886</v>
      </c>
      <c r="G24" s="38">
        <f t="shared" si="1"/>
        <v>516509393</v>
      </c>
      <c r="H24" s="39">
        <f t="shared" si="1"/>
        <v>499316093</v>
      </c>
      <c r="I24" s="41">
        <f t="shared" si="1"/>
        <v>507880732</v>
      </c>
      <c r="J24" s="42">
        <f t="shared" si="1"/>
        <v>470159204</v>
      </c>
      <c r="K24" s="38">
        <f t="shared" si="1"/>
        <v>477728768</v>
      </c>
      <c r="L24" s="39">
        <f t="shared" si="1"/>
        <v>497388957</v>
      </c>
    </row>
    <row r="25" spans="1:12" ht="13.5">
      <c r="A25" s="29" t="s">
        <v>39</v>
      </c>
      <c r="B25" s="30"/>
      <c r="C25" s="31">
        <f>+C12+C24</f>
        <v>443952566</v>
      </c>
      <c r="D25" s="31">
        <f aca="true" t="shared" si="2" ref="D25:L25">+D12+D24</f>
        <v>535861778</v>
      </c>
      <c r="E25" s="32">
        <f t="shared" si="2"/>
        <v>529349422</v>
      </c>
      <c r="F25" s="33">
        <f t="shared" si="2"/>
        <v>566302153</v>
      </c>
      <c r="G25" s="31">
        <f t="shared" si="2"/>
        <v>567766210</v>
      </c>
      <c r="H25" s="32">
        <f t="shared" si="2"/>
        <v>631490247</v>
      </c>
      <c r="I25" s="34">
        <f t="shared" si="2"/>
        <v>562400501</v>
      </c>
      <c r="J25" s="35">
        <f t="shared" si="2"/>
        <v>522553199</v>
      </c>
      <c r="K25" s="31">
        <f t="shared" si="2"/>
        <v>535018886</v>
      </c>
      <c r="L25" s="32">
        <f t="shared" si="2"/>
        <v>565999238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>
        <v>1932245</v>
      </c>
      <c r="E29" s="20">
        <v>1480939</v>
      </c>
      <c r="F29" s="21"/>
      <c r="G29" s="19"/>
      <c r="H29" s="20">
        <v>5952813</v>
      </c>
      <c r="I29" s="22">
        <v>288119</v>
      </c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3476271</v>
      </c>
      <c r="D30" s="19">
        <v>3763632</v>
      </c>
      <c r="E30" s="20">
        <v>2985579</v>
      </c>
      <c r="F30" s="21">
        <v>4397712</v>
      </c>
      <c r="G30" s="19">
        <v>4397712</v>
      </c>
      <c r="H30" s="20">
        <v>1123063</v>
      </c>
      <c r="I30" s="22">
        <v>3875555</v>
      </c>
      <c r="J30" s="23">
        <v>2985579</v>
      </c>
      <c r="K30" s="19">
        <v>2277658</v>
      </c>
      <c r="L30" s="20">
        <v>2039658</v>
      </c>
    </row>
    <row r="31" spans="1:12" ht="13.5">
      <c r="A31" s="24" t="s">
        <v>45</v>
      </c>
      <c r="B31" s="18"/>
      <c r="C31" s="19">
        <v>1138815</v>
      </c>
      <c r="D31" s="19">
        <v>1227349</v>
      </c>
      <c r="E31" s="20">
        <v>1292897</v>
      </c>
      <c r="F31" s="21">
        <v>1429323</v>
      </c>
      <c r="G31" s="19">
        <v>1439897</v>
      </c>
      <c r="H31" s="20">
        <v>1370524</v>
      </c>
      <c r="I31" s="22">
        <v>1496850</v>
      </c>
      <c r="J31" s="23">
        <v>1352897</v>
      </c>
      <c r="K31" s="19">
        <v>1392897</v>
      </c>
      <c r="L31" s="20">
        <v>1442897</v>
      </c>
    </row>
    <row r="32" spans="1:12" ht="13.5">
      <c r="A32" s="24" t="s">
        <v>46</v>
      </c>
      <c r="B32" s="18" t="s">
        <v>44</v>
      </c>
      <c r="C32" s="19">
        <v>33909416</v>
      </c>
      <c r="D32" s="19">
        <v>38133632</v>
      </c>
      <c r="E32" s="20">
        <v>42340451</v>
      </c>
      <c r="F32" s="21">
        <v>33912217</v>
      </c>
      <c r="G32" s="19">
        <v>34344189</v>
      </c>
      <c r="H32" s="20">
        <v>74884603</v>
      </c>
      <c r="I32" s="22">
        <v>44545304</v>
      </c>
      <c r="J32" s="23">
        <v>32545723</v>
      </c>
      <c r="K32" s="19">
        <v>33652164</v>
      </c>
      <c r="L32" s="20">
        <v>34824991</v>
      </c>
    </row>
    <row r="33" spans="1:12" ht="13.5">
      <c r="A33" s="24" t="s">
        <v>47</v>
      </c>
      <c r="B33" s="18"/>
      <c r="C33" s="19">
        <v>7509143</v>
      </c>
      <c r="D33" s="19">
        <v>7979706</v>
      </c>
      <c r="E33" s="20">
        <v>8401419</v>
      </c>
      <c r="F33" s="21">
        <v>13648422</v>
      </c>
      <c r="G33" s="19">
        <v>14349444</v>
      </c>
      <c r="H33" s="20">
        <v>12785806</v>
      </c>
      <c r="I33" s="22">
        <v>9508288</v>
      </c>
      <c r="J33" s="23">
        <v>8401419</v>
      </c>
      <c r="K33" s="19">
        <v>8626029</v>
      </c>
      <c r="L33" s="20">
        <v>8858357</v>
      </c>
    </row>
    <row r="34" spans="1:12" ht="13.5">
      <c r="A34" s="29" t="s">
        <v>48</v>
      </c>
      <c r="B34" s="30"/>
      <c r="C34" s="31">
        <f>SUM(C29:C33)</f>
        <v>46033645</v>
      </c>
      <c r="D34" s="31">
        <f aca="true" t="shared" si="3" ref="D34:L34">SUM(D29:D33)</f>
        <v>53036564</v>
      </c>
      <c r="E34" s="32">
        <f t="shared" si="3"/>
        <v>56501285</v>
      </c>
      <c r="F34" s="33">
        <f t="shared" si="3"/>
        <v>53387674</v>
      </c>
      <c r="G34" s="31">
        <f t="shared" si="3"/>
        <v>54531242</v>
      </c>
      <c r="H34" s="32">
        <f t="shared" si="3"/>
        <v>96116809</v>
      </c>
      <c r="I34" s="34">
        <f t="shared" si="3"/>
        <v>59714116</v>
      </c>
      <c r="J34" s="35">
        <f t="shared" si="3"/>
        <v>45285618</v>
      </c>
      <c r="K34" s="31">
        <f t="shared" si="3"/>
        <v>45948748</v>
      </c>
      <c r="L34" s="32">
        <f t="shared" si="3"/>
        <v>47165903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14602574</v>
      </c>
      <c r="D37" s="19">
        <v>11542433</v>
      </c>
      <c r="E37" s="20">
        <v>11120035</v>
      </c>
      <c r="F37" s="21">
        <v>11097893</v>
      </c>
      <c r="G37" s="19">
        <v>11120035</v>
      </c>
      <c r="H37" s="20">
        <v>11021537</v>
      </c>
      <c r="I37" s="22">
        <v>12748353</v>
      </c>
      <c r="J37" s="23">
        <v>11120033</v>
      </c>
      <c r="K37" s="19">
        <v>8134454</v>
      </c>
      <c r="L37" s="20">
        <v>5856796</v>
      </c>
    </row>
    <row r="38" spans="1:12" ht="13.5">
      <c r="A38" s="24" t="s">
        <v>47</v>
      </c>
      <c r="B38" s="18"/>
      <c r="C38" s="19">
        <v>31558251</v>
      </c>
      <c r="D38" s="19">
        <v>52565894</v>
      </c>
      <c r="E38" s="20">
        <v>55170736</v>
      </c>
      <c r="F38" s="21">
        <v>35990144</v>
      </c>
      <c r="G38" s="19">
        <v>52900379</v>
      </c>
      <c r="H38" s="20">
        <v>146921807</v>
      </c>
      <c r="I38" s="22">
        <v>55810091</v>
      </c>
      <c r="J38" s="23">
        <v>55170736</v>
      </c>
      <c r="K38" s="19">
        <v>56472079</v>
      </c>
      <c r="L38" s="20">
        <v>57812463</v>
      </c>
    </row>
    <row r="39" spans="1:12" ht="13.5">
      <c r="A39" s="29" t="s">
        <v>50</v>
      </c>
      <c r="B39" s="37"/>
      <c r="C39" s="31">
        <f>SUM(C37:C38)</f>
        <v>46160825</v>
      </c>
      <c r="D39" s="38">
        <f aca="true" t="shared" si="4" ref="D39:L39">SUM(D37:D38)</f>
        <v>64108327</v>
      </c>
      <c r="E39" s="39">
        <f t="shared" si="4"/>
        <v>66290771</v>
      </c>
      <c r="F39" s="40">
        <f t="shared" si="4"/>
        <v>47088037</v>
      </c>
      <c r="G39" s="38">
        <f t="shared" si="4"/>
        <v>64020414</v>
      </c>
      <c r="H39" s="39">
        <f t="shared" si="4"/>
        <v>157943344</v>
      </c>
      <c r="I39" s="40">
        <f t="shared" si="4"/>
        <v>68558444</v>
      </c>
      <c r="J39" s="42">
        <f t="shared" si="4"/>
        <v>66290769</v>
      </c>
      <c r="K39" s="38">
        <f t="shared" si="4"/>
        <v>64606533</v>
      </c>
      <c r="L39" s="39">
        <f t="shared" si="4"/>
        <v>63669259</v>
      </c>
    </row>
    <row r="40" spans="1:12" ht="13.5">
      <c r="A40" s="29" t="s">
        <v>51</v>
      </c>
      <c r="B40" s="30"/>
      <c r="C40" s="31">
        <f>+C34+C39</f>
        <v>92194470</v>
      </c>
      <c r="D40" s="31">
        <f aca="true" t="shared" si="5" ref="D40:L40">+D34+D39</f>
        <v>117144891</v>
      </c>
      <c r="E40" s="32">
        <f t="shared" si="5"/>
        <v>122792056</v>
      </c>
      <c r="F40" s="33">
        <f t="shared" si="5"/>
        <v>100475711</v>
      </c>
      <c r="G40" s="31">
        <f t="shared" si="5"/>
        <v>118551656</v>
      </c>
      <c r="H40" s="32">
        <f t="shared" si="5"/>
        <v>254060153</v>
      </c>
      <c r="I40" s="34">
        <f t="shared" si="5"/>
        <v>128272560</v>
      </c>
      <c r="J40" s="35">
        <f t="shared" si="5"/>
        <v>111576387</v>
      </c>
      <c r="K40" s="31">
        <f t="shared" si="5"/>
        <v>110555281</v>
      </c>
      <c r="L40" s="32">
        <f t="shared" si="5"/>
        <v>110835162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351758096</v>
      </c>
      <c r="D42" s="46">
        <f aca="true" t="shared" si="6" ref="D42:L42">+D25-D40</f>
        <v>418716887</v>
      </c>
      <c r="E42" s="47">
        <f t="shared" si="6"/>
        <v>406557366</v>
      </c>
      <c r="F42" s="48">
        <f t="shared" si="6"/>
        <v>465826442</v>
      </c>
      <c r="G42" s="46">
        <f t="shared" si="6"/>
        <v>449214554</v>
      </c>
      <c r="H42" s="47">
        <f t="shared" si="6"/>
        <v>377430094</v>
      </c>
      <c r="I42" s="49">
        <f t="shared" si="6"/>
        <v>434127941</v>
      </c>
      <c r="J42" s="50">
        <f t="shared" si="6"/>
        <v>410976812</v>
      </c>
      <c r="K42" s="46">
        <f t="shared" si="6"/>
        <v>424463605</v>
      </c>
      <c r="L42" s="47">
        <f t="shared" si="6"/>
        <v>455164076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341591646</v>
      </c>
      <c r="D45" s="19">
        <v>402966600</v>
      </c>
      <c r="E45" s="20">
        <v>399573302</v>
      </c>
      <c r="F45" s="21">
        <v>462101442</v>
      </c>
      <c r="G45" s="19">
        <v>445489554</v>
      </c>
      <c r="H45" s="20">
        <v>370441225</v>
      </c>
      <c r="I45" s="22">
        <v>426474464</v>
      </c>
      <c r="J45" s="23">
        <v>407050434</v>
      </c>
      <c r="K45" s="19">
        <v>420537227</v>
      </c>
      <c r="L45" s="20">
        <v>451237698</v>
      </c>
    </row>
    <row r="46" spans="1:12" ht="13.5">
      <c r="A46" s="24" t="s">
        <v>56</v>
      </c>
      <c r="B46" s="18" t="s">
        <v>44</v>
      </c>
      <c r="C46" s="19">
        <v>10166450</v>
      </c>
      <c r="D46" s="19">
        <v>15750287</v>
      </c>
      <c r="E46" s="20">
        <v>6984064</v>
      </c>
      <c r="F46" s="21">
        <v>3725000</v>
      </c>
      <c r="G46" s="19">
        <v>3725000</v>
      </c>
      <c r="H46" s="20">
        <v>6988869</v>
      </c>
      <c r="I46" s="22">
        <v>7653477</v>
      </c>
      <c r="J46" s="23">
        <v>3926378</v>
      </c>
      <c r="K46" s="19">
        <v>3926378</v>
      </c>
      <c r="L46" s="20">
        <v>3926378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351758096</v>
      </c>
      <c r="D48" s="53">
        <f aca="true" t="shared" si="7" ref="D48:L48">SUM(D45:D47)</f>
        <v>418716887</v>
      </c>
      <c r="E48" s="54">
        <f t="shared" si="7"/>
        <v>406557366</v>
      </c>
      <c r="F48" s="55">
        <f t="shared" si="7"/>
        <v>465826442</v>
      </c>
      <c r="G48" s="53">
        <f t="shared" si="7"/>
        <v>449214554</v>
      </c>
      <c r="H48" s="54">
        <f t="shared" si="7"/>
        <v>377430094</v>
      </c>
      <c r="I48" s="56">
        <f t="shared" si="7"/>
        <v>434127941</v>
      </c>
      <c r="J48" s="57">
        <f t="shared" si="7"/>
        <v>410976812</v>
      </c>
      <c r="K48" s="53">
        <f t="shared" si="7"/>
        <v>424463605</v>
      </c>
      <c r="L48" s="54">
        <f t="shared" si="7"/>
        <v>455164076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3256048</v>
      </c>
      <c r="D6" s="19">
        <v>7057957</v>
      </c>
      <c r="E6" s="20">
        <v>6089443</v>
      </c>
      <c r="F6" s="21">
        <v>4368156</v>
      </c>
      <c r="G6" s="19">
        <v>4382879</v>
      </c>
      <c r="H6" s="20">
        <v>3062748</v>
      </c>
      <c r="I6" s="22">
        <v>2988501</v>
      </c>
      <c r="J6" s="23">
        <v>4286033</v>
      </c>
      <c r="K6" s="19">
        <v>6714758</v>
      </c>
      <c r="L6" s="20">
        <v>10652001</v>
      </c>
    </row>
    <row r="7" spans="1:12" ht="13.5">
      <c r="A7" s="24" t="s">
        <v>19</v>
      </c>
      <c r="B7" s="18" t="s">
        <v>20</v>
      </c>
      <c r="C7" s="19">
        <v>1300000</v>
      </c>
      <c r="D7" s="19"/>
      <c r="E7" s="20"/>
      <c r="F7" s="21">
        <v>4000000</v>
      </c>
      <c r="G7" s="19">
        <v>4000000</v>
      </c>
      <c r="H7" s="20"/>
      <c r="I7" s="22"/>
      <c r="J7" s="23">
        <v>4000000</v>
      </c>
      <c r="K7" s="19">
        <v>4000000</v>
      </c>
      <c r="L7" s="20">
        <v>4000000</v>
      </c>
    </row>
    <row r="8" spans="1:12" ht="13.5">
      <c r="A8" s="24" t="s">
        <v>21</v>
      </c>
      <c r="B8" s="18" t="s">
        <v>20</v>
      </c>
      <c r="C8" s="19">
        <v>126543</v>
      </c>
      <c r="D8" s="19"/>
      <c r="E8" s="20"/>
      <c r="F8" s="21">
        <v>440851</v>
      </c>
      <c r="G8" s="19">
        <v>440851</v>
      </c>
      <c r="H8" s="20"/>
      <c r="I8" s="22"/>
      <c r="J8" s="23">
        <v>471711</v>
      </c>
      <c r="K8" s="19">
        <v>504731</v>
      </c>
      <c r="L8" s="20">
        <v>535015</v>
      </c>
    </row>
    <row r="9" spans="1:12" ht="13.5">
      <c r="A9" s="24" t="s">
        <v>22</v>
      </c>
      <c r="B9" s="18"/>
      <c r="C9" s="19">
        <v>165381</v>
      </c>
      <c r="D9" s="19">
        <v>1272784</v>
      </c>
      <c r="E9" s="20">
        <v>4926137</v>
      </c>
      <c r="F9" s="21">
        <v>1108040</v>
      </c>
      <c r="G9" s="19">
        <v>1108040</v>
      </c>
      <c r="H9" s="20">
        <v>1396901</v>
      </c>
      <c r="I9" s="22">
        <v>10750662</v>
      </c>
      <c r="J9" s="23">
        <v>1185602</v>
      </c>
      <c r="K9" s="19">
        <v>1268595</v>
      </c>
      <c r="L9" s="20">
        <v>1344710</v>
      </c>
    </row>
    <row r="10" spans="1:12" ht="13.5">
      <c r="A10" s="24" t="s">
        <v>23</v>
      </c>
      <c r="B10" s="18"/>
      <c r="C10" s="19">
        <v>501706</v>
      </c>
      <c r="D10" s="19">
        <v>623420</v>
      </c>
      <c r="E10" s="20">
        <v>724877</v>
      </c>
      <c r="F10" s="25">
        <v>844920</v>
      </c>
      <c r="G10" s="26">
        <v>844920</v>
      </c>
      <c r="H10" s="27"/>
      <c r="I10" s="22">
        <v>702561</v>
      </c>
      <c r="J10" s="28">
        <v>895615</v>
      </c>
      <c r="K10" s="26">
        <v>949352</v>
      </c>
      <c r="L10" s="27">
        <v>1006314</v>
      </c>
    </row>
    <row r="11" spans="1:12" ht="13.5">
      <c r="A11" s="24" t="s">
        <v>24</v>
      </c>
      <c r="B11" s="18" t="s">
        <v>25</v>
      </c>
      <c r="C11" s="19">
        <v>1133984</v>
      </c>
      <c r="D11" s="19">
        <v>921473</v>
      </c>
      <c r="E11" s="20">
        <v>812546</v>
      </c>
      <c r="F11" s="21">
        <v>999984</v>
      </c>
      <c r="G11" s="19">
        <v>999984</v>
      </c>
      <c r="H11" s="20">
        <v>806151</v>
      </c>
      <c r="I11" s="22">
        <v>814559</v>
      </c>
      <c r="J11" s="23">
        <v>1059983</v>
      </c>
      <c r="K11" s="19">
        <v>1123582</v>
      </c>
      <c r="L11" s="20">
        <v>1190997</v>
      </c>
    </row>
    <row r="12" spans="1:12" ht="13.5">
      <c r="A12" s="29" t="s">
        <v>26</v>
      </c>
      <c r="B12" s="30"/>
      <c r="C12" s="31">
        <f>SUM(C6:C11)</f>
        <v>6483662</v>
      </c>
      <c r="D12" s="31">
        <f aca="true" t="shared" si="0" ref="D12:L12">SUM(D6:D11)</f>
        <v>9875634</v>
      </c>
      <c r="E12" s="32">
        <f t="shared" si="0"/>
        <v>12553003</v>
      </c>
      <c r="F12" s="33">
        <f t="shared" si="0"/>
        <v>11761951</v>
      </c>
      <c r="G12" s="31">
        <f t="shared" si="0"/>
        <v>11776674</v>
      </c>
      <c r="H12" s="32">
        <f t="shared" si="0"/>
        <v>5265800</v>
      </c>
      <c r="I12" s="34">
        <f t="shared" si="0"/>
        <v>15256283</v>
      </c>
      <c r="J12" s="35">
        <f t="shared" si="0"/>
        <v>11898944</v>
      </c>
      <c r="K12" s="31">
        <f t="shared" si="0"/>
        <v>14561018</v>
      </c>
      <c r="L12" s="32">
        <f t="shared" si="0"/>
        <v>18729037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8351397</v>
      </c>
      <c r="D15" s="19">
        <v>9612848</v>
      </c>
      <c r="E15" s="20">
        <v>10252535</v>
      </c>
      <c r="F15" s="21">
        <v>9869960</v>
      </c>
      <c r="G15" s="19">
        <v>9869960</v>
      </c>
      <c r="H15" s="20">
        <v>10252535</v>
      </c>
      <c r="I15" s="22">
        <v>9991682</v>
      </c>
      <c r="J15" s="23">
        <v>10560857</v>
      </c>
      <c r="K15" s="19">
        <v>11300117</v>
      </c>
      <c r="L15" s="20">
        <v>12091125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/>
      <c r="D17" s="19"/>
      <c r="E17" s="20"/>
      <c r="F17" s="21"/>
      <c r="G17" s="19"/>
      <c r="H17" s="20"/>
      <c r="I17" s="22"/>
      <c r="J17" s="23"/>
      <c r="K17" s="19"/>
      <c r="L17" s="20"/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4061012</v>
      </c>
      <c r="D19" s="19">
        <v>5954477</v>
      </c>
      <c r="E19" s="20">
        <v>6387397</v>
      </c>
      <c r="F19" s="21">
        <v>3726879</v>
      </c>
      <c r="G19" s="19">
        <v>5058879</v>
      </c>
      <c r="H19" s="20">
        <v>7395556</v>
      </c>
      <c r="I19" s="22">
        <v>7045385</v>
      </c>
      <c r="J19" s="23">
        <v>5963133</v>
      </c>
      <c r="K19" s="19">
        <v>5948355</v>
      </c>
      <c r="L19" s="20">
        <v>5918749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48298</v>
      </c>
      <c r="D22" s="19">
        <v>61126</v>
      </c>
      <c r="E22" s="20">
        <v>57348</v>
      </c>
      <c r="F22" s="21">
        <v>12474</v>
      </c>
      <c r="G22" s="19">
        <v>12474</v>
      </c>
      <c r="H22" s="20">
        <v>57349</v>
      </c>
      <c r="I22" s="22">
        <v>82410</v>
      </c>
      <c r="J22" s="23">
        <v>12474</v>
      </c>
      <c r="K22" s="19">
        <v>12474</v>
      </c>
      <c r="L22" s="20">
        <v>12474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12460707</v>
      </c>
      <c r="D24" s="38">
        <f aca="true" t="shared" si="1" ref="D24:L24">SUM(D15:D23)</f>
        <v>15628451</v>
      </c>
      <c r="E24" s="39">
        <f t="shared" si="1"/>
        <v>16697280</v>
      </c>
      <c r="F24" s="40">
        <f t="shared" si="1"/>
        <v>13609313</v>
      </c>
      <c r="G24" s="38">
        <f t="shared" si="1"/>
        <v>14941313</v>
      </c>
      <c r="H24" s="39">
        <f t="shared" si="1"/>
        <v>17705440</v>
      </c>
      <c r="I24" s="41">
        <f t="shared" si="1"/>
        <v>17119477</v>
      </c>
      <c r="J24" s="42">
        <f t="shared" si="1"/>
        <v>16536464</v>
      </c>
      <c r="K24" s="38">
        <f t="shared" si="1"/>
        <v>17260946</v>
      </c>
      <c r="L24" s="39">
        <f t="shared" si="1"/>
        <v>18022348</v>
      </c>
    </row>
    <row r="25" spans="1:12" ht="13.5">
      <c r="A25" s="29" t="s">
        <v>39</v>
      </c>
      <c r="B25" s="30"/>
      <c r="C25" s="31">
        <f>+C12+C24</f>
        <v>18944369</v>
      </c>
      <c r="D25" s="31">
        <f aca="true" t="shared" si="2" ref="D25:L25">+D12+D24</f>
        <v>25504085</v>
      </c>
      <c r="E25" s="32">
        <f t="shared" si="2"/>
        <v>29250283</v>
      </c>
      <c r="F25" s="33">
        <f t="shared" si="2"/>
        <v>25371264</v>
      </c>
      <c r="G25" s="31">
        <f t="shared" si="2"/>
        <v>26717987</v>
      </c>
      <c r="H25" s="32">
        <f t="shared" si="2"/>
        <v>22971240</v>
      </c>
      <c r="I25" s="34">
        <f t="shared" si="2"/>
        <v>32375760</v>
      </c>
      <c r="J25" s="35">
        <f t="shared" si="2"/>
        <v>28435408</v>
      </c>
      <c r="K25" s="31">
        <f t="shared" si="2"/>
        <v>31821964</v>
      </c>
      <c r="L25" s="32">
        <f t="shared" si="2"/>
        <v>36751385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62083</v>
      </c>
      <c r="D30" s="19">
        <v>38976</v>
      </c>
      <c r="E30" s="20">
        <v>42442</v>
      </c>
      <c r="F30" s="21">
        <v>13000</v>
      </c>
      <c r="G30" s="19">
        <v>13000</v>
      </c>
      <c r="H30" s="20">
        <v>140367</v>
      </c>
      <c r="I30" s="22">
        <v>39000</v>
      </c>
      <c r="J30" s="23">
        <v>42442</v>
      </c>
      <c r="K30" s="19">
        <v>42442</v>
      </c>
      <c r="L30" s="20">
        <v>42442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6993122</v>
      </c>
      <c r="D32" s="19">
        <v>9778552</v>
      </c>
      <c r="E32" s="20">
        <v>5405055</v>
      </c>
      <c r="F32" s="21">
        <v>8421976</v>
      </c>
      <c r="G32" s="19">
        <v>8421976</v>
      </c>
      <c r="H32" s="20">
        <v>4042944</v>
      </c>
      <c r="I32" s="22">
        <v>7069197</v>
      </c>
      <c r="J32" s="23">
        <v>6969951</v>
      </c>
      <c r="K32" s="19">
        <v>5592831</v>
      </c>
      <c r="L32" s="20">
        <v>4097435</v>
      </c>
    </row>
    <row r="33" spans="1:12" ht="13.5">
      <c r="A33" s="24" t="s">
        <v>47</v>
      </c>
      <c r="B33" s="18"/>
      <c r="C33" s="19">
        <v>2949777</v>
      </c>
      <c r="D33" s="19">
        <v>3352171</v>
      </c>
      <c r="E33" s="20">
        <v>3419674</v>
      </c>
      <c r="F33" s="21"/>
      <c r="G33" s="19"/>
      <c r="H33" s="20"/>
      <c r="I33" s="22">
        <v>4166007</v>
      </c>
      <c r="J33" s="23"/>
      <c r="K33" s="19"/>
      <c r="L33" s="20"/>
    </row>
    <row r="34" spans="1:12" ht="13.5">
      <c r="A34" s="29" t="s">
        <v>48</v>
      </c>
      <c r="B34" s="30"/>
      <c r="C34" s="31">
        <f>SUM(C29:C33)</f>
        <v>10004982</v>
      </c>
      <c r="D34" s="31">
        <f aca="true" t="shared" si="3" ref="D34:L34">SUM(D29:D33)</f>
        <v>13169699</v>
      </c>
      <c r="E34" s="32">
        <f t="shared" si="3"/>
        <v>8867171</v>
      </c>
      <c r="F34" s="33">
        <f t="shared" si="3"/>
        <v>8434976</v>
      </c>
      <c r="G34" s="31">
        <f t="shared" si="3"/>
        <v>8434976</v>
      </c>
      <c r="H34" s="32">
        <f t="shared" si="3"/>
        <v>4183311</v>
      </c>
      <c r="I34" s="34">
        <f t="shared" si="3"/>
        <v>11274204</v>
      </c>
      <c r="J34" s="35">
        <f t="shared" si="3"/>
        <v>7012393</v>
      </c>
      <c r="K34" s="31">
        <f t="shared" si="3"/>
        <v>5635273</v>
      </c>
      <c r="L34" s="32">
        <f t="shared" si="3"/>
        <v>4139877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42926</v>
      </c>
      <c r="D37" s="19">
        <v>14994</v>
      </c>
      <c r="E37" s="20">
        <v>140367</v>
      </c>
      <c r="F37" s="21">
        <v>1000</v>
      </c>
      <c r="G37" s="19">
        <v>1000</v>
      </c>
      <c r="H37" s="20"/>
      <c r="I37" s="22">
        <v>101367</v>
      </c>
      <c r="J37" s="23">
        <v>97925</v>
      </c>
      <c r="K37" s="19">
        <v>55483</v>
      </c>
      <c r="L37" s="20">
        <v>13041</v>
      </c>
    </row>
    <row r="38" spans="1:12" ht="13.5">
      <c r="A38" s="24" t="s">
        <v>47</v>
      </c>
      <c r="B38" s="18"/>
      <c r="C38" s="19">
        <v>15255746</v>
      </c>
      <c r="D38" s="19">
        <v>16873812</v>
      </c>
      <c r="E38" s="20">
        <v>17854404</v>
      </c>
      <c r="F38" s="21">
        <v>22068220</v>
      </c>
      <c r="G38" s="19">
        <v>22068220</v>
      </c>
      <c r="H38" s="20">
        <v>21274079</v>
      </c>
      <c r="I38" s="22">
        <v>17451601</v>
      </c>
      <c r="J38" s="23">
        <v>23612996</v>
      </c>
      <c r="K38" s="19">
        <v>25265905</v>
      </c>
      <c r="L38" s="20">
        <v>27034519</v>
      </c>
    </row>
    <row r="39" spans="1:12" ht="13.5">
      <c r="A39" s="29" t="s">
        <v>50</v>
      </c>
      <c r="B39" s="37"/>
      <c r="C39" s="31">
        <f>SUM(C37:C38)</f>
        <v>15298672</v>
      </c>
      <c r="D39" s="38">
        <f aca="true" t="shared" si="4" ref="D39:L39">SUM(D37:D38)</f>
        <v>16888806</v>
      </c>
      <c r="E39" s="39">
        <f t="shared" si="4"/>
        <v>17994771</v>
      </c>
      <c r="F39" s="40">
        <f t="shared" si="4"/>
        <v>22069220</v>
      </c>
      <c r="G39" s="38">
        <f t="shared" si="4"/>
        <v>22069220</v>
      </c>
      <c r="H39" s="39">
        <f t="shared" si="4"/>
        <v>21274079</v>
      </c>
      <c r="I39" s="40">
        <f t="shared" si="4"/>
        <v>17552968</v>
      </c>
      <c r="J39" s="42">
        <f t="shared" si="4"/>
        <v>23710921</v>
      </c>
      <c r="K39" s="38">
        <f t="shared" si="4"/>
        <v>25321388</v>
      </c>
      <c r="L39" s="39">
        <f t="shared" si="4"/>
        <v>27047560</v>
      </c>
    </row>
    <row r="40" spans="1:12" ht="13.5">
      <c r="A40" s="29" t="s">
        <v>51</v>
      </c>
      <c r="B40" s="30"/>
      <c r="C40" s="31">
        <f>+C34+C39</f>
        <v>25303654</v>
      </c>
      <c r="D40" s="31">
        <f aca="true" t="shared" si="5" ref="D40:L40">+D34+D39</f>
        <v>30058505</v>
      </c>
      <c r="E40" s="32">
        <f t="shared" si="5"/>
        <v>26861942</v>
      </c>
      <c r="F40" s="33">
        <f t="shared" si="5"/>
        <v>30504196</v>
      </c>
      <c r="G40" s="31">
        <f t="shared" si="5"/>
        <v>30504196</v>
      </c>
      <c r="H40" s="32">
        <f t="shared" si="5"/>
        <v>25457390</v>
      </c>
      <c r="I40" s="34">
        <f t="shared" si="5"/>
        <v>28827172</v>
      </c>
      <c r="J40" s="35">
        <f t="shared" si="5"/>
        <v>30723314</v>
      </c>
      <c r="K40" s="31">
        <f t="shared" si="5"/>
        <v>30956661</v>
      </c>
      <c r="L40" s="32">
        <f t="shared" si="5"/>
        <v>31187437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-6359285</v>
      </c>
      <c r="D42" s="46">
        <f aca="true" t="shared" si="6" ref="D42:L42">+D25-D40</f>
        <v>-4554420</v>
      </c>
      <c r="E42" s="47">
        <f t="shared" si="6"/>
        <v>2388341</v>
      </c>
      <c r="F42" s="48">
        <f t="shared" si="6"/>
        <v>-5132932</v>
      </c>
      <c r="G42" s="46">
        <f t="shared" si="6"/>
        <v>-3786209</v>
      </c>
      <c r="H42" s="47">
        <f t="shared" si="6"/>
        <v>-2486150</v>
      </c>
      <c r="I42" s="49">
        <f t="shared" si="6"/>
        <v>3548588</v>
      </c>
      <c r="J42" s="50">
        <f t="shared" si="6"/>
        <v>-2287906</v>
      </c>
      <c r="K42" s="46">
        <f t="shared" si="6"/>
        <v>865303</v>
      </c>
      <c r="L42" s="47">
        <f t="shared" si="6"/>
        <v>5563948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-6359285</v>
      </c>
      <c r="D45" s="19">
        <v>-4554420</v>
      </c>
      <c r="E45" s="20">
        <v>2388341</v>
      </c>
      <c r="F45" s="21">
        <v>-5132932</v>
      </c>
      <c r="G45" s="19">
        <v>-3786209</v>
      </c>
      <c r="H45" s="20">
        <v>-2486150</v>
      </c>
      <c r="I45" s="22">
        <v>3548588</v>
      </c>
      <c r="J45" s="23">
        <v>-2287903</v>
      </c>
      <c r="K45" s="19">
        <v>865303</v>
      </c>
      <c r="L45" s="20">
        <v>5563947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-6359285</v>
      </c>
      <c r="D48" s="53">
        <f aca="true" t="shared" si="7" ref="D48:L48">SUM(D45:D47)</f>
        <v>-4554420</v>
      </c>
      <c r="E48" s="54">
        <f t="shared" si="7"/>
        <v>2388341</v>
      </c>
      <c r="F48" s="55">
        <f t="shared" si="7"/>
        <v>-5132932</v>
      </c>
      <c r="G48" s="53">
        <f t="shared" si="7"/>
        <v>-3786209</v>
      </c>
      <c r="H48" s="54">
        <f t="shared" si="7"/>
        <v>-2486150</v>
      </c>
      <c r="I48" s="56">
        <f t="shared" si="7"/>
        <v>3548588</v>
      </c>
      <c r="J48" s="57">
        <f t="shared" si="7"/>
        <v>-2287903</v>
      </c>
      <c r="K48" s="53">
        <f t="shared" si="7"/>
        <v>865303</v>
      </c>
      <c r="L48" s="54">
        <f t="shared" si="7"/>
        <v>5563947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3321770</v>
      </c>
      <c r="D6" s="19">
        <v>6560971</v>
      </c>
      <c r="E6" s="20">
        <v>2490231</v>
      </c>
      <c r="F6" s="21">
        <v>10208000</v>
      </c>
      <c r="G6" s="19">
        <v>2828623</v>
      </c>
      <c r="H6" s="20">
        <v>2761279</v>
      </c>
      <c r="I6" s="22">
        <v>22300890</v>
      </c>
      <c r="J6" s="23">
        <v>1808069</v>
      </c>
      <c r="K6" s="19">
        <v>4642060</v>
      </c>
      <c r="L6" s="20">
        <v>13796560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1000000</v>
      </c>
      <c r="G7" s="19"/>
      <c r="H7" s="20">
        <v>19433004</v>
      </c>
      <c r="I7" s="22"/>
      <c r="J7" s="23">
        <v>2000000</v>
      </c>
      <c r="K7" s="19">
        <v>2000000</v>
      </c>
      <c r="L7" s="20">
        <v>2000000</v>
      </c>
    </row>
    <row r="8" spans="1:12" ht="13.5">
      <c r="A8" s="24" t="s">
        <v>21</v>
      </c>
      <c r="B8" s="18" t="s">
        <v>20</v>
      </c>
      <c r="C8" s="19">
        <v>18044916</v>
      </c>
      <c r="D8" s="19">
        <v>28139717</v>
      </c>
      <c r="E8" s="20">
        <v>27625088</v>
      </c>
      <c r="F8" s="21">
        <v>37619479</v>
      </c>
      <c r="G8" s="19">
        <v>37619479</v>
      </c>
      <c r="H8" s="20">
        <v>33983779</v>
      </c>
      <c r="I8" s="22">
        <v>26473276</v>
      </c>
      <c r="J8" s="23">
        <v>31187301</v>
      </c>
      <c r="K8" s="19">
        <v>30876044</v>
      </c>
      <c r="L8" s="20">
        <v>30610833</v>
      </c>
    </row>
    <row r="9" spans="1:12" ht="13.5">
      <c r="A9" s="24" t="s">
        <v>22</v>
      </c>
      <c r="B9" s="18"/>
      <c r="C9" s="19">
        <v>7739079</v>
      </c>
      <c r="D9" s="19">
        <v>9167711</v>
      </c>
      <c r="E9" s="20">
        <v>10328622</v>
      </c>
      <c r="F9" s="21">
        <v>1835522</v>
      </c>
      <c r="G9" s="19">
        <v>1835522</v>
      </c>
      <c r="H9" s="20">
        <v>5547023</v>
      </c>
      <c r="I9" s="22">
        <v>13201086</v>
      </c>
      <c r="J9" s="23">
        <v>4117451</v>
      </c>
      <c r="K9" s="19">
        <v>4322668</v>
      </c>
      <c r="L9" s="20">
        <v>4557479</v>
      </c>
    </row>
    <row r="10" spans="1:12" ht="13.5">
      <c r="A10" s="24" t="s">
        <v>23</v>
      </c>
      <c r="B10" s="18"/>
      <c r="C10" s="19">
        <v>45125</v>
      </c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2782093</v>
      </c>
      <c r="D11" s="19">
        <v>2015382</v>
      </c>
      <c r="E11" s="20">
        <v>2379770</v>
      </c>
      <c r="F11" s="21">
        <v>1877139</v>
      </c>
      <c r="G11" s="19">
        <v>1877139</v>
      </c>
      <c r="H11" s="20">
        <v>2451757</v>
      </c>
      <c r="I11" s="22">
        <v>2436678</v>
      </c>
      <c r="J11" s="23">
        <v>2517358</v>
      </c>
      <c r="K11" s="19">
        <v>2592404</v>
      </c>
      <c r="L11" s="20">
        <v>2747948</v>
      </c>
    </row>
    <row r="12" spans="1:12" ht="13.5">
      <c r="A12" s="29" t="s">
        <v>26</v>
      </c>
      <c r="B12" s="30"/>
      <c r="C12" s="31">
        <f>SUM(C6:C11)</f>
        <v>31932983</v>
      </c>
      <c r="D12" s="31">
        <f aca="true" t="shared" si="0" ref="D12:L12">SUM(D6:D11)</f>
        <v>45883781</v>
      </c>
      <c r="E12" s="32">
        <f t="shared" si="0"/>
        <v>42823711</v>
      </c>
      <c r="F12" s="33">
        <f t="shared" si="0"/>
        <v>52540140</v>
      </c>
      <c r="G12" s="31">
        <f t="shared" si="0"/>
        <v>44160763</v>
      </c>
      <c r="H12" s="32">
        <f t="shared" si="0"/>
        <v>64176842</v>
      </c>
      <c r="I12" s="34">
        <f t="shared" si="0"/>
        <v>64411930</v>
      </c>
      <c r="J12" s="35">
        <f t="shared" si="0"/>
        <v>41630179</v>
      </c>
      <c r="K12" s="31">
        <f t="shared" si="0"/>
        <v>44433176</v>
      </c>
      <c r="L12" s="32">
        <f t="shared" si="0"/>
        <v>53712820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>
        <v>1020145</v>
      </c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67838795</v>
      </c>
      <c r="D17" s="19">
        <v>74821446</v>
      </c>
      <c r="E17" s="20">
        <v>75001847</v>
      </c>
      <c r="F17" s="21">
        <v>67785546</v>
      </c>
      <c r="G17" s="19">
        <v>67785546</v>
      </c>
      <c r="H17" s="20">
        <v>67785546</v>
      </c>
      <c r="I17" s="22">
        <v>74946252</v>
      </c>
      <c r="J17" s="23">
        <v>74956175</v>
      </c>
      <c r="K17" s="19">
        <v>74900588</v>
      </c>
      <c r="L17" s="20">
        <v>74845002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415535413</v>
      </c>
      <c r="D19" s="19">
        <v>458119741</v>
      </c>
      <c r="E19" s="20">
        <v>484556820</v>
      </c>
      <c r="F19" s="21">
        <v>449435244</v>
      </c>
      <c r="G19" s="19">
        <v>454435244</v>
      </c>
      <c r="H19" s="20">
        <v>439512888</v>
      </c>
      <c r="I19" s="22">
        <v>495426531</v>
      </c>
      <c r="J19" s="23">
        <v>590734309</v>
      </c>
      <c r="K19" s="19">
        <v>606101190</v>
      </c>
      <c r="L19" s="20">
        <v>625352881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239807</v>
      </c>
      <c r="D22" s="19">
        <v>206327</v>
      </c>
      <c r="E22" s="20">
        <v>148674</v>
      </c>
      <c r="F22" s="21">
        <v>206327</v>
      </c>
      <c r="G22" s="19">
        <v>206327</v>
      </c>
      <c r="H22" s="20">
        <v>206327</v>
      </c>
      <c r="I22" s="22">
        <v>354433</v>
      </c>
      <c r="J22" s="23">
        <v>75236</v>
      </c>
      <c r="K22" s="19">
        <v>50757</v>
      </c>
      <c r="L22" s="20">
        <v>26278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483614015</v>
      </c>
      <c r="D24" s="38">
        <f aca="true" t="shared" si="1" ref="D24:L24">SUM(D15:D23)</f>
        <v>534167659</v>
      </c>
      <c r="E24" s="39">
        <f t="shared" si="1"/>
        <v>559707341</v>
      </c>
      <c r="F24" s="40">
        <f t="shared" si="1"/>
        <v>517427117</v>
      </c>
      <c r="G24" s="38">
        <f t="shared" si="1"/>
        <v>522427117</v>
      </c>
      <c r="H24" s="39">
        <f t="shared" si="1"/>
        <v>507504761</v>
      </c>
      <c r="I24" s="41">
        <f t="shared" si="1"/>
        <v>570727216</v>
      </c>
      <c r="J24" s="42">
        <f t="shared" si="1"/>
        <v>665765720</v>
      </c>
      <c r="K24" s="38">
        <f t="shared" si="1"/>
        <v>681052535</v>
      </c>
      <c r="L24" s="39">
        <f t="shared" si="1"/>
        <v>700224161</v>
      </c>
    </row>
    <row r="25" spans="1:12" ht="13.5">
      <c r="A25" s="29" t="s">
        <v>39</v>
      </c>
      <c r="B25" s="30"/>
      <c r="C25" s="31">
        <f>+C12+C24</f>
        <v>515546998</v>
      </c>
      <c r="D25" s="31">
        <f aca="true" t="shared" si="2" ref="D25:L25">+D12+D24</f>
        <v>580051440</v>
      </c>
      <c r="E25" s="32">
        <f t="shared" si="2"/>
        <v>602531052</v>
      </c>
      <c r="F25" s="33">
        <f t="shared" si="2"/>
        <v>569967257</v>
      </c>
      <c r="G25" s="31">
        <f t="shared" si="2"/>
        <v>566587880</v>
      </c>
      <c r="H25" s="32">
        <f t="shared" si="2"/>
        <v>571681603</v>
      </c>
      <c r="I25" s="34">
        <f t="shared" si="2"/>
        <v>635139146</v>
      </c>
      <c r="J25" s="35">
        <f t="shared" si="2"/>
        <v>707395899</v>
      </c>
      <c r="K25" s="31">
        <f t="shared" si="2"/>
        <v>725485711</v>
      </c>
      <c r="L25" s="32">
        <f t="shared" si="2"/>
        <v>753936981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3555370</v>
      </c>
      <c r="D30" s="19">
        <v>3895819</v>
      </c>
      <c r="E30" s="20">
        <v>2480523</v>
      </c>
      <c r="F30" s="21">
        <v>4595819</v>
      </c>
      <c r="G30" s="19">
        <v>4595819</v>
      </c>
      <c r="H30" s="20">
        <v>25277</v>
      </c>
      <c r="I30" s="22">
        <v>3039169</v>
      </c>
      <c r="J30" s="23">
        <v>3343502</v>
      </c>
      <c r="K30" s="19">
        <v>3393160</v>
      </c>
      <c r="L30" s="20">
        <v>3393160</v>
      </c>
    </row>
    <row r="31" spans="1:12" ht="13.5">
      <c r="A31" s="24" t="s">
        <v>45</v>
      </c>
      <c r="B31" s="18"/>
      <c r="C31" s="19">
        <v>1388759</v>
      </c>
      <c r="D31" s="19">
        <v>1549522</v>
      </c>
      <c r="E31" s="20">
        <v>1662487</v>
      </c>
      <c r="F31" s="21">
        <v>1617679</v>
      </c>
      <c r="G31" s="19">
        <v>1617679</v>
      </c>
      <c r="H31" s="20">
        <v>1812783</v>
      </c>
      <c r="I31" s="22">
        <v>1812782</v>
      </c>
      <c r="J31" s="23">
        <v>1867970</v>
      </c>
      <c r="K31" s="19">
        <v>1980048</v>
      </c>
      <c r="L31" s="20">
        <v>2098851</v>
      </c>
    </row>
    <row r="32" spans="1:12" ht="13.5">
      <c r="A32" s="24" t="s">
        <v>46</v>
      </c>
      <c r="B32" s="18" t="s">
        <v>44</v>
      </c>
      <c r="C32" s="19">
        <v>54347280</v>
      </c>
      <c r="D32" s="19">
        <v>55269975</v>
      </c>
      <c r="E32" s="20">
        <v>55236093</v>
      </c>
      <c r="F32" s="21">
        <v>28000000</v>
      </c>
      <c r="G32" s="19">
        <v>28000000</v>
      </c>
      <c r="H32" s="20">
        <v>9929529</v>
      </c>
      <c r="I32" s="22">
        <v>72283276</v>
      </c>
      <c r="J32" s="23">
        <v>34265856</v>
      </c>
      <c r="K32" s="19">
        <v>22793959</v>
      </c>
      <c r="L32" s="20">
        <v>12261505</v>
      </c>
    </row>
    <row r="33" spans="1:12" ht="13.5">
      <c r="A33" s="24" t="s">
        <v>47</v>
      </c>
      <c r="B33" s="18"/>
      <c r="C33" s="19">
        <v>6716152</v>
      </c>
      <c r="D33" s="19">
        <v>6960008</v>
      </c>
      <c r="E33" s="20">
        <v>7464914</v>
      </c>
      <c r="F33" s="21">
        <v>5912456</v>
      </c>
      <c r="G33" s="19">
        <v>5912456</v>
      </c>
      <c r="H33" s="20">
        <v>6334905</v>
      </c>
      <c r="I33" s="22">
        <v>8454904</v>
      </c>
      <c r="J33" s="23">
        <v>7056823</v>
      </c>
      <c r="K33" s="19">
        <v>7465454</v>
      </c>
      <c r="L33" s="20">
        <v>7901068</v>
      </c>
    </row>
    <row r="34" spans="1:12" ht="13.5">
      <c r="A34" s="29" t="s">
        <v>48</v>
      </c>
      <c r="B34" s="30"/>
      <c r="C34" s="31">
        <f>SUM(C29:C33)</f>
        <v>66007561</v>
      </c>
      <c r="D34" s="31">
        <f aca="true" t="shared" si="3" ref="D34:L34">SUM(D29:D33)</f>
        <v>67675324</v>
      </c>
      <c r="E34" s="32">
        <f t="shared" si="3"/>
        <v>66844017</v>
      </c>
      <c r="F34" s="33">
        <f t="shared" si="3"/>
        <v>40125954</v>
      </c>
      <c r="G34" s="31">
        <f t="shared" si="3"/>
        <v>40125954</v>
      </c>
      <c r="H34" s="32">
        <f t="shared" si="3"/>
        <v>18102494</v>
      </c>
      <c r="I34" s="34">
        <f t="shared" si="3"/>
        <v>85590131</v>
      </c>
      <c r="J34" s="35">
        <f t="shared" si="3"/>
        <v>46534151</v>
      </c>
      <c r="K34" s="31">
        <f t="shared" si="3"/>
        <v>35632621</v>
      </c>
      <c r="L34" s="32">
        <f t="shared" si="3"/>
        <v>25654584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14251372</v>
      </c>
      <c r="D37" s="19">
        <v>18693157</v>
      </c>
      <c r="E37" s="20">
        <v>20173788</v>
      </c>
      <c r="F37" s="21">
        <v>13617966</v>
      </c>
      <c r="G37" s="19">
        <v>18617966</v>
      </c>
      <c r="H37" s="20">
        <v>19103286</v>
      </c>
      <c r="I37" s="22">
        <v>19012417</v>
      </c>
      <c r="J37" s="23">
        <v>18464436</v>
      </c>
      <c r="K37" s="19">
        <v>15071275</v>
      </c>
      <c r="L37" s="20">
        <v>11678114</v>
      </c>
    </row>
    <row r="38" spans="1:12" ht="13.5">
      <c r="A38" s="24" t="s">
        <v>47</v>
      </c>
      <c r="B38" s="18"/>
      <c r="C38" s="19">
        <v>43410112</v>
      </c>
      <c r="D38" s="19">
        <v>64983760</v>
      </c>
      <c r="E38" s="20">
        <v>67469248</v>
      </c>
      <c r="F38" s="21">
        <v>68933830</v>
      </c>
      <c r="G38" s="19">
        <v>68933830</v>
      </c>
      <c r="H38" s="20">
        <v>75304127</v>
      </c>
      <c r="I38" s="22">
        <v>70581518</v>
      </c>
      <c r="J38" s="23">
        <v>95317218</v>
      </c>
      <c r="K38" s="19">
        <v>103341890</v>
      </c>
      <c r="L38" s="20">
        <v>111800926</v>
      </c>
    </row>
    <row r="39" spans="1:12" ht="13.5">
      <c r="A39" s="29" t="s">
        <v>50</v>
      </c>
      <c r="B39" s="37"/>
      <c r="C39" s="31">
        <f>SUM(C37:C38)</f>
        <v>57661484</v>
      </c>
      <c r="D39" s="38">
        <f aca="true" t="shared" si="4" ref="D39:L39">SUM(D37:D38)</f>
        <v>83676917</v>
      </c>
      <c r="E39" s="39">
        <f t="shared" si="4"/>
        <v>87643036</v>
      </c>
      <c r="F39" s="40">
        <f t="shared" si="4"/>
        <v>82551796</v>
      </c>
      <c r="G39" s="38">
        <f t="shared" si="4"/>
        <v>87551796</v>
      </c>
      <c r="H39" s="39">
        <f t="shared" si="4"/>
        <v>94407413</v>
      </c>
      <c r="I39" s="40">
        <f t="shared" si="4"/>
        <v>89593935</v>
      </c>
      <c r="J39" s="42">
        <f t="shared" si="4"/>
        <v>113781654</v>
      </c>
      <c r="K39" s="38">
        <f t="shared" si="4"/>
        <v>118413165</v>
      </c>
      <c r="L39" s="39">
        <f t="shared" si="4"/>
        <v>123479040</v>
      </c>
    </row>
    <row r="40" spans="1:12" ht="13.5">
      <c r="A40" s="29" t="s">
        <v>51</v>
      </c>
      <c r="B40" s="30"/>
      <c r="C40" s="31">
        <f>+C34+C39</f>
        <v>123669045</v>
      </c>
      <c r="D40" s="31">
        <f aca="true" t="shared" si="5" ref="D40:L40">+D34+D39</f>
        <v>151352241</v>
      </c>
      <c r="E40" s="32">
        <f t="shared" si="5"/>
        <v>154487053</v>
      </c>
      <c r="F40" s="33">
        <f t="shared" si="5"/>
        <v>122677750</v>
      </c>
      <c r="G40" s="31">
        <f t="shared" si="5"/>
        <v>127677750</v>
      </c>
      <c r="H40" s="32">
        <f t="shared" si="5"/>
        <v>112509907</v>
      </c>
      <c r="I40" s="34">
        <f t="shared" si="5"/>
        <v>175184066</v>
      </c>
      <c r="J40" s="35">
        <f t="shared" si="5"/>
        <v>160315805</v>
      </c>
      <c r="K40" s="31">
        <f t="shared" si="5"/>
        <v>154045786</v>
      </c>
      <c r="L40" s="32">
        <f t="shared" si="5"/>
        <v>149133624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391877953</v>
      </c>
      <c r="D42" s="46">
        <f aca="true" t="shared" si="6" ref="D42:L42">+D25-D40</f>
        <v>428699199</v>
      </c>
      <c r="E42" s="47">
        <f t="shared" si="6"/>
        <v>448043999</v>
      </c>
      <c r="F42" s="48">
        <f t="shared" si="6"/>
        <v>447289507</v>
      </c>
      <c r="G42" s="46">
        <f t="shared" si="6"/>
        <v>438910130</v>
      </c>
      <c r="H42" s="47">
        <f t="shared" si="6"/>
        <v>459171696</v>
      </c>
      <c r="I42" s="49">
        <f t="shared" si="6"/>
        <v>459955080</v>
      </c>
      <c r="J42" s="50">
        <f t="shared" si="6"/>
        <v>547080094</v>
      </c>
      <c r="K42" s="46">
        <f t="shared" si="6"/>
        <v>571439925</v>
      </c>
      <c r="L42" s="47">
        <f t="shared" si="6"/>
        <v>604803357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389735073</v>
      </c>
      <c r="D45" s="19">
        <v>424699199</v>
      </c>
      <c r="E45" s="20">
        <v>448043999</v>
      </c>
      <c r="F45" s="21">
        <v>443289507</v>
      </c>
      <c r="G45" s="19">
        <v>434910130</v>
      </c>
      <c r="H45" s="20">
        <v>459171696</v>
      </c>
      <c r="I45" s="22">
        <v>459955080</v>
      </c>
      <c r="J45" s="23">
        <v>547080094</v>
      </c>
      <c r="K45" s="19">
        <v>571439925</v>
      </c>
      <c r="L45" s="20">
        <v>604803357</v>
      </c>
    </row>
    <row r="46" spans="1:12" ht="13.5">
      <c r="A46" s="24" t="s">
        <v>56</v>
      </c>
      <c r="B46" s="18" t="s">
        <v>44</v>
      </c>
      <c r="C46" s="19">
        <v>2142880</v>
      </c>
      <c r="D46" s="19">
        <v>4000000</v>
      </c>
      <c r="E46" s="20"/>
      <c r="F46" s="21">
        <v>4000000</v>
      </c>
      <c r="G46" s="19">
        <v>4000000</v>
      </c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391877953</v>
      </c>
      <c r="D48" s="53">
        <f aca="true" t="shared" si="7" ref="D48:L48">SUM(D45:D47)</f>
        <v>428699199</v>
      </c>
      <c r="E48" s="54">
        <f t="shared" si="7"/>
        <v>448043999</v>
      </c>
      <c r="F48" s="55">
        <f t="shared" si="7"/>
        <v>447289507</v>
      </c>
      <c r="G48" s="53">
        <f t="shared" si="7"/>
        <v>438910130</v>
      </c>
      <c r="H48" s="54">
        <f t="shared" si="7"/>
        <v>459171696</v>
      </c>
      <c r="I48" s="56">
        <f t="shared" si="7"/>
        <v>459955080</v>
      </c>
      <c r="J48" s="57">
        <f t="shared" si="7"/>
        <v>547080094</v>
      </c>
      <c r="K48" s="53">
        <f t="shared" si="7"/>
        <v>571439925</v>
      </c>
      <c r="L48" s="54">
        <f t="shared" si="7"/>
        <v>604803357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33716137</v>
      </c>
      <c r="D6" s="19">
        <v>48344026</v>
      </c>
      <c r="E6" s="20">
        <v>65659520</v>
      </c>
      <c r="F6" s="21">
        <v>28181336</v>
      </c>
      <c r="G6" s="19">
        <v>60420606</v>
      </c>
      <c r="H6" s="20">
        <v>-3408452</v>
      </c>
      <c r="I6" s="22">
        <v>82080490</v>
      </c>
      <c r="J6" s="23">
        <v>64045953</v>
      </c>
      <c r="K6" s="19">
        <v>69698852</v>
      </c>
      <c r="L6" s="20">
        <v>80794136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>
        <v>40000000</v>
      </c>
      <c r="G7" s="19">
        <v>6000000</v>
      </c>
      <c r="H7" s="20"/>
      <c r="I7" s="22"/>
      <c r="J7" s="23">
        <v>6360000</v>
      </c>
      <c r="K7" s="19">
        <v>6741600</v>
      </c>
      <c r="L7" s="20">
        <v>7146096</v>
      </c>
    </row>
    <row r="8" spans="1:12" ht="13.5">
      <c r="A8" s="24" t="s">
        <v>21</v>
      </c>
      <c r="B8" s="18" t="s">
        <v>20</v>
      </c>
      <c r="C8" s="19">
        <v>36606149</v>
      </c>
      <c r="D8" s="19">
        <v>40502314</v>
      </c>
      <c r="E8" s="20">
        <v>39650460</v>
      </c>
      <c r="F8" s="21">
        <v>70565378</v>
      </c>
      <c r="G8" s="19">
        <v>64083775</v>
      </c>
      <c r="H8" s="20">
        <v>879392</v>
      </c>
      <c r="I8" s="22">
        <v>46437958</v>
      </c>
      <c r="J8" s="23">
        <v>65247604</v>
      </c>
      <c r="K8" s="19">
        <v>66532584</v>
      </c>
      <c r="L8" s="20">
        <v>67957868</v>
      </c>
    </row>
    <row r="9" spans="1:12" ht="13.5">
      <c r="A9" s="24" t="s">
        <v>22</v>
      </c>
      <c r="B9" s="18"/>
      <c r="C9" s="19">
        <v>20678030</v>
      </c>
      <c r="D9" s="19">
        <v>24914151</v>
      </c>
      <c r="E9" s="20">
        <v>28942024</v>
      </c>
      <c r="F9" s="21">
        <v>3892700</v>
      </c>
      <c r="G9" s="19">
        <v>4640609</v>
      </c>
      <c r="H9" s="20">
        <v>-665957</v>
      </c>
      <c r="I9" s="22">
        <v>30933270</v>
      </c>
      <c r="J9" s="23">
        <v>5396192</v>
      </c>
      <c r="K9" s="19">
        <v>5678664</v>
      </c>
      <c r="L9" s="20">
        <v>5978084</v>
      </c>
    </row>
    <row r="10" spans="1:12" ht="13.5">
      <c r="A10" s="24" t="s">
        <v>23</v>
      </c>
      <c r="B10" s="18"/>
      <c r="C10" s="19">
        <v>2275418</v>
      </c>
      <c r="D10" s="19">
        <v>1325799</v>
      </c>
      <c r="E10" s="20">
        <v>1813055</v>
      </c>
      <c r="F10" s="25"/>
      <c r="G10" s="26"/>
      <c r="H10" s="27"/>
      <c r="I10" s="22">
        <v>1471493</v>
      </c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2197105</v>
      </c>
      <c r="D11" s="19">
        <v>2807211</v>
      </c>
      <c r="E11" s="20">
        <v>2874733</v>
      </c>
      <c r="F11" s="21">
        <v>2980538</v>
      </c>
      <c r="G11" s="19">
        <v>3259209</v>
      </c>
      <c r="H11" s="20">
        <v>52812</v>
      </c>
      <c r="I11" s="22">
        <v>2704134</v>
      </c>
      <c r="J11" s="23">
        <v>3454762</v>
      </c>
      <c r="K11" s="19">
        <v>3662048</v>
      </c>
      <c r="L11" s="20">
        <v>3881771</v>
      </c>
    </row>
    <row r="12" spans="1:12" ht="13.5">
      <c r="A12" s="29" t="s">
        <v>26</v>
      </c>
      <c r="B12" s="30"/>
      <c r="C12" s="31">
        <f>SUM(C6:C11)</f>
        <v>95472839</v>
      </c>
      <c r="D12" s="31">
        <f aca="true" t="shared" si="0" ref="D12:L12">SUM(D6:D11)</f>
        <v>117893501</v>
      </c>
      <c r="E12" s="32">
        <f t="shared" si="0"/>
        <v>138939792</v>
      </c>
      <c r="F12" s="33">
        <f t="shared" si="0"/>
        <v>145619952</v>
      </c>
      <c r="G12" s="31">
        <f t="shared" si="0"/>
        <v>138404199</v>
      </c>
      <c r="H12" s="32">
        <f t="shared" si="0"/>
        <v>-3142205</v>
      </c>
      <c r="I12" s="34">
        <f t="shared" si="0"/>
        <v>163627345</v>
      </c>
      <c r="J12" s="35">
        <f t="shared" si="0"/>
        <v>144504511</v>
      </c>
      <c r="K12" s="31">
        <f t="shared" si="0"/>
        <v>152313748</v>
      </c>
      <c r="L12" s="32">
        <f t="shared" si="0"/>
        <v>165757955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1554322</v>
      </c>
      <c r="D15" s="19">
        <v>983750</v>
      </c>
      <c r="E15" s="20">
        <v>1943360</v>
      </c>
      <c r="F15" s="21">
        <v>2219806</v>
      </c>
      <c r="G15" s="19">
        <v>3669996</v>
      </c>
      <c r="H15" s="20">
        <v>-142647</v>
      </c>
      <c r="I15" s="22">
        <v>1064264</v>
      </c>
      <c r="J15" s="23">
        <v>3890195</v>
      </c>
      <c r="K15" s="19">
        <v>4123607</v>
      </c>
      <c r="L15" s="20">
        <v>4371023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12868760</v>
      </c>
      <c r="D17" s="19">
        <v>12860805</v>
      </c>
      <c r="E17" s="20">
        <v>12860805</v>
      </c>
      <c r="F17" s="21">
        <v>12860805</v>
      </c>
      <c r="G17" s="19">
        <v>12860805</v>
      </c>
      <c r="H17" s="20"/>
      <c r="I17" s="22">
        <v>12840805</v>
      </c>
      <c r="J17" s="23">
        <v>12910805</v>
      </c>
      <c r="K17" s="19">
        <v>12960805</v>
      </c>
      <c r="L17" s="20">
        <v>13010805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273600830</v>
      </c>
      <c r="D19" s="19">
        <v>319554490</v>
      </c>
      <c r="E19" s="20">
        <v>331609650</v>
      </c>
      <c r="F19" s="21">
        <v>346198504</v>
      </c>
      <c r="G19" s="19">
        <v>341444261</v>
      </c>
      <c r="H19" s="20">
        <v>6262163</v>
      </c>
      <c r="I19" s="22">
        <v>339323976</v>
      </c>
      <c r="J19" s="23">
        <v>356347726</v>
      </c>
      <c r="K19" s="19">
        <v>372762185</v>
      </c>
      <c r="L19" s="20">
        <v>394123702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806129</v>
      </c>
      <c r="D22" s="19">
        <v>1175123</v>
      </c>
      <c r="E22" s="20">
        <v>2043520</v>
      </c>
      <c r="F22" s="21">
        <v>5121623</v>
      </c>
      <c r="G22" s="19">
        <v>4053520</v>
      </c>
      <c r="H22" s="20"/>
      <c r="I22" s="22">
        <v>3236318</v>
      </c>
      <c r="J22" s="23">
        <v>4903520</v>
      </c>
      <c r="K22" s="19">
        <v>5259520</v>
      </c>
      <c r="L22" s="20">
        <v>5690080</v>
      </c>
    </row>
    <row r="23" spans="1:12" ht="13.5">
      <c r="A23" s="24" t="s">
        <v>37</v>
      </c>
      <c r="B23" s="18"/>
      <c r="C23" s="19"/>
      <c r="D23" s="19"/>
      <c r="E23" s="20">
        <v>454012</v>
      </c>
      <c r="F23" s="25"/>
      <c r="G23" s="26"/>
      <c r="H23" s="27"/>
      <c r="I23" s="21">
        <v>454012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288830041</v>
      </c>
      <c r="D24" s="38">
        <f aca="true" t="shared" si="1" ref="D24:L24">SUM(D15:D23)</f>
        <v>334574168</v>
      </c>
      <c r="E24" s="39">
        <f t="shared" si="1"/>
        <v>348911347</v>
      </c>
      <c r="F24" s="40">
        <f t="shared" si="1"/>
        <v>366400738</v>
      </c>
      <c r="G24" s="38">
        <f t="shared" si="1"/>
        <v>362028582</v>
      </c>
      <c r="H24" s="39">
        <f t="shared" si="1"/>
        <v>6119516</v>
      </c>
      <c r="I24" s="41">
        <f t="shared" si="1"/>
        <v>356919375</v>
      </c>
      <c r="J24" s="42">
        <f t="shared" si="1"/>
        <v>378052246</v>
      </c>
      <c r="K24" s="38">
        <f t="shared" si="1"/>
        <v>395106117</v>
      </c>
      <c r="L24" s="39">
        <f t="shared" si="1"/>
        <v>417195610</v>
      </c>
    </row>
    <row r="25" spans="1:12" ht="13.5">
      <c r="A25" s="29" t="s">
        <v>39</v>
      </c>
      <c r="B25" s="30"/>
      <c r="C25" s="31">
        <f>+C12+C24</f>
        <v>384302880</v>
      </c>
      <c r="D25" s="31">
        <f aca="true" t="shared" si="2" ref="D25:L25">+D12+D24</f>
        <v>452467669</v>
      </c>
      <c r="E25" s="32">
        <f t="shared" si="2"/>
        <v>487851139</v>
      </c>
      <c r="F25" s="33">
        <f t="shared" si="2"/>
        <v>512020690</v>
      </c>
      <c r="G25" s="31">
        <f t="shared" si="2"/>
        <v>500432781</v>
      </c>
      <c r="H25" s="32">
        <f t="shared" si="2"/>
        <v>2977311</v>
      </c>
      <c r="I25" s="34">
        <f t="shared" si="2"/>
        <v>520546720</v>
      </c>
      <c r="J25" s="35">
        <f t="shared" si="2"/>
        <v>522556757</v>
      </c>
      <c r="K25" s="31">
        <f t="shared" si="2"/>
        <v>547419865</v>
      </c>
      <c r="L25" s="32">
        <f t="shared" si="2"/>
        <v>582953565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4090576</v>
      </c>
      <c r="D30" s="19">
        <v>2953920</v>
      </c>
      <c r="E30" s="20">
        <v>3651399</v>
      </c>
      <c r="F30" s="21"/>
      <c r="G30" s="19">
        <v>3927025</v>
      </c>
      <c r="H30" s="20"/>
      <c r="I30" s="22">
        <v>4536359</v>
      </c>
      <c r="J30" s="23">
        <v>3543969</v>
      </c>
      <c r="K30" s="19">
        <v>2853765</v>
      </c>
      <c r="L30" s="20">
        <v>3130762</v>
      </c>
    </row>
    <row r="31" spans="1:12" ht="13.5">
      <c r="A31" s="24" t="s">
        <v>45</v>
      </c>
      <c r="B31" s="18"/>
      <c r="C31" s="19">
        <v>2678978</v>
      </c>
      <c r="D31" s="19">
        <v>2872801</v>
      </c>
      <c r="E31" s="20">
        <v>3149235</v>
      </c>
      <c r="F31" s="21">
        <v>3195809</v>
      </c>
      <c r="G31" s="19">
        <v>3200000</v>
      </c>
      <c r="H31" s="20">
        <v>14541</v>
      </c>
      <c r="I31" s="22">
        <v>3281104</v>
      </c>
      <c r="J31" s="23">
        <v>3392000</v>
      </c>
      <c r="K31" s="19">
        <v>3595520</v>
      </c>
      <c r="L31" s="20">
        <v>3811251</v>
      </c>
    </row>
    <row r="32" spans="1:12" ht="13.5">
      <c r="A32" s="24" t="s">
        <v>46</v>
      </c>
      <c r="B32" s="18" t="s">
        <v>44</v>
      </c>
      <c r="C32" s="19">
        <v>26464273</v>
      </c>
      <c r="D32" s="19">
        <v>29399514</v>
      </c>
      <c r="E32" s="20">
        <v>28664801</v>
      </c>
      <c r="F32" s="21">
        <v>43775390</v>
      </c>
      <c r="G32" s="19">
        <v>27703922</v>
      </c>
      <c r="H32" s="20">
        <v>2411412</v>
      </c>
      <c r="I32" s="22">
        <v>33463135</v>
      </c>
      <c r="J32" s="23">
        <v>27426220</v>
      </c>
      <c r="K32" s="19">
        <v>27976605</v>
      </c>
      <c r="L32" s="20">
        <v>30080258</v>
      </c>
    </row>
    <row r="33" spans="1:12" ht="13.5">
      <c r="A33" s="24" t="s">
        <v>47</v>
      </c>
      <c r="B33" s="18"/>
      <c r="C33" s="19">
        <v>7398238</v>
      </c>
      <c r="D33" s="19">
        <v>8342226</v>
      </c>
      <c r="E33" s="20">
        <v>9082312</v>
      </c>
      <c r="F33" s="21">
        <v>6790327</v>
      </c>
      <c r="G33" s="19">
        <v>7712500</v>
      </c>
      <c r="H33" s="20">
        <v>-53353</v>
      </c>
      <c r="I33" s="22">
        <v>9813937</v>
      </c>
      <c r="J33" s="23">
        <v>8166755</v>
      </c>
      <c r="K33" s="19">
        <v>8648266</v>
      </c>
      <c r="L33" s="20">
        <v>9158667</v>
      </c>
    </row>
    <row r="34" spans="1:12" ht="13.5">
      <c r="A34" s="29" t="s">
        <v>48</v>
      </c>
      <c r="B34" s="30"/>
      <c r="C34" s="31">
        <f>SUM(C29:C33)</f>
        <v>40632065</v>
      </c>
      <c r="D34" s="31">
        <f aca="true" t="shared" si="3" ref="D34:L34">SUM(D29:D33)</f>
        <v>43568461</v>
      </c>
      <c r="E34" s="32">
        <f t="shared" si="3"/>
        <v>44547747</v>
      </c>
      <c r="F34" s="33">
        <f t="shared" si="3"/>
        <v>53761526</v>
      </c>
      <c r="G34" s="31">
        <f t="shared" si="3"/>
        <v>42543447</v>
      </c>
      <c r="H34" s="32">
        <f t="shared" si="3"/>
        <v>2372600</v>
      </c>
      <c r="I34" s="34">
        <f t="shared" si="3"/>
        <v>51094535</v>
      </c>
      <c r="J34" s="35">
        <f t="shared" si="3"/>
        <v>42528944</v>
      </c>
      <c r="K34" s="31">
        <f t="shared" si="3"/>
        <v>43074156</v>
      </c>
      <c r="L34" s="32">
        <f t="shared" si="3"/>
        <v>46180938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49343365</v>
      </c>
      <c r="D37" s="19">
        <v>46732501</v>
      </c>
      <c r="E37" s="20">
        <v>48401248</v>
      </c>
      <c r="F37" s="21">
        <v>54983950</v>
      </c>
      <c r="G37" s="19">
        <v>51224223</v>
      </c>
      <c r="H37" s="20">
        <v>4570426</v>
      </c>
      <c r="I37" s="22">
        <v>50268008</v>
      </c>
      <c r="J37" s="23">
        <v>53149435</v>
      </c>
      <c r="K37" s="19">
        <v>55627670</v>
      </c>
      <c r="L37" s="20">
        <v>61151908</v>
      </c>
    </row>
    <row r="38" spans="1:12" ht="13.5">
      <c r="A38" s="24" t="s">
        <v>47</v>
      </c>
      <c r="B38" s="18"/>
      <c r="C38" s="19">
        <v>59596582</v>
      </c>
      <c r="D38" s="19">
        <v>93260531</v>
      </c>
      <c r="E38" s="20">
        <v>99280875</v>
      </c>
      <c r="F38" s="21">
        <v>108944311</v>
      </c>
      <c r="G38" s="19">
        <v>108188010</v>
      </c>
      <c r="H38" s="20">
        <v>741095</v>
      </c>
      <c r="I38" s="22">
        <v>101376877</v>
      </c>
      <c r="J38" s="23">
        <v>116369721</v>
      </c>
      <c r="K38" s="19">
        <v>124999612</v>
      </c>
      <c r="L38" s="20">
        <v>134102716</v>
      </c>
    </row>
    <row r="39" spans="1:12" ht="13.5">
      <c r="A39" s="29" t="s">
        <v>50</v>
      </c>
      <c r="B39" s="37"/>
      <c r="C39" s="31">
        <f>SUM(C37:C38)</f>
        <v>108939947</v>
      </c>
      <c r="D39" s="38">
        <f aca="true" t="shared" si="4" ref="D39:L39">SUM(D37:D38)</f>
        <v>139993032</v>
      </c>
      <c r="E39" s="39">
        <f t="shared" si="4"/>
        <v>147682123</v>
      </c>
      <c r="F39" s="40">
        <f t="shared" si="4"/>
        <v>163928261</v>
      </c>
      <c r="G39" s="38">
        <f t="shared" si="4"/>
        <v>159412233</v>
      </c>
      <c r="H39" s="39">
        <f t="shared" si="4"/>
        <v>5311521</v>
      </c>
      <c r="I39" s="40">
        <f t="shared" si="4"/>
        <v>151644885</v>
      </c>
      <c r="J39" s="42">
        <f t="shared" si="4"/>
        <v>169519156</v>
      </c>
      <c r="K39" s="38">
        <f t="shared" si="4"/>
        <v>180627282</v>
      </c>
      <c r="L39" s="39">
        <f t="shared" si="4"/>
        <v>195254624</v>
      </c>
    </row>
    <row r="40" spans="1:12" ht="13.5">
      <c r="A40" s="29" t="s">
        <v>51</v>
      </c>
      <c r="B40" s="30"/>
      <c r="C40" s="31">
        <f>+C34+C39</f>
        <v>149572012</v>
      </c>
      <c r="D40" s="31">
        <f aca="true" t="shared" si="5" ref="D40:L40">+D34+D39</f>
        <v>183561493</v>
      </c>
      <c r="E40" s="32">
        <f t="shared" si="5"/>
        <v>192229870</v>
      </c>
      <c r="F40" s="33">
        <f t="shared" si="5"/>
        <v>217689787</v>
      </c>
      <c r="G40" s="31">
        <f t="shared" si="5"/>
        <v>201955680</v>
      </c>
      <c r="H40" s="32">
        <f t="shared" si="5"/>
        <v>7684121</v>
      </c>
      <c r="I40" s="34">
        <f t="shared" si="5"/>
        <v>202739420</v>
      </c>
      <c r="J40" s="35">
        <f t="shared" si="5"/>
        <v>212048100</v>
      </c>
      <c r="K40" s="31">
        <f t="shared" si="5"/>
        <v>223701438</v>
      </c>
      <c r="L40" s="32">
        <f t="shared" si="5"/>
        <v>241435562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234730868</v>
      </c>
      <c r="D42" s="46">
        <f aca="true" t="shared" si="6" ref="D42:L42">+D25-D40</f>
        <v>268906176</v>
      </c>
      <c r="E42" s="47">
        <f t="shared" si="6"/>
        <v>295621269</v>
      </c>
      <c r="F42" s="48">
        <f t="shared" si="6"/>
        <v>294330903</v>
      </c>
      <c r="G42" s="46">
        <f t="shared" si="6"/>
        <v>298477101</v>
      </c>
      <c r="H42" s="47">
        <f t="shared" si="6"/>
        <v>-4706810</v>
      </c>
      <c r="I42" s="49">
        <f t="shared" si="6"/>
        <v>317807300</v>
      </c>
      <c r="J42" s="50">
        <f t="shared" si="6"/>
        <v>310508657</v>
      </c>
      <c r="K42" s="46">
        <f t="shared" si="6"/>
        <v>323718427</v>
      </c>
      <c r="L42" s="47">
        <f t="shared" si="6"/>
        <v>341518003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224610512</v>
      </c>
      <c r="D45" s="19">
        <v>256182139</v>
      </c>
      <c r="E45" s="20">
        <v>279886195</v>
      </c>
      <c r="F45" s="21">
        <v>278699415</v>
      </c>
      <c r="G45" s="19">
        <v>283423027</v>
      </c>
      <c r="H45" s="20">
        <v>-4706810</v>
      </c>
      <c r="I45" s="22">
        <v>299851987</v>
      </c>
      <c r="J45" s="23">
        <v>287600083</v>
      </c>
      <c r="K45" s="19">
        <v>294356853</v>
      </c>
      <c r="L45" s="20">
        <v>303363429</v>
      </c>
    </row>
    <row r="46" spans="1:12" ht="13.5">
      <c r="A46" s="24" t="s">
        <v>56</v>
      </c>
      <c r="B46" s="18" t="s">
        <v>44</v>
      </c>
      <c r="C46" s="19">
        <v>10120356</v>
      </c>
      <c r="D46" s="19">
        <v>12724037</v>
      </c>
      <c r="E46" s="20">
        <v>15735074</v>
      </c>
      <c r="F46" s="21">
        <v>15631487</v>
      </c>
      <c r="G46" s="19">
        <v>15054074</v>
      </c>
      <c r="H46" s="20"/>
      <c r="I46" s="22">
        <v>17955313</v>
      </c>
      <c r="J46" s="23">
        <v>22908574</v>
      </c>
      <c r="K46" s="19">
        <v>29361574</v>
      </c>
      <c r="L46" s="20">
        <v>38154574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234730868</v>
      </c>
      <c r="D48" s="53">
        <f aca="true" t="shared" si="7" ref="D48:L48">SUM(D45:D47)</f>
        <v>268906176</v>
      </c>
      <c r="E48" s="54">
        <f t="shared" si="7"/>
        <v>295621269</v>
      </c>
      <c r="F48" s="55">
        <f t="shared" si="7"/>
        <v>294330902</v>
      </c>
      <c r="G48" s="53">
        <f t="shared" si="7"/>
        <v>298477101</v>
      </c>
      <c r="H48" s="54">
        <f t="shared" si="7"/>
        <v>-4706810</v>
      </c>
      <c r="I48" s="56">
        <f t="shared" si="7"/>
        <v>317807300</v>
      </c>
      <c r="J48" s="57">
        <f t="shared" si="7"/>
        <v>310508657</v>
      </c>
      <c r="K48" s="53">
        <f t="shared" si="7"/>
        <v>323718427</v>
      </c>
      <c r="L48" s="54">
        <f t="shared" si="7"/>
        <v>341518003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69005261</v>
      </c>
      <c r="D6" s="19">
        <v>76270435</v>
      </c>
      <c r="E6" s="20">
        <v>69141699</v>
      </c>
      <c r="F6" s="21">
        <v>48273128</v>
      </c>
      <c r="G6" s="19">
        <v>48273000</v>
      </c>
      <c r="H6" s="20">
        <v>47188229</v>
      </c>
      <c r="I6" s="22">
        <v>47188229</v>
      </c>
      <c r="J6" s="23">
        <v>65000000</v>
      </c>
      <c r="K6" s="19">
        <v>66000000</v>
      </c>
      <c r="L6" s="20">
        <v>67000000</v>
      </c>
    </row>
    <row r="7" spans="1:12" ht="13.5">
      <c r="A7" s="24" t="s">
        <v>19</v>
      </c>
      <c r="B7" s="18" t="s">
        <v>20</v>
      </c>
      <c r="C7" s="19">
        <v>351422449</v>
      </c>
      <c r="D7" s="19">
        <v>319328694</v>
      </c>
      <c r="E7" s="20">
        <v>433369258</v>
      </c>
      <c r="F7" s="21">
        <v>327120497</v>
      </c>
      <c r="G7" s="19">
        <v>286885000</v>
      </c>
      <c r="H7" s="20">
        <v>505593448</v>
      </c>
      <c r="I7" s="22">
        <v>505593448</v>
      </c>
      <c r="J7" s="23">
        <v>540000000</v>
      </c>
      <c r="K7" s="19">
        <v>569894602</v>
      </c>
      <c r="L7" s="20">
        <v>598389332</v>
      </c>
    </row>
    <row r="8" spans="1:12" ht="13.5">
      <c r="A8" s="24" t="s">
        <v>21</v>
      </c>
      <c r="B8" s="18" t="s">
        <v>20</v>
      </c>
      <c r="C8" s="19">
        <v>74832181</v>
      </c>
      <c r="D8" s="19">
        <v>75663008</v>
      </c>
      <c r="E8" s="20">
        <v>91488289</v>
      </c>
      <c r="F8" s="21">
        <v>84522490</v>
      </c>
      <c r="G8" s="19">
        <v>84522500</v>
      </c>
      <c r="H8" s="20">
        <v>72069029</v>
      </c>
      <c r="I8" s="22">
        <v>81272883</v>
      </c>
      <c r="J8" s="23">
        <v>128252750</v>
      </c>
      <c r="K8" s="19">
        <v>143757302</v>
      </c>
      <c r="L8" s="20">
        <v>160121626</v>
      </c>
    </row>
    <row r="9" spans="1:12" ht="13.5">
      <c r="A9" s="24" t="s">
        <v>22</v>
      </c>
      <c r="B9" s="18"/>
      <c r="C9" s="19">
        <v>29265793</v>
      </c>
      <c r="D9" s="19">
        <v>23772668</v>
      </c>
      <c r="E9" s="20">
        <v>39602754</v>
      </c>
      <c r="F9" s="21">
        <v>29000000</v>
      </c>
      <c r="G9" s="19">
        <v>29000500</v>
      </c>
      <c r="H9" s="20">
        <v>21283438</v>
      </c>
      <c r="I9" s="22">
        <v>36719509</v>
      </c>
      <c r="J9" s="23">
        <v>20000000</v>
      </c>
      <c r="K9" s="19">
        <v>20000000</v>
      </c>
      <c r="L9" s="20">
        <v>20000000</v>
      </c>
    </row>
    <row r="10" spans="1:12" ht="13.5">
      <c r="A10" s="24" t="s">
        <v>23</v>
      </c>
      <c r="B10" s="18"/>
      <c r="C10" s="19"/>
      <c r="D10" s="19"/>
      <c r="E10" s="20"/>
      <c r="F10" s="25"/>
      <c r="G10" s="26"/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10114291</v>
      </c>
      <c r="D11" s="19">
        <v>9862988</v>
      </c>
      <c r="E11" s="20">
        <v>11267640</v>
      </c>
      <c r="F11" s="21">
        <v>10600777</v>
      </c>
      <c r="G11" s="19">
        <v>10601000</v>
      </c>
      <c r="H11" s="20">
        <v>12345082</v>
      </c>
      <c r="I11" s="22">
        <v>12186659</v>
      </c>
      <c r="J11" s="23">
        <v>13515954</v>
      </c>
      <c r="K11" s="19">
        <v>14191752</v>
      </c>
      <c r="L11" s="20">
        <v>14901340</v>
      </c>
    </row>
    <row r="12" spans="1:12" ht="13.5">
      <c r="A12" s="29" t="s">
        <v>26</v>
      </c>
      <c r="B12" s="30"/>
      <c r="C12" s="31">
        <f>SUM(C6:C11)</f>
        <v>534639975</v>
      </c>
      <c r="D12" s="31">
        <f aca="true" t="shared" si="0" ref="D12:L12">SUM(D6:D11)</f>
        <v>504897793</v>
      </c>
      <c r="E12" s="32">
        <f t="shared" si="0"/>
        <v>644869640</v>
      </c>
      <c r="F12" s="33">
        <f t="shared" si="0"/>
        <v>499516892</v>
      </c>
      <c r="G12" s="31">
        <f t="shared" si="0"/>
        <v>459282000</v>
      </c>
      <c r="H12" s="32">
        <f t="shared" si="0"/>
        <v>658479226</v>
      </c>
      <c r="I12" s="34">
        <f t="shared" si="0"/>
        <v>682960728</v>
      </c>
      <c r="J12" s="35">
        <f t="shared" si="0"/>
        <v>766768704</v>
      </c>
      <c r="K12" s="31">
        <f t="shared" si="0"/>
        <v>813843656</v>
      </c>
      <c r="L12" s="32">
        <f t="shared" si="0"/>
        <v>860412298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/>
      <c r="D15" s="19"/>
      <c r="E15" s="20"/>
      <c r="F15" s="21"/>
      <c r="G15" s="19"/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19078170</v>
      </c>
      <c r="D17" s="19">
        <v>14177500</v>
      </c>
      <c r="E17" s="20">
        <v>15220000</v>
      </c>
      <c r="F17" s="21">
        <v>20133000</v>
      </c>
      <c r="G17" s="19">
        <v>20133000</v>
      </c>
      <c r="H17" s="20">
        <v>15220000</v>
      </c>
      <c r="I17" s="22">
        <v>15870000</v>
      </c>
      <c r="J17" s="23">
        <v>15220000</v>
      </c>
      <c r="K17" s="19">
        <v>15220000</v>
      </c>
      <c r="L17" s="20">
        <v>15220000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2057329439</v>
      </c>
      <c r="D19" s="19">
        <v>2293970226</v>
      </c>
      <c r="E19" s="20">
        <v>2328574652</v>
      </c>
      <c r="F19" s="21">
        <v>2331144630</v>
      </c>
      <c r="G19" s="19">
        <v>2397577000</v>
      </c>
      <c r="H19" s="20">
        <v>2418008521</v>
      </c>
      <c r="I19" s="22">
        <v>2411078667</v>
      </c>
      <c r="J19" s="23">
        <v>2498136839</v>
      </c>
      <c r="K19" s="19">
        <v>2607494313</v>
      </c>
      <c r="L19" s="20">
        <v>2701984805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3260075</v>
      </c>
      <c r="D22" s="19">
        <v>2641245</v>
      </c>
      <c r="E22" s="20">
        <v>1950648</v>
      </c>
      <c r="F22" s="21">
        <v>6910302</v>
      </c>
      <c r="G22" s="19">
        <v>11678000</v>
      </c>
      <c r="H22" s="20">
        <v>10126982</v>
      </c>
      <c r="I22" s="22">
        <v>9784135</v>
      </c>
      <c r="J22" s="23">
        <v>4479015</v>
      </c>
      <c r="K22" s="19">
        <v>2922986</v>
      </c>
      <c r="L22" s="20">
        <v>3080365</v>
      </c>
    </row>
    <row r="23" spans="1:12" ht="13.5">
      <c r="A23" s="24" t="s">
        <v>37</v>
      </c>
      <c r="B23" s="18"/>
      <c r="C23" s="19"/>
      <c r="D23" s="19"/>
      <c r="E23" s="20"/>
      <c r="F23" s="25"/>
      <c r="G23" s="26"/>
      <c r="H23" s="27"/>
      <c r="I23" s="21"/>
      <c r="J23" s="28">
        <v>1422802</v>
      </c>
      <c r="K23" s="26">
        <v>1422802</v>
      </c>
      <c r="L23" s="27">
        <v>1422802</v>
      </c>
    </row>
    <row r="24" spans="1:12" ht="13.5">
      <c r="A24" s="29" t="s">
        <v>38</v>
      </c>
      <c r="B24" s="37"/>
      <c r="C24" s="31">
        <f>SUM(C15:C23)</f>
        <v>2079667684</v>
      </c>
      <c r="D24" s="38">
        <f aca="true" t="shared" si="1" ref="D24:L24">SUM(D15:D23)</f>
        <v>2310788971</v>
      </c>
      <c r="E24" s="39">
        <f t="shared" si="1"/>
        <v>2345745300</v>
      </c>
      <c r="F24" s="40">
        <f t="shared" si="1"/>
        <v>2358187932</v>
      </c>
      <c r="G24" s="38">
        <f t="shared" si="1"/>
        <v>2429388000</v>
      </c>
      <c r="H24" s="39">
        <f t="shared" si="1"/>
        <v>2443355503</v>
      </c>
      <c r="I24" s="41">
        <f t="shared" si="1"/>
        <v>2436732802</v>
      </c>
      <c r="J24" s="42">
        <f t="shared" si="1"/>
        <v>2519258656</v>
      </c>
      <c r="K24" s="38">
        <f t="shared" si="1"/>
        <v>2627060101</v>
      </c>
      <c r="L24" s="39">
        <f t="shared" si="1"/>
        <v>2721707972</v>
      </c>
    </row>
    <row r="25" spans="1:12" ht="13.5">
      <c r="A25" s="29" t="s">
        <v>39</v>
      </c>
      <c r="B25" s="30"/>
      <c r="C25" s="31">
        <f>+C12+C24</f>
        <v>2614307659</v>
      </c>
      <c r="D25" s="31">
        <f aca="true" t="shared" si="2" ref="D25:L25">+D12+D24</f>
        <v>2815686764</v>
      </c>
      <c r="E25" s="32">
        <f t="shared" si="2"/>
        <v>2990614940</v>
      </c>
      <c r="F25" s="33">
        <f t="shared" si="2"/>
        <v>2857704824</v>
      </c>
      <c r="G25" s="31">
        <f t="shared" si="2"/>
        <v>2888670000</v>
      </c>
      <c r="H25" s="32">
        <f t="shared" si="2"/>
        <v>3101834729</v>
      </c>
      <c r="I25" s="34">
        <f t="shared" si="2"/>
        <v>3119693530</v>
      </c>
      <c r="J25" s="35">
        <f t="shared" si="2"/>
        <v>3286027360</v>
      </c>
      <c r="K25" s="31">
        <f t="shared" si="2"/>
        <v>3440903757</v>
      </c>
      <c r="L25" s="32">
        <f t="shared" si="2"/>
        <v>3582120270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11072868</v>
      </c>
      <c r="D30" s="19">
        <v>7772116</v>
      </c>
      <c r="E30" s="20">
        <v>9572268</v>
      </c>
      <c r="F30" s="21">
        <v>8806401</v>
      </c>
      <c r="G30" s="19">
        <v>8805500</v>
      </c>
      <c r="H30" s="20">
        <v>174102</v>
      </c>
      <c r="I30" s="22">
        <v>8728316</v>
      </c>
      <c r="J30" s="23">
        <v>8826793</v>
      </c>
      <c r="K30" s="19">
        <v>12769679</v>
      </c>
      <c r="L30" s="20">
        <v>13627992</v>
      </c>
    </row>
    <row r="31" spans="1:12" ht="13.5">
      <c r="A31" s="24" t="s">
        <v>45</v>
      </c>
      <c r="B31" s="18"/>
      <c r="C31" s="19">
        <v>14230114</v>
      </c>
      <c r="D31" s="19">
        <v>15425922</v>
      </c>
      <c r="E31" s="20">
        <v>17293985</v>
      </c>
      <c r="F31" s="21">
        <v>17500000</v>
      </c>
      <c r="G31" s="19">
        <v>17500000</v>
      </c>
      <c r="H31" s="20">
        <v>19529675</v>
      </c>
      <c r="I31" s="22">
        <v>19529675</v>
      </c>
      <c r="J31" s="23">
        <v>21736167</v>
      </c>
      <c r="K31" s="19">
        <v>23909784</v>
      </c>
      <c r="L31" s="20">
        <v>26300763</v>
      </c>
    </row>
    <row r="32" spans="1:12" ht="13.5">
      <c r="A32" s="24" t="s">
        <v>46</v>
      </c>
      <c r="B32" s="18" t="s">
        <v>44</v>
      </c>
      <c r="C32" s="19">
        <v>90617548</v>
      </c>
      <c r="D32" s="19">
        <v>98752660</v>
      </c>
      <c r="E32" s="20">
        <v>121930432</v>
      </c>
      <c r="F32" s="21">
        <v>98000000</v>
      </c>
      <c r="G32" s="19">
        <v>112256500</v>
      </c>
      <c r="H32" s="20">
        <v>119763545</v>
      </c>
      <c r="I32" s="22">
        <v>109591769</v>
      </c>
      <c r="J32" s="23">
        <v>111339429</v>
      </c>
      <c r="K32" s="19">
        <v>117406400</v>
      </c>
      <c r="L32" s="20">
        <v>122676720</v>
      </c>
    </row>
    <row r="33" spans="1:12" ht="13.5">
      <c r="A33" s="24" t="s">
        <v>47</v>
      </c>
      <c r="B33" s="18"/>
      <c r="C33" s="19">
        <v>21866325</v>
      </c>
      <c r="D33" s="19">
        <v>23575978</v>
      </c>
      <c r="E33" s="20">
        <v>29457854</v>
      </c>
      <c r="F33" s="21">
        <v>28834526</v>
      </c>
      <c r="G33" s="19">
        <v>28835000</v>
      </c>
      <c r="H33" s="20">
        <v>23017034</v>
      </c>
      <c r="I33" s="22">
        <v>39887457</v>
      </c>
      <c r="J33" s="23">
        <v>28039574</v>
      </c>
      <c r="K33" s="19">
        <v>29721949</v>
      </c>
      <c r="L33" s="20">
        <v>31505266</v>
      </c>
    </row>
    <row r="34" spans="1:12" ht="13.5">
      <c r="A34" s="29" t="s">
        <v>48</v>
      </c>
      <c r="B34" s="30"/>
      <c r="C34" s="31">
        <f>SUM(C29:C33)</f>
        <v>137786855</v>
      </c>
      <c r="D34" s="31">
        <f aca="true" t="shared" si="3" ref="D34:L34">SUM(D29:D33)</f>
        <v>145526676</v>
      </c>
      <c r="E34" s="32">
        <f t="shared" si="3"/>
        <v>178254539</v>
      </c>
      <c r="F34" s="33">
        <f t="shared" si="3"/>
        <v>153140927</v>
      </c>
      <c r="G34" s="31">
        <f t="shared" si="3"/>
        <v>167397000</v>
      </c>
      <c r="H34" s="32">
        <f t="shared" si="3"/>
        <v>162484356</v>
      </c>
      <c r="I34" s="34">
        <f t="shared" si="3"/>
        <v>177737217</v>
      </c>
      <c r="J34" s="35">
        <f t="shared" si="3"/>
        <v>169941963</v>
      </c>
      <c r="K34" s="31">
        <f t="shared" si="3"/>
        <v>183807812</v>
      </c>
      <c r="L34" s="32">
        <f t="shared" si="3"/>
        <v>194110741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43289513</v>
      </c>
      <c r="D37" s="19">
        <v>35117096</v>
      </c>
      <c r="E37" s="20">
        <v>72605116</v>
      </c>
      <c r="F37" s="21">
        <v>123584133</v>
      </c>
      <c r="G37" s="19">
        <v>123584000</v>
      </c>
      <c r="H37" s="20">
        <v>127143310</v>
      </c>
      <c r="I37" s="22">
        <v>118488400</v>
      </c>
      <c r="J37" s="23">
        <v>132513141</v>
      </c>
      <c r="K37" s="19">
        <v>173378207</v>
      </c>
      <c r="L37" s="20">
        <v>224661640</v>
      </c>
    </row>
    <row r="38" spans="1:12" ht="13.5">
      <c r="A38" s="24" t="s">
        <v>47</v>
      </c>
      <c r="B38" s="18"/>
      <c r="C38" s="19">
        <v>139384328</v>
      </c>
      <c r="D38" s="19">
        <v>192074275</v>
      </c>
      <c r="E38" s="20">
        <v>184132816</v>
      </c>
      <c r="F38" s="21">
        <v>222188974</v>
      </c>
      <c r="G38" s="19">
        <v>222189000</v>
      </c>
      <c r="H38" s="20">
        <v>217171999</v>
      </c>
      <c r="I38" s="22">
        <v>179214286</v>
      </c>
      <c r="J38" s="23">
        <v>215679138</v>
      </c>
      <c r="K38" s="19">
        <v>224327039</v>
      </c>
      <c r="L38" s="20">
        <v>233343252</v>
      </c>
    </row>
    <row r="39" spans="1:12" ht="13.5">
      <c r="A39" s="29" t="s">
        <v>50</v>
      </c>
      <c r="B39" s="37"/>
      <c r="C39" s="31">
        <f>SUM(C37:C38)</f>
        <v>182673841</v>
      </c>
      <c r="D39" s="38">
        <f aca="true" t="shared" si="4" ref="D39:L39">SUM(D37:D38)</f>
        <v>227191371</v>
      </c>
      <c r="E39" s="39">
        <f t="shared" si="4"/>
        <v>256737932</v>
      </c>
      <c r="F39" s="40">
        <f t="shared" si="4"/>
        <v>345773107</v>
      </c>
      <c r="G39" s="38">
        <f t="shared" si="4"/>
        <v>345773000</v>
      </c>
      <c r="H39" s="39">
        <f t="shared" si="4"/>
        <v>344315309</v>
      </c>
      <c r="I39" s="40">
        <f t="shared" si="4"/>
        <v>297702686</v>
      </c>
      <c r="J39" s="42">
        <f t="shared" si="4"/>
        <v>348192279</v>
      </c>
      <c r="K39" s="38">
        <f t="shared" si="4"/>
        <v>397705246</v>
      </c>
      <c r="L39" s="39">
        <f t="shared" si="4"/>
        <v>458004892</v>
      </c>
    </row>
    <row r="40" spans="1:12" ht="13.5">
      <c r="A40" s="29" t="s">
        <v>51</v>
      </c>
      <c r="B40" s="30"/>
      <c r="C40" s="31">
        <f>+C34+C39</f>
        <v>320460696</v>
      </c>
      <c r="D40" s="31">
        <f aca="true" t="shared" si="5" ref="D40:L40">+D34+D39</f>
        <v>372718047</v>
      </c>
      <c r="E40" s="32">
        <f t="shared" si="5"/>
        <v>434992471</v>
      </c>
      <c r="F40" s="33">
        <f t="shared" si="5"/>
        <v>498914034</v>
      </c>
      <c r="G40" s="31">
        <f t="shared" si="5"/>
        <v>513170000</v>
      </c>
      <c r="H40" s="32">
        <f t="shared" si="5"/>
        <v>506799665</v>
      </c>
      <c r="I40" s="34">
        <f t="shared" si="5"/>
        <v>475439903</v>
      </c>
      <c r="J40" s="35">
        <f t="shared" si="5"/>
        <v>518134242</v>
      </c>
      <c r="K40" s="31">
        <f t="shared" si="5"/>
        <v>581513058</v>
      </c>
      <c r="L40" s="32">
        <f t="shared" si="5"/>
        <v>652115633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2293846963</v>
      </c>
      <c r="D42" s="46">
        <f aca="true" t="shared" si="6" ref="D42:L42">+D25-D40</f>
        <v>2442968717</v>
      </c>
      <c r="E42" s="47">
        <f t="shared" si="6"/>
        <v>2555622469</v>
      </c>
      <c r="F42" s="48">
        <f t="shared" si="6"/>
        <v>2358790790</v>
      </c>
      <c r="G42" s="46">
        <f t="shared" si="6"/>
        <v>2375500000</v>
      </c>
      <c r="H42" s="47">
        <f t="shared" si="6"/>
        <v>2595035064</v>
      </c>
      <c r="I42" s="49">
        <f t="shared" si="6"/>
        <v>2644253627</v>
      </c>
      <c r="J42" s="50">
        <f t="shared" si="6"/>
        <v>2767893118</v>
      </c>
      <c r="K42" s="46">
        <f t="shared" si="6"/>
        <v>2859390699</v>
      </c>
      <c r="L42" s="47">
        <f t="shared" si="6"/>
        <v>2930004637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2281945340</v>
      </c>
      <c r="D45" s="19">
        <v>2439818177</v>
      </c>
      <c r="E45" s="20">
        <v>2552414519</v>
      </c>
      <c r="F45" s="21">
        <v>2350530937</v>
      </c>
      <c r="G45" s="19">
        <v>2372440000</v>
      </c>
      <c r="H45" s="20">
        <v>2591827114</v>
      </c>
      <c r="I45" s="22">
        <v>2641515798</v>
      </c>
      <c r="J45" s="23">
        <v>2761582503</v>
      </c>
      <c r="K45" s="19">
        <v>2814207319</v>
      </c>
      <c r="L45" s="20">
        <v>2850314826</v>
      </c>
    </row>
    <row r="46" spans="1:12" ht="13.5">
      <c r="A46" s="24" t="s">
        <v>56</v>
      </c>
      <c r="B46" s="18" t="s">
        <v>44</v>
      </c>
      <c r="C46" s="19">
        <v>11901623</v>
      </c>
      <c r="D46" s="19">
        <v>3150540</v>
      </c>
      <c r="E46" s="20">
        <v>3207950</v>
      </c>
      <c r="F46" s="21">
        <v>8259853</v>
      </c>
      <c r="G46" s="19">
        <v>3060000</v>
      </c>
      <c r="H46" s="20">
        <v>3207950</v>
      </c>
      <c r="I46" s="22">
        <v>2737829</v>
      </c>
      <c r="J46" s="23">
        <v>6310615</v>
      </c>
      <c r="K46" s="19">
        <v>45183380</v>
      </c>
      <c r="L46" s="20">
        <v>79689810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2293846963</v>
      </c>
      <c r="D48" s="53">
        <f aca="true" t="shared" si="7" ref="D48:L48">SUM(D45:D47)</f>
        <v>2442968717</v>
      </c>
      <c r="E48" s="54">
        <f t="shared" si="7"/>
        <v>2555622469</v>
      </c>
      <c r="F48" s="55">
        <f t="shared" si="7"/>
        <v>2358790790</v>
      </c>
      <c r="G48" s="53">
        <f t="shared" si="7"/>
        <v>2375500000</v>
      </c>
      <c r="H48" s="54">
        <f t="shared" si="7"/>
        <v>2595035064</v>
      </c>
      <c r="I48" s="56">
        <f t="shared" si="7"/>
        <v>2644253627</v>
      </c>
      <c r="J48" s="57">
        <f t="shared" si="7"/>
        <v>2767893118</v>
      </c>
      <c r="K48" s="53">
        <f t="shared" si="7"/>
        <v>2859390699</v>
      </c>
      <c r="L48" s="54">
        <f t="shared" si="7"/>
        <v>2930004636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222994961</v>
      </c>
      <c r="D6" s="19">
        <v>245545396</v>
      </c>
      <c r="E6" s="20">
        <v>299134038</v>
      </c>
      <c r="F6" s="21">
        <v>230191379</v>
      </c>
      <c r="G6" s="19">
        <v>340191612</v>
      </c>
      <c r="H6" s="20">
        <v>376953056</v>
      </c>
      <c r="I6" s="22">
        <v>348889949</v>
      </c>
      <c r="J6" s="23">
        <v>323921035</v>
      </c>
      <c r="K6" s="19">
        <v>335444539</v>
      </c>
      <c r="L6" s="20">
        <v>369647198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39759765</v>
      </c>
      <c r="D8" s="19">
        <v>44228914</v>
      </c>
      <c r="E8" s="20">
        <v>48451567</v>
      </c>
      <c r="F8" s="21">
        <v>60416573</v>
      </c>
      <c r="G8" s="19">
        <v>58792143</v>
      </c>
      <c r="H8" s="20">
        <v>55657527</v>
      </c>
      <c r="I8" s="22">
        <v>51675333</v>
      </c>
      <c r="J8" s="23">
        <v>84687514</v>
      </c>
      <c r="K8" s="19">
        <v>105758502</v>
      </c>
      <c r="L8" s="20">
        <v>128282543</v>
      </c>
    </row>
    <row r="9" spans="1:12" ht="13.5">
      <c r="A9" s="24" t="s">
        <v>22</v>
      </c>
      <c r="B9" s="18"/>
      <c r="C9" s="19">
        <v>17205068</v>
      </c>
      <c r="D9" s="19">
        <v>31939055</v>
      </c>
      <c r="E9" s="20">
        <v>18672533</v>
      </c>
      <c r="F9" s="21">
        <v>37864215</v>
      </c>
      <c r="G9" s="19">
        <v>21552619</v>
      </c>
      <c r="H9" s="20">
        <v>23796860</v>
      </c>
      <c r="I9" s="22">
        <v>24405293</v>
      </c>
      <c r="J9" s="23">
        <v>27235130</v>
      </c>
      <c r="K9" s="19">
        <v>32371587</v>
      </c>
      <c r="L9" s="20">
        <v>38175053</v>
      </c>
    </row>
    <row r="10" spans="1:12" ht="13.5">
      <c r="A10" s="24" t="s">
        <v>23</v>
      </c>
      <c r="B10" s="18"/>
      <c r="C10" s="19">
        <v>15023</v>
      </c>
      <c r="D10" s="19">
        <v>16356</v>
      </c>
      <c r="E10" s="20">
        <v>18184</v>
      </c>
      <c r="F10" s="25">
        <v>21110</v>
      </c>
      <c r="G10" s="26">
        <v>21110</v>
      </c>
      <c r="H10" s="27">
        <v>21708</v>
      </c>
      <c r="I10" s="22"/>
      <c r="J10" s="28">
        <v>21110</v>
      </c>
      <c r="K10" s="26">
        <v>21110</v>
      </c>
      <c r="L10" s="27">
        <v>21110</v>
      </c>
    </row>
    <row r="11" spans="1:12" ht="13.5">
      <c r="A11" s="24" t="s">
        <v>24</v>
      </c>
      <c r="B11" s="18" t="s">
        <v>25</v>
      </c>
      <c r="C11" s="19">
        <v>9118181</v>
      </c>
      <c r="D11" s="19">
        <v>8632267</v>
      </c>
      <c r="E11" s="20">
        <v>9513126</v>
      </c>
      <c r="F11" s="21">
        <v>7403964</v>
      </c>
      <c r="G11" s="19">
        <v>8816770</v>
      </c>
      <c r="H11" s="20">
        <v>9506440</v>
      </c>
      <c r="I11" s="22">
        <v>9437120</v>
      </c>
      <c r="J11" s="23">
        <v>7403964</v>
      </c>
      <c r="K11" s="19">
        <v>7403964</v>
      </c>
      <c r="L11" s="20">
        <v>7403964</v>
      </c>
    </row>
    <row r="12" spans="1:12" ht="13.5">
      <c r="A12" s="29" t="s">
        <v>26</v>
      </c>
      <c r="B12" s="30"/>
      <c r="C12" s="31">
        <f>SUM(C6:C11)</f>
        <v>289092998</v>
      </c>
      <c r="D12" s="31">
        <f aca="true" t="shared" si="0" ref="D12:L12">SUM(D6:D11)</f>
        <v>330361988</v>
      </c>
      <c r="E12" s="32">
        <f t="shared" si="0"/>
        <v>375789448</v>
      </c>
      <c r="F12" s="33">
        <f t="shared" si="0"/>
        <v>335897241</v>
      </c>
      <c r="G12" s="31">
        <f t="shared" si="0"/>
        <v>429374254</v>
      </c>
      <c r="H12" s="32">
        <f t="shared" si="0"/>
        <v>465935591</v>
      </c>
      <c r="I12" s="34">
        <f t="shared" si="0"/>
        <v>434407695</v>
      </c>
      <c r="J12" s="35">
        <f t="shared" si="0"/>
        <v>443268753</v>
      </c>
      <c r="K12" s="31">
        <f t="shared" si="0"/>
        <v>480999702</v>
      </c>
      <c r="L12" s="32">
        <f t="shared" si="0"/>
        <v>543529868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213875</v>
      </c>
      <c r="D15" s="19">
        <v>197520</v>
      </c>
      <c r="E15" s="20">
        <v>179336</v>
      </c>
      <c r="F15" s="21">
        <v>169087</v>
      </c>
      <c r="G15" s="19">
        <v>169087</v>
      </c>
      <c r="H15" s="20"/>
      <c r="I15" s="22"/>
      <c r="J15" s="23">
        <v>147977</v>
      </c>
      <c r="K15" s="19">
        <v>126867</v>
      </c>
      <c r="L15" s="20">
        <v>105757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28541839</v>
      </c>
      <c r="D17" s="19">
        <v>26638601</v>
      </c>
      <c r="E17" s="20">
        <v>29170620</v>
      </c>
      <c r="F17" s="21">
        <v>26380526</v>
      </c>
      <c r="G17" s="19">
        <v>29145897</v>
      </c>
      <c r="H17" s="20">
        <v>29170620</v>
      </c>
      <c r="I17" s="22">
        <v>55338896</v>
      </c>
      <c r="J17" s="23">
        <v>26355805</v>
      </c>
      <c r="K17" s="19">
        <v>26331014</v>
      </c>
      <c r="L17" s="20">
        <v>26331014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1761037216</v>
      </c>
      <c r="D19" s="19">
        <v>1763469742</v>
      </c>
      <c r="E19" s="20">
        <v>1772420229</v>
      </c>
      <c r="F19" s="21">
        <v>1763074620</v>
      </c>
      <c r="G19" s="19">
        <v>1692376091</v>
      </c>
      <c r="H19" s="20">
        <v>1768683459</v>
      </c>
      <c r="I19" s="22">
        <v>1767637413</v>
      </c>
      <c r="J19" s="23">
        <v>1769517624</v>
      </c>
      <c r="K19" s="19">
        <v>1761712856</v>
      </c>
      <c r="L19" s="20">
        <v>1754545876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1159776</v>
      </c>
      <c r="D22" s="19">
        <v>3046997</v>
      </c>
      <c r="E22" s="20">
        <v>2480389</v>
      </c>
      <c r="F22" s="21">
        <v>2142311</v>
      </c>
      <c r="G22" s="19">
        <v>1734995</v>
      </c>
      <c r="H22" s="20">
        <v>2480389</v>
      </c>
      <c r="I22" s="22">
        <v>1822728</v>
      </c>
      <c r="J22" s="23">
        <v>1484789</v>
      </c>
      <c r="K22" s="19">
        <v>879458</v>
      </c>
      <c r="L22" s="20">
        <v>879458</v>
      </c>
    </row>
    <row r="23" spans="1:12" ht="13.5">
      <c r="A23" s="24" t="s">
        <v>37</v>
      </c>
      <c r="B23" s="18"/>
      <c r="C23" s="19">
        <v>785808</v>
      </c>
      <c r="D23" s="19">
        <v>783687</v>
      </c>
      <c r="E23" s="20">
        <v>780163</v>
      </c>
      <c r="F23" s="25">
        <v>769900</v>
      </c>
      <c r="G23" s="26">
        <v>769900</v>
      </c>
      <c r="H23" s="27">
        <v>758455</v>
      </c>
      <c r="I23" s="21">
        <v>776163</v>
      </c>
      <c r="J23" s="28">
        <v>780163</v>
      </c>
      <c r="K23" s="26">
        <v>780163</v>
      </c>
      <c r="L23" s="27">
        <v>780163</v>
      </c>
    </row>
    <row r="24" spans="1:12" ht="13.5">
      <c r="A24" s="29" t="s">
        <v>38</v>
      </c>
      <c r="B24" s="37"/>
      <c r="C24" s="31">
        <f>SUM(C15:C23)</f>
        <v>1791738514</v>
      </c>
      <c r="D24" s="38">
        <f aca="true" t="shared" si="1" ref="D24:L24">SUM(D15:D23)</f>
        <v>1794136547</v>
      </c>
      <c r="E24" s="39">
        <f t="shared" si="1"/>
        <v>1805030737</v>
      </c>
      <c r="F24" s="40">
        <f t="shared" si="1"/>
        <v>1792536444</v>
      </c>
      <c r="G24" s="38">
        <f t="shared" si="1"/>
        <v>1724195970</v>
      </c>
      <c r="H24" s="39">
        <f t="shared" si="1"/>
        <v>1801092923</v>
      </c>
      <c r="I24" s="41">
        <f t="shared" si="1"/>
        <v>1825575200</v>
      </c>
      <c r="J24" s="42">
        <f t="shared" si="1"/>
        <v>1798286358</v>
      </c>
      <c r="K24" s="38">
        <f t="shared" si="1"/>
        <v>1789830358</v>
      </c>
      <c r="L24" s="39">
        <f t="shared" si="1"/>
        <v>1782642268</v>
      </c>
    </row>
    <row r="25" spans="1:12" ht="13.5">
      <c r="A25" s="29" t="s">
        <v>39</v>
      </c>
      <c r="B25" s="30"/>
      <c r="C25" s="31">
        <f>+C12+C24</f>
        <v>2080831512</v>
      </c>
      <c r="D25" s="31">
        <f aca="true" t="shared" si="2" ref="D25:L25">+D12+D24</f>
        <v>2124498535</v>
      </c>
      <c r="E25" s="32">
        <f t="shared" si="2"/>
        <v>2180820185</v>
      </c>
      <c r="F25" s="33">
        <f t="shared" si="2"/>
        <v>2128433685</v>
      </c>
      <c r="G25" s="31">
        <f t="shared" si="2"/>
        <v>2153570224</v>
      </c>
      <c r="H25" s="32">
        <f t="shared" si="2"/>
        <v>2267028514</v>
      </c>
      <c r="I25" s="34">
        <f t="shared" si="2"/>
        <v>2259982895</v>
      </c>
      <c r="J25" s="35">
        <f t="shared" si="2"/>
        <v>2241555111</v>
      </c>
      <c r="K25" s="31">
        <f t="shared" si="2"/>
        <v>2270830060</v>
      </c>
      <c r="L25" s="32">
        <f t="shared" si="2"/>
        <v>2326172136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3652282</v>
      </c>
      <c r="D30" s="19">
        <v>5053891</v>
      </c>
      <c r="E30" s="20">
        <v>5744395</v>
      </c>
      <c r="F30" s="21">
        <v>5262652</v>
      </c>
      <c r="G30" s="19">
        <v>5262652</v>
      </c>
      <c r="H30" s="20"/>
      <c r="I30" s="22">
        <v>4954336</v>
      </c>
      <c r="J30" s="23">
        <v>5262653</v>
      </c>
      <c r="K30" s="19">
        <v>5262653</v>
      </c>
      <c r="L30" s="20">
        <v>5262653</v>
      </c>
    </row>
    <row r="31" spans="1:12" ht="13.5">
      <c r="A31" s="24" t="s">
        <v>45</v>
      </c>
      <c r="B31" s="18"/>
      <c r="C31" s="19">
        <v>7963228</v>
      </c>
      <c r="D31" s="19">
        <v>8714594</v>
      </c>
      <c r="E31" s="20">
        <v>9376686</v>
      </c>
      <c r="F31" s="21">
        <v>10068841</v>
      </c>
      <c r="G31" s="19">
        <v>10068842</v>
      </c>
      <c r="H31" s="20">
        <v>10105072</v>
      </c>
      <c r="I31" s="22">
        <v>10113788</v>
      </c>
      <c r="J31" s="23">
        <v>10672972</v>
      </c>
      <c r="K31" s="19">
        <v>11313351</v>
      </c>
      <c r="L31" s="20">
        <v>11992152</v>
      </c>
    </row>
    <row r="32" spans="1:12" ht="13.5">
      <c r="A32" s="24" t="s">
        <v>46</v>
      </c>
      <c r="B32" s="18" t="s">
        <v>44</v>
      </c>
      <c r="C32" s="19">
        <v>56763320</v>
      </c>
      <c r="D32" s="19">
        <v>78460498</v>
      </c>
      <c r="E32" s="20">
        <v>81207954</v>
      </c>
      <c r="F32" s="21">
        <v>92649855</v>
      </c>
      <c r="G32" s="19">
        <v>87173382</v>
      </c>
      <c r="H32" s="20">
        <v>122145527</v>
      </c>
      <c r="I32" s="22">
        <v>80612908</v>
      </c>
      <c r="J32" s="23">
        <v>92553605</v>
      </c>
      <c r="K32" s="19">
        <v>89654022</v>
      </c>
      <c r="L32" s="20">
        <v>91766480</v>
      </c>
    </row>
    <row r="33" spans="1:12" ht="13.5">
      <c r="A33" s="24" t="s">
        <v>47</v>
      </c>
      <c r="B33" s="18"/>
      <c r="C33" s="19">
        <v>6319607</v>
      </c>
      <c r="D33" s="19">
        <v>5387824</v>
      </c>
      <c r="E33" s="20">
        <v>6689678</v>
      </c>
      <c r="F33" s="21">
        <v>6665999</v>
      </c>
      <c r="G33" s="19">
        <v>6665999</v>
      </c>
      <c r="H33" s="20">
        <v>9796966</v>
      </c>
      <c r="I33" s="22">
        <v>7294213</v>
      </c>
      <c r="J33" s="23">
        <v>7065959</v>
      </c>
      <c r="K33" s="19">
        <v>7489916</v>
      </c>
      <c r="L33" s="20">
        <v>7939311</v>
      </c>
    </row>
    <row r="34" spans="1:12" ht="13.5">
      <c r="A34" s="29" t="s">
        <v>48</v>
      </c>
      <c r="B34" s="30"/>
      <c r="C34" s="31">
        <f>SUM(C29:C33)</f>
        <v>74698437</v>
      </c>
      <c r="D34" s="31">
        <f aca="true" t="shared" si="3" ref="D34:L34">SUM(D29:D33)</f>
        <v>97616807</v>
      </c>
      <c r="E34" s="32">
        <f t="shared" si="3"/>
        <v>103018713</v>
      </c>
      <c r="F34" s="33">
        <f t="shared" si="3"/>
        <v>114647347</v>
      </c>
      <c r="G34" s="31">
        <f t="shared" si="3"/>
        <v>109170875</v>
      </c>
      <c r="H34" s="32">
        <f t="shared" si="3"/>
        <v>142047565</v>
      </c>
      <c r="I34" s="34">
        <f t="shared" si="3"/>
        <v>102975245</v>
      </c>
      <c r="J34" s="35">
        <f t="shared" si="3"/>
        <v>115555189</v>
      </c>
      <c r="K34" s="31">
        <f t="shared" si="3"/>
        <v>113719942</v>
      </c>
      <c r="L34" s="32">
        <f t="shared" si="3"/>
        <v>116960596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137630817</v>
      </c>
      <c r="D37" s="19">
        <v>133483745</v>
      </c>
      <c r="E37" s="20">
        <v>129032783</v>
      </c>
      <c r="F37" s="21">
        <v>124092525</v>
      </c>
      <c r="G37" s="19">
        <v>124092524</v>
      </c>
      <c r="H37" s="20">
        <v>123383968</v>
      </c>
      <c r="I37" s="22">
        <v>124078447</v>
      </c>
      <c r="J37" s="23">
        <v>119425605</v>
      </c>
      <c r="K37" s="19">
        <v>118570628</v>
      </c>
      <c r="L37" s="20">
        <v>132007861</v>
      </c>
    </row>
    <row r="38" spans="1:12" ht="13.5">
      <c r="A38" s="24" t="s">
        <v>47</v>
      </c>
      <c r="B38" s="18"/>
      <c r="C38" s="19">
        <v>51043000</v>
      </c>
      <c r="D38" s="19">
        <v>56902996</v>
      </c>
      <c r="E38" s="20">
        <v>64484236</v>
      </c>
      <c r="F38" s="21">
        <v>66922043</v>
      </c>
      <c r="G38" s="19">
        <v>66922043</v>
      </c>
      <c r="H38" s="20">
        <v>64484236</v>
      </c>
      <c r="I38" s="22">
        <v>64906905</v>
      </c>
      <c r="J38" s="23">
        <v>70268145</v>
      </c>
      <c r="K38" s="19">
        <v>73781552</v>
      </c>
      <c r="L38" s="20">
        <v>77470630</v>
      </c>
    </row>
    <row r="39" spans="1:12" ht="13.5">
      <c r="A39" s="29" t="s">
        <v>50</v>
      </c>
      <c r="B39" s="37"/>
      <c r="C39" s="31">
        <f>SUM(C37:C38)</f>
        <v>188673817</v>
      </c>
      <c r="D39" s="38">
        <f aca="true" t="shared" si="4" ref="D39:L39">SUM(D37:D38)</f>
        <v>190386741</v>
      </c>
      <c r="E39" s="39">
        <f t="shared" si="4"/>
        <v>193517019</v>
      </c>
      <c r="F39" s="40">
        <f t="shared" si="4"/>
        <v>191014568</v>
      </c>
      <c r="G39" s="38">
        <f t="shared" si="4"/>
        <v>191014567</v>
      </c>
      <c r="H39" s="39">
        <f t="shared" si="4"/>
        <v>187868204</v>
      </c>
      <c r="I39" s="40">
        <f t="shared" si="4"/>
        <v>188985352</v>
      </c>
      <c r="J39" s="42">
        <f t="shared" si="4"/>
        <v>189693750</v>
      </c>
      <c r="K39" s="38">
        <f t="shared" si="4"/>
        <v>192352180</v>
      </c>
      <c r="L39" s="39">
        <f t="shared" si="4"/>
        <v>209478491</v>
      </c>
    </row>
    <row r="40" spans="1:12" ht="13.5">
      <c r="A40" s="29" t="s">
        <v>51</v>
      </c>
      <c r="B40" s="30"/>
      <c r="C40" s="31">
        <f>+C34+C39</f>
        <v>263372254</v>
      </c>
      <c r="D40" s="31">
        <f aca="true" t="shared" si="5" ref="D40:L40">+D34+D39</f>
        <v>288003548</v>
      </c>
      <c r="E40" s="32">
        <f t="shared" si="5"/>
        <v>296535732</v>
      </c>
      <c r="F40" s="33">
        <f t="shared" si="5"/>
        <v>305661915</v>
      </c>
      <c r="G40" s="31">
        <f t="shared" si="5"/>
        <v>300185442</v>
      </c>
      <c r="H40" s="32">
        <f t="shared" si="5"/>
        <v>329915769</v>
      </c>
      <c r="I40" s="34">
        <f t="shared" si="5"/>
        <v>291960597</v>
      </c>
      <c r="J40" s="35">
        <f t="shared" si="5"/>
        <v>305248939</v>
      </c>
      <c r="K40" s="31">
        <f t="shared" si="5"/>
        <v>306072122</v>
      </c>
      <c r="L40" s="32">
        <f t="shared" si="5"/>
        <v>326439087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1817459258</v>
      </c>
      <c r="D42" s="46">
        <f aca="true" t="shared" si="6" ref="D42:L42">+D25-D40</f>
        <v>1836494987</v>
      </c>
      <c r="E42" s="47">
        <f t="shared" si="6"/>
        <v>1884284453</v>
      </c>
      <c r="F42" s="48">
        <f t="shared" si="6"/>
        <v>1822771770</v>
      </c>
      <c r="G42" s="46">
        <f t="shared" si="6"/>
        <v>1853384782</v>
      </c>
      <c r="H42" s="47">
        <f t="shared" si="6"/>
        <v>1937112745</v>
      </c>
      <c r="I42" s="49">
        <f t="shared" si="6"/>
        <v>1968022298</v>
      </c>
      <c r="J42" s="50">
        <f t="shared" si="6"/>
        <v>1936306172</v>
      </c>
      <c r="K42" s="46">
        <f t="shared" si="6"/>
        <v>1964757938</v>
      </c>
      <c r="L42" s="47">
        <f t="shared" si="6"/>
        <v>1999733049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1730203269</v>
      </c>
      <c r="D45" s="19">
        <v>1736262570</v>
      </c>
      <c r="E45" s="20">
        <v>1743366583</v>
      </c>
      <c r="F45" s="21">
        <v>1722539353</v>
      </c>
      <c r="G45" s="19">
        <v>1753152365</v>
      </c>
      <c r="H45" s="20">
        <v>1796395919</v>
      </c>
      <c r="I45" s="22">
        <v>1825434289</v>
      </c>
      <c r="J45" s="23">
        <v>1792022498</v>
      </c>
      <c r="K45" s="19">
        <v>1814949697</v>
      </c>
      <c r="L45" s="20">
        <v>1842263396</v>
      </c>
    </row>
    <row r="46" spans="1:12" ht="13.5">
      <c r="A46" s="24" t="s">
        <v>56</v>
      </c>
      <c r="B46" s="18" t="s">
        <v>44</v>
      </c>
      <c r="C46" s="19">
        <v>87255989</v>
      </c>
      <c r="D46" s="19">
        <v>100232417</v>
      </c>
      <c r="E46" s="20">
        <v>140917870</v>
      </c>
      <c r="F46" s="21">
        <v>100232417</v>
      </c>
      <c r="G46" s="19">
        <v>100232417</v>
      </c>
      <c r="H46" s="20">
        <v>140716826</v>
      </c>
      <c r="I46" s="22">
        <v>142588009</v>
      </c>
      <c r="J46" s="23">
        <v>144283674</v>
      </c>
      <c r="K46" s="19">
        <v>149808240</v>
      </c>
      <c r="L46" s="20">
        <v>157469652</v>
      </c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1817459258</v>
      </c>
      <c r="D48" s="53">
        <f aca="true" t="shared" si="7" ref="D48:L48">SUM(D45:D47)</f>
        <v>1836494987</v>
      </c>
      <c r="E48" s="54">
        <f t="shared" si="7"/>
        <v>1884284453</v>
      </c>
      <c r="F48" s="55">
        <f t="shared" si="7"/>
        <v>1822771770</v>
      </c>
      <c r="G48" s="53">
        <f t="shared" si="7"/>
        <v>1853384782</v>
      </c>
      <c r="H48" s="54">
        <f t="shared" si="7"/>
        <v>1937112745</v>
      </c>
      <c r="I48" s="56">
        <f t="shared" si="7"/>
        <v>1968022298</v>
      </c>
      <c r="J48" s="57">
        <f t="shared" si="7"/>
        <v>1936306172</v>
      </c>
      <c r="K48" s="53">
        <f t="shared" si="7"/>
        <v>1964757937</v>
      </c>
      <c r="L48" s="54">
        <f t="shared" si="7"/>
        <v>1999733048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169038492</v>
      </c>
      <c r="D6" s="19">
        <v>198967183</v>
      </c>
      <c r="E6" s="20">
        <v>226914873</v>
      </c>
      <c r="F6" s="21">
        <v>190256775</v>
      </c>
      <c r="G6" s="19">
        <v>190256775</v>
      </c>
      <c r="H6" s="20">
        <v>234434001</v>
      </c>
      <c r="I6" s="22">
        <v>234434001</v>
      </c>
      <c r="J6" s="23">
        <v>231521363</v>
      </c>
      <c r="K6" s="19">
        <v>239701724</v>
      </c>
      <c r="L6" s="20">
        <v>249798973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7637980</v>
      </c>
      <c r="D8" s="19">
        <v>9654364</v>
      </c>
      <c r="E8" s="20">
        <v>3686991</v>
      </c>
      <c r="F8" s="21">
        <v>10815935</v>
      </c>
      <c r="G8" s="19">
        <v>10815935</v>
      </c>
      <c r="H8" s="20">
        <v>8370238</v>
      </c>
      <c r="I8" s="22">
        <v>3950639</v>
      </c>
      <c r="J8" s="23">
        <v>4203796</v>
      </c>
      <c r="K8" s="19">
        <v>4928141</v>
      </c>
      <c r="L8" s="20">
        <v>5917377</v>
      </c>
    </row>
    <row r="9" spans="1:12" ht="13.5">
      <c r="A9" s="24" t="s">
        <v>22</v>
      </c>
      <c r="B9" s="18"/>
      <c r="C9" s="19">
        <v>12625245</v>
      </c>
      <c r="D9" s="19">
        <v>6288610</v>
      </c>
      <c r="E9" s="20">
        <v>8773120</v>
      </c>
      <c r="F9" s="21"/>
      <c r="G9" s="19"/>
      <c r="H9" s="20">
        <v>15307235</v>
      </c>
      <c r="I9" s="22">
        <v>28076833</v>
      </c>
      <c r="J9" s="23"/>
      <c r="K9" s="19"/>
      <c r="L9" s="20"/>
    </row>
    <row r="10" spans="1:12" ht="13.5">
      <c r="A10" s="24" t="s">
        <v>23</v>
      </c>
      <c r="B10" s="18"/>
      <c r="C10" s="19">
        <v>637000</v>
      </c>
      <c r="D10" s="19">
        <v>674000</v>
      </c>
      <c r="E10" s="20">
        <v>1127968</v>
      </c>
      <c r="F10" s="25">
        <v>674000</v>
      </c>
      <c r="G10" s="26">
        <v>674000</v>
      </c>
      <c r="H10" s="27">
        <v>607000</v>
      </c>
      <c r="I10" s="22">
        <v>1196396</v>
      </c>
      <c r="J10" s="28">
        <v>607000</v>
      </c>
      <c r="K10" s="26">
        <v>607000</v>
      </c>
      <c r="L10" s="27">
        <v>607000</v>
      </c>
    </row>
    <row r="11" spans="1:12" ht="13.5">
      <c r="A11" s="24" t="s">
        <v>24</v>
      </c>
      <c r="B11" s="18" t="s">
        <v>25</v>
      </c>
      <c r="C11" s="19">
        <v>1967643</v>
      </c>
      <c r="D11" s="19">
        <v>2809059</v>
      </c>
      <c r="E11" s="20">
        <v>4975607</v>
      </c>
      <c r="F11" s="21">
        <v>2252527</v>
      </c>
      <c r="G11" s="19">
        <v>2252527</v>
      </c>
      <c r="H11" s="20">
        <v>4687272</v>
      </c>
      <c r="I11" s="22">
        <v>6338246</v>
      </c>
      <c r="J11" s="23">
        <v>3573308</v>
      </c>
      <c r="K11" s="19">
        <v>3673308</v>
      </c>
      <c r="L11" s="20">
        <v>3773308</v>
      </c>
    </row>
    <row r="12" spans="1:12" ht="13.5">
      <c r="A12" s="29" t="s">
        <v>26</v>
      </c>
      <c r="B12" s="30"/>
      <c r="C12" s="31">
        <f>SUM(C6:C11)</f>
        <v>191906360</v>
      </c>
      <c r="D12" s="31">
        <f aca="true" t="shared" si="0" ref="D12:L12">SUM(D6:D11)</f>
        <v>218393216</v>
      </c>
      <c r="E12" s="32">
        <f t="shared" si="0"/>
        <v>245478559</v>
      </c>
      <c r="F12" s="33">
        <f t="shared" si="0"/>
        <v>203999237</v>
      </c>
      <c r="G12" s="31">
        <f t="shared" si="0"/>
        <v>203999237</v>
      </c>
      <c r="H12" s="32">
        <f t="shared" si="0"/>
        <v>263405746</v>
      </c>
      <c r="I12" s="34">
        <f t="shared" si="0"/>
        <v>273996115</v>
      </c>
      <c r="J12" s="35">
        <f t="shared" si="0"/>
        <v>239905467</v>
      </c>
      <c r="K12" s="31">
        <f t="shared" si="0"/>
        <v>248910173</v>
      </c>
      <c r="L12" s="32">
        <f t="shared" si="0"/>
        <v>260096658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11219000</v>
      </c>
      <c r="D15" s="19"/>
      <c r="E15" s="20">
        <v>18744707</v>
      </c>
      <c r="F15" s="21">
        <v>15641000</v>
      </c>
      <c r="G15" s="19">
        <v>15641000</v>
      </c>
      <c r="H15" s="20">
        <v>11797000</v>
      </c>
      <c r="I15" s="22">
        <v>19361937</v>
      </c>
      <c r="J15" s="23">
        <v>11797000</v>
      </c>
      <c r="K15" s="19">
        <v>11797000</v>
      </c>
      <c r="L15" s="20">
        <v>11797000</v>
      </c>
    </row>
    <row r="16" spans="1:12" ht="13.5">
      <c r="A16" s="24" t="s">
        <v>29</v>
      </c>
      <c r="B16" s="18"/>
      <c r="C16" s="19"/>
      <c r="D16" s="19"/>
      <c r="E16" s="20"/>
      <c r="F16" s="25"/>
      <c r="G16" s="26"/>
      <c r="H16" s="27"/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4673357</v>
      </c>
      <c r="D17" s="19">
        <v>4638703</v>
      </c>
      <c r="E17" s="20">
        <v>4605492</v>
      </c>
      <c r="F17" s="21">
        <v>4498703</v>
      </c>
      <c r="G17" s="19">
        <v>4498703</v>
      </c>
      <c r="H17" s="20">
        <v>4605492</v>
      </c>
      <c r="I17" s="22">
        <v>4572282</v>
      </c>
      <c r="J17" s="23">
        <v>4437662</v>
      </c>
      <c r="K17" s="19">
        <v>4542656</v>
      </c>
      <c r="L17" s="20">
        <v>4507826</v>
      </c>
    </row>
    <row r="18" spans="1:12" ht="13.5">
      <c r="A18" s="24" t="s">
        <v>31</v>
      </c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349041108</v>
      </c>
      <c r="D19" s="19">
        <v>352000045</v>
      </c>
      <c r="E19" s="20">
        <v>327905053</v>
      </c>
      <c r="F19" s="21">
        <v>342634017</v>
      </c>
      <c r="G19" s="19">
        <v>342634017</v>
      </c>
      <c r="H19" s="20">
        <v>326236553</v>
      </c>
      <c r="I19" s="22">
        <v>323739341</v>
      </c>
      <c r="J19" s="23">
        <v>317179854</v>
      </c>
      <c r="K19" s="19">
        <v>308596828</v>
      </c>
      <c r="L19" s="20">
        <v>304990996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2028918</v>
      </c>
      <c r="D22" s="19">
        <v>1481197</v>
      </c>
      <c r="E22" s="20">
        <v>1028903</v>
      </c>
      <c r="F22" s="21">
        <v>1316197</v>
      </c>
      <c r="G22" s="19">
        <v>1316197</v>
      </c>
      <c r="H22" s="20">
        <v>1028902</v>
      </c>
      <c r="I22" s="22">
        <v>520363</v>
      </c>
      <c r="J22" s="23">
        <v>707153</v>
      </c>
      <c r="K22" s="19">
        <v>440099</v>
      </c>
      <c r="L22" s="20">
        <v>275099</v>
      </c>
    </row>
    <row r="23" spans="1:12" ht="13.5">
      <c r="A23" s="24" t="s">
        <v>37</v>
      </c>
      <c r="B23" s="18"/>
      <c r="C23" s="19"/>
      <c r="D23" s="19">
        <v>15641000</v>
      </c>
      <c r="E23" s="20"/>
      <c r="F23" s="25"/>
      <c r="G23" s="26"/>
      <c r="H23" s="27"/>
      <c r="I23" s="21"/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366962383</v>
      </c>
      <c r="D24" s="38">
        <f aca="true" t="shared" si="1" ref="D24:L24">SUM(D15:D23)</f>
        <v>373760945</v>
      </c>
      <c r="E24" s="39">
        <f t="shared" si="1"/>
        <v>352284155</v>
      </c>
      <c r="F24" s="40">
        <f t="shared" si="1"/>
        <v>364089917</v>
      </c>
      <c r="G24" s="38">
        <f t="shared" si="1"/>
        <v>364089917</v>
      </c>
      <c r="H24" s="39">
        <f t="shared" si="1"/>
        <v>343667947</v>
      </c>
      <c r="I24" s="41">
        <f t="shared" si="1"/>
        <v>348193923</v>
      </c>
      <c r="J24" s="42">
        <f t="shared" si="1"/>
        <v>334121669</v>
      </c>
      <c r="K24" s="38">
        <f t="shared" si="1"/>
        <v>325376583</v>
      </c>
      <c r="L24" s="39">
        <f t="shared" si="1"/>
        <v>321570921</v>
      </c>
    </row>
    <row r="25" spans="1:12" ht="13.5">
      <c r="A25" s="29" t="s">
        <v>39</v>
      </c>
      <c r="B25" s="30"/>
      <c r="C25" s="31">
        <f>+C12+C24</f>
        <v>558868743</v>
      </c>
      <c r="D25" s="31">
        <f aca="true" t="shared" si="2" ref="D25:L25">+D12+D24</f>
        <v>592154161</v>
      </c>
      <c r="E25" s="32">
        <f t="shared" si="2"/>
        <v>597762714</v>
      </c>
      <c r="F25" s="33">
        <f t="shared" si="2"/>
        <v>568089154</v>
      </c>
      <c r="G25" s="31">
        <f t="shared" si="2"/>
        <v>568089154</v>
      </c>
      <c r="H25" s="32">
        <f t="shared" si="2"/>
        <v>607073693</v>
      </c>
      <c r="I25" s="34">
        <f t="shared" si="2"/>
        <v>622190038</v>
      </c>
      <c r="J25" s="35">
        <f t="shared" si="2"/>
        <v>574027136</v>
      </c>
      <c r="K25" s="31">
        <f t="shared" si="2"/>
        <v>574286756</v>
      </c>
      <c r="L25" s="32">
        <f t="shared" si="2"/>
        <v>581667579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12944312</v>
      </c>
      <c r="D30" s="19">
        <v>14127443</v>
      </c>
      <c r="E30" s="20">
        <v>15492689</v>
      </c>
      <c r="F30" s="21">
        <v>15492688</v>
      </c>
      <c r="G30" s="19">
        <v>15492688</v>
      </c>
      <c r="H30" s="20">
        <v>15492689</v>
      </c>
      <c r="I30" s="22">
        <v>17003568</v>
      </c>
      <c r="J30" s="23">
        <v>12853186</v>
      </c>
      <c r="K30" s="19">
        <v>14515588</v>
      </c>
      <c r="L30" s="20">
        <v>12872972</v>
      </c>
    </row>
    <row r="31" spans="1:12" ht="13.5">
      <c r="A31" s="24" t="s">
        <v>45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25822955</v>
      </c>
      <c r="D32" s="19">
        <v>31112568</v>
      </c>
      <c r="E32" s="20">
        <v>19367174</v>
      </c>
      <c r="F32" s="21">
        <v>55189648</v>
      </c>
      <c r="G32" s="19">
        <v>55189648</v>
      </c>
      <c r="H32" s="20">
        <v>12049375</v>
      </c>
      <c r="I32" s="22">
        <v>26970201</v>
      </c>
      <c r="J32" s="23">
        <v>64114385</v>
      </c>
      <c r="K32" s="19">
        <v>72975699</v>
      </c>
      <c r="L32" s="20">
        <v>87629499</v>
      </c>
    </row>
    <row r="33" spans="1:12" ht="13.5">
      <c r="A33" s="24" t="s">
        <v>47</v>
      </c>
      <c r="B33" s="18"/>
      <c r="C33" s="19">
        <v>7022837</v>
      </c>
      <c r="D33" s="19">
        <v>7534034</v>
      </c>
      <c r="E33" s="20">
        <v>7447376</v>
      </c>
      <c r="F33" s="21">
        <v>7534034</v>
      </c>
      <c r="G33" s="19">
        <v>7534034</v>
      </c>
      <c r="H33" s="20">
        <v>9379395</v>
      </c>
      <c r="I33" s="22"/>
      <c r="J33" s="23">
        <v>7963000</v>
      </c>
      <c r="K33" s="19">
        <v>7963000</v>
      </c>
      <c r="L33" s="20">
        <v>7963000</v>
      </c>
    </row>
    <row r="34" spans="1:12" ht="13.5">
      <c r="A34" s="29" t="s">
        <v>48</v>
      </c>
      <c r="B34" s="30"/>
      <c r="C34" s="31">
        <f>SUM(C29:C33)</f>
        <v>45790104</v>
      </c>
      <c r="D34" s="31">
        <f aca="true" t="shared" si="3" ref="D34:L34">SUM(D29:D33)</f>
        <v>52774045</v>
      </c>
      <c r="E34" s="32">
        <f t="shared" si="3"/>
        <v>42307239</v>
      </c>
      <c r="F34" s="33">
        <f t="shared" si="3"/>
        <v>78216370</v>
      </c>
      <c r="G34" s="31">
        <f t="shared" si="3"/>
        <v>78216370</v>
      </c>
      <c r="H34" s="32">
        <f t="shared" si="3"/>
        <v>36921459</v>
      </c>
      <c r="I34" s="34">
        <f t="shared" si="3"/>
        <v>43973769</v>
      </c>
      <c r="J34" s="35">
        <f t="shared" si="3"/>
        <v>84930571</v>
      </c>
      <c r="K34" s="31">
        <f t="shared" si="3"/>
        <v>95454287</v>
      </c>
      <c r="L34" s="32">
        <f t="shared" si="3"/>
        <v>108465471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86865985</v>
      </c>
      <c r="D37" s="19">
        <v>72738290</v>
      </c>
      <c r="E37" s="20">
        <v>57245315</v>
      </c>
      <c r="F37" s="21">
        <v>57220942</v>
      </c>
      <c r="G37" s="19">
        <v>57220942</v>
      </c>
      <c r="H37" s="20">
        <v>41753463</v>
      </c>
      <c r="I37" s="22">
        <v>40242583</v>
      </c>
      <c r="J37" s="23">
        <v>40241747</v>
      </c>
      <c r="K37" s="19">
        <v>27388560</v>
      </c>
      <c r="L37" s="20">
        <v>12872972</v>
      </c>
    </row>
    <row r="38" spans="1:12" ht="13.5">
      <c r="A38" s="24" t="s">
        <v>47</v>
      </c>
      <c r="B38" s="18"/>
      <c r="C38" s="19">
        <v>62681869</v>
      </c>
      <c r="D38" s="19">
        <v>64745000</v>
      </c>
      <c r="E38" s="20">
        <v>70880000</v>
      </c>
      <c r="F38" s="21">
        <v>80973650</v>
      </c>
      <c r="G38" s="19">
        <v>80973650</v>
      </c>
      <c r="H38" s="20">
        <v>68291493</v>
      </c>
      <c r="I38" s="22">
        <v>69757646</v>
      </c>
      <c r="J38" s="23">
        <v>75100775</v>
      </c>
      <c r="K38" s="19">
        <v>75955237</v>
      </c>
      <c r="L38" s="20">
        <v>76255491</v>
      </c>
    </row>
    <row r="39" spans="1:12" ht="13.5">
      <c r="A39" s="29" t="s">
        <v>50</v>
      </c>
      <c r="B39" s="37"/>
      <c r="C39" s="31">
        <f>SUM(C37:C38)</f>
        <v>149547854</v>
      </c>
      <c r="D39" s="38">
        <f aca="true" t="shared" si="4" ref="D39:L39">SUM(D37:D38)</f>
        <v>137483290</v>
      </c>
      <c r="E39" s="39">
        <f t="shared" si="4"/>
        <v>128125315</v>
      </c>
      <c r="F39" s="40">
        <f t="shared" si="4"/>
        <v>138194592</v>
      </c>
      <c r="G39" s="38">
        <f t="shared" si="4"/>
        <v>138194592</v>
      </c>
      <c r="H39" s="39">
        <f t="shared" si="4"/>
        <v>110044956</v>
      </c>
      <c r="I39" s="40">
        <f t="shared" si="4"/>
        <v>110000229</v>
      </c>
      <c r="J39" s="42">
        <f t="shared" si="4"/>
        <v>115342522</v>
      </c>
      <c r="K39" s="38">
        <f t="shared" si="4"/>
        <v>103343797</v>
      </c>
      <c r="L39" s="39">
        <f t="shared" si="4"/>
        <v>89128463</v>
      </c>
    </row>
    <row r="40" spans="1:12" ht="13.5">
      <c r="A40" s="29" t="s">
        <v>51</v>
      </c>
      <c r="B40" s="30"/>
      <c r="C40" s="31">
        <f>+C34+C39</f>
        <v>195337958</v>
      </c>
      <c r="D40" s="31">
        <f aca="true" t="shared" si="5" ref="D40:L40">+D34+D39</f>
        <v>190257335</v>
      </c>
      <c r="E40" s="32">
        <f t="shared" si="5"/>
        <v>170432554</v>
      </c>
      <c r="F40" s="33">
        <f t="shared" si="5"/>
        <v>216410962</v>
      </c>
      <c r="G40" s="31">
        <f t="shared" si="5"/>
        <v>216410962</v>
      </c>
      <c r="H40" s="32">
        <f t="shared" si="5"/>
        <v>146966415</v>
      </c>
      <c r="I40" s="34">
        <f t="shared" si="5"/>
        <v>153973998</v>
      </c>
      <c r="J40" s="35">
        <f t="shared" si="5"/>
        <v>200273093</v>
      </c>
      <c r="K40" s="31">
        <f t="shared" si="5"/>
        <v>198798084</v>
      </c>
      <c r="L40" s="32">
        <f t="shared" si="5"/>
        <v>197593934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363530785</v>
      </c>
      <c r="D42" s="46">
        <f aca="true" t="shared" si="6" ref="D42:L42">+D25-D40</f>
        <v>401896826</v>
      </c>
      <c r="E42" s="47">
        <f t="shared" si="6"/>
        <v>427330160</v>
      </c>
      <c r="F42" s="48">
        <f t="shared" si="6"/>
        <v>351678192</v>
      </c>
      <c r="G42" s="46">
        <f t="shared" si="6"/>
        <v>351678192</v>
      </c>
      <c r="H42" s="47">
        <f t="shared" si="6"/>
        <v>460107278</v>
      </c>
      <c r="I42" s="49">
        <f t="shared" si="6"/>
        <v>468216040</v>
      </c>
      <c r="J42" s="50">
        <f t="shared" si="6"/>
        <v>373754043</v>
      </c>
      <c r="K42" s="46">
        <f t="shared" si="6"/>
        <v>375488672</v>
      </c>
      <c r="L42" s="47">
        <f t="shared" si="6"/>
        <v>384073645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363530785</v>
      </c>
      <c r="D45" s="19">
        <v>401896826</v>
      </c>
      <c r="E45" s="20">
        <v>427330160</v>
      </c>
      <c r="F45" s="21">
        <v>351678192</v>
      </c>
      <c r="G45" s="19">
        <v>351678192</v>
      </c>
      <c r="H45" s="20">
        <v>460107278</v>
      </c>
      <c r="I45" s="22">
        <v>468216040</v>
      </c>
      <c r="J45" s="23">
        <v>373754044</v>
      </c>
      <c r="K45" s="19">
        <v>375488673</v>
      </c>
      <c r="L45" s="20">
        <v>384073645</v>
      </c>
    </row>
    <row r="46" spans="1:12" ht="13.5">
      <c r="A46" s="24" t="s">
        <v>56</v>
      </c>
      <c r="B46" s="18" t="s">
        <v>44</v>
      </c>
      <c r="C46" s="19"/>
      <c r="D46" s="19"/>
      <c r="E46" s="20"/>
      <c r="F46" s="21"/>
      <c r="G46" s="19"/>
      <c r="H46" s="20"/>
      <c r="I46" s="22"/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363530785</v>
      </c>
      <c r="D48" s="53">
        <f aca="true" t="shared" si="7" ref="D48:L48">SUM(D45:D47)</f>
        <v>401896826</v>
      </c>
      <c r="E48" s="54">
        <f t="shared" si="7"/>
        <v>427330160</v>
      </c>
      <c r="F48" s="55">
        <f t="shared" si="7"/>
        <v>351678192</v>
      </c>
      <c r="G48" s="53">
        <f t="shared" si="7"/>
        <v>351678192</v>
      </c>
      <c r="H48" s="54">
        <f t="shared" si="7"/>
        <v>460107278</v>
      </c>
      <c r="I48" s="56">
        <f t="shared" si="7"/>
        <v>468216040</v>
      </c>
      <c r="J48" s="57">
        <f t="shared" si="7"/>
        <v>373754044</v>
      </c>
      <c r="K48" s="53">
        <f t="shared" si="7"/>
        <v>375488673</v>
      </c>
      <c r="L48" s="54">
        <f t="shared" si="7"/>
        <v>384073645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9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60" t="s">
        <v>6</v>
      </c>
      <c r="G2" s="61"/>
      <c r="H2" s="61"/>
      <c r="I2" s="61"/>
      <c r="J2" s="62" t="s">
        <v>7</v>
      </c>
      <c r="K2" s="63"/>
      <c r="L2" s="64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33062877</v>
      </c>
      <c r="D6" s="19">
        <v>62383031</v>
      </c>
      <c r="E6" s="20">
        <v>97039728</v>
      </c>
      <c r="F6" s="21">
        <v>52699219</v>
      </c>
      <c r="G6" s="19">
        <v>55885000</v>
      </c>
      <c r="H6" s="20">
        <v>76333137</v>
      </c>
      <c r="I6" s="22">
        <v>76333137</v>
      </c>
      <c r="J6" s="23">
        <v>93458423</v>
      </c>
      <c r="K6" s="19">
        <v>120341793</v>
      </c>
      <c r="L6" s="20">
        <v>126861062</v>
      </c>
    </row>
    <row r="7" spans="1:12" ht="13.5">
      <c r="A7" s="24" t="s">
        <v>19</v>
      </c>
      <c r="B7" s="18" t="s">
        <v>20</v>
      </c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21</v>
      </c>
      <c r="B8" s="18" t="s">
        <v>20</v>
      </c>
      <c r="C8" s="19">
        <v>45628535</v>
      </c>
      <c r="D8" s="19">
        <v>54611916</v>
      </c>
      <c r="E8" s="20">
        <v>56337566</v>
      </c>
      <c r="F8" s="21">
        <v>62535672</v>
      </c>
      <c r="G8" s="19">
        <v>62535558</v>
      </c>
      <c r="H8" s="20">
        <v>74852514</v>
      </c>
      <c r="I8" s="22">
        <v>57886606</v>
      </c>
      <c r="J8" s="23">
        <v>-23885774</v>
      </c>
      <c r="K8" s="19">
        <v>-27932251</v>
      </c>
      <c r="L8" s="20">
        <v>-29331269</v>
      </c>
    </row>
    <row r="9" spans="1:12" ht="13.5">
      <c r="A9" s="24" t="s">
        <v>22</v>
      </c>
      <c r="B9" s="18"/>
      <c r="C9" s="19">
        <v>6016860</v>
      </c>
      <c r="D9" s="19">
        <v>5855348</v>
      </c>
      <c r="E9" s="20">
        <v>6577596</v>
      </c>
      <c r="F9" s="21">
        <v>5700385</v>
      </c>
      <c r="G9" s="19">
        <v>5700385</v>
      </c>
      <c r="H9" s="20"/>
      <c r="I9" s="22">
        <v>7227205</v>
      </c>
      <c r="J9" s="23">
        <v>7178903</v>
      </c>
      <c r="K9" s="19">
        <v>7532396</v>
      </c>
      <c r="L9" s="20">
        <v>7911442</v>
      </c>
    </row>
    <row r="10" spans="1:12" ht="13.5">
      <c r="A10" s="24" t="s">
        <v>23</v>
      </c>
      <c r="B10" s="18"/>
      <c r="C10" s="19">
        <v>59931</v>
      </c>
      <c r="D10" s="19">
        <v>52300</v>
      </c>
      <c r="E10" s="20">
        <v>7495</v>
      </c>
      <c r="F10" s="25">
        <v>52300</v>
      </c>
      <c r="G10" s="26">
        <v>52300</v>
      </c>
      <c r="H10" s="27"/>
      <c r="I10" s="22"/>
      <c r="J10" s="28"/>
      <c r="K10" s="26"/>
      <c r="L10" s="27"/>
    </row>
    <row r="11" spans="1:12" ht="13.5">
      <c r="A11" s="24" t="s">
        <v>24</v>
      </c>
      <c r="B11" s="18" t="s">
        <v>25</v>
      </c>
      <c r="C11" s="19">
        <v>7552227</v>
      </c>
      <c r="D11" s="19">
        <v>7324084</v>
      </c>
      <c r="E11" s="20">
        <v>5403267</v>
      </c>
      <c r="F11" s="21">
        <v>7690288</v>
      </c>
      <c r="G11" s="19">
        <v>7690288</v>
      </c>
      <c r="H11" s="20">
        <v>8985028</v>
      </c>
      <c r="I11" s="22">
        <v>9347496</v>
      </c>
      <c r="J11" s="23">
        <v>2505460</v>
      </c>
      <c r="K11" s="19">
        <v>2577696</v>
      </c>
      <c r="L11" s="20">
        <v>2652315</v>
      </c>
    </row>
    <row r="12" spans="1:12" ht="13.5">
      <c r="A12" s="29" t="s">
        <v>26</v>
      </c>
      <c r="B12" s="30"/>
      <c r="C12" s="31">
        <f>SUM(C6:C11)</f>
        <v>92320430</v>
      </c>
      <c r="D12" s="31">
        <f aca="true" t="shared" si="0" ref="D12:L12">SUM(D6:D11)</f>
        <v>130226679</v>
      </c>
      <c r="E12" s="32">
        <f t="shared" si="0"/>
        <v>165365652</v>
      </c>
      <c r="F12" s="33">
        <f t="shared" si="0"/>
        <v>128677864</v>
      </c>
      <c r="G12" s="31">
        <f t="shared" si="0"/>
        <v>131863531</v>
      </c>
      <c r="H12" s="32">
        <f t="shared" si="0"/>
        <v>160170679</v>
      </c>
      <c r="I12" s="34">
        <f t="shared" si="0"/>
        <v>150794444</v>
      </c>
      <c r="J12" s="35">
        <f t="shared" si="0"/>
        <v>79257012</v>
      </c>
      <c r="K12" s="31">
        <f t="shared" si="0"/>
        <v>102519634</v>
      </c>
      <c r="L12" s="32">
        <f t="shared" si="0"/>
        <v>108093550</v>
      </c>
    </row>
    <row r="13" spans="1:12" ht="4.5" customHeight="1">
      <c r="A13" s="36"/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11" t="s">
        <v>27</v>
      </c>
      <c r="B14" s="18"/>
      <c r="C14" s="19"/>
      <c r="D14" s="19"/>
      <c r="E14" s="20"/>
      <c r="F14" s="21"/>
      <c r="G14" s="19"/>
      <c r="H14" s="20"/>
      <c r="I14" s="22"/>
      <c r="J14" s="23"/>
      <c r="K14" s="19"/>
      <c r="L14" s="20"/>
    </row>
    <row r="15" spans="1:12" ht="13.5">
      <c r="A15" s="24" t="s">
        <v>28</v>
      </c>
      <c r="B15" s="18"/>
      <c r="C15" s="19">
        <v>114767</v>
      </c>
      <c r="D15" s="19">
        <v>113693</v>
      </c>
      <c r="E15" s="20"/>
      <c r="F15" s="21">
        <v>113693</v>
      </c>
      <c r="G15" s="19">
        <v>113696</v>
      </c>
      <c r="H15" s="20"/>
      <c r="I15" s="22"/>
      <c r="J15" s="23"/>
      <c r="K15" s="19"/>
      <c r="L15" s="20"/>
    </row>
    <row r="16" spans="1:12" ht="13.5">
      <c r="A16" s="24" t="s">
        <v>29</v>
      </c>
      <c r="B16" s="18"/>
      <c r="C16" s="19">
        <v>105062</v>
      </c>
      <c r="D16" s="19"/>
      <c r="E16" s="20"/>
      <c r="F16" s="25"/>
      <c r="G16" s="26">
        <v>5507420</v>
      </c>
      <c r="H16" s="27">
        <v>105062</v>
      </c>
      <c r="I16" s="22"/>
      <c r="J16" s="28"/>
      <c r="K16" s="26"/>
      <c r="L16" s="27"/>
    </row>
    <row r="17" spans="1:12" ht="13.5">
      <c r="A17" s="24" t="s">
        <v>30</v>
      </c>
      <c r="B17" s="18"/>
      <c r="C17" s="19">
        <v>49596404</v>
      </c>
      <c r="D17" s="19">
        <v>48833256</v>
      </c>
      <c r="E17" s="20">
        <v>48506152</v>
      </c>
      <c r="F17" s="21">
        <v>48051986</v>
      </c>
      <c r="G17" s="19">
        <v>48051986</v>
      </c>
      <c r="H17" s="20">
        <v>48202061</v>
      </c>
      <c r="I17" s="22">
        <v>47758986</v>
      </c>
      <c r="J17" s="23">
        <v>-596021</v>
      </c>
      <c r="K17" s="19">
        <v>-625824</v>
      </c>
      <c r="L17" s="20">
        <v>-657115</v>
      </c>
    </row>
    <row r="18" spans="1:12" ht="13.5">
      <c r="A18" s="24" t="s">
        <v>31</v>
      </c>
      <c r="B18" s="18"/>
      <c r="C18" s="19"/>
      <c r="D18" s="19"/>
      <c r="E18" s="20"/>
      <c r="F18" s="21">
        <v>105062</v>
      </c>
      <c r="G18" s="19">
        <v>105062</v>
      </c>
      <c r="H18" s="20"/>
      <c r="I18" s="22"/>
      <c r="J18" s="23"/>
      <c r="K18" s="19"/>
      <c r="L18" s="20"/>
    </row>
    <row r="19" spans="1:12" ht="13.5">
      <c r="A19" s="24" t="s">
        <v>32</v>
      </c>
      <c r="B19" s="18" t="s">
        <v>33</v>
      </c>
      <c r="C19" s="19">
        <v>598370230</v>
      </c>
      <c r="D19" s="19">
        <v>656775481</v>
      </c>
      <c r="E19" s="20">
        <v>712703384</v>
      </c>
      <c r="F19" s="21">
        <v>815145264</v>
      </c>
      <c r="G19" s="19">
        <v>814457532</v>
      </c>
      <c r="H19" s="20">
        <v>776750166</v>
      </c>
      <c r="I19" s="22">
        <v>808058979</v>
      </c>
      <c r="J19" s="23">
        <v>37866472</v>
      </c>
      <c r="K19" s="19">
        <v>11973154</v>
      </c>
      <c r="L19" s="20">
        <v>13740550</v>
      </c>
    </row>
    <row r="20" spans="1:12" ht="13.5">
      <c r="A20" s="24" t="s">
        <v>34</v>
      </c>
      <c r="B20" s="18"/>
      <c r="C20" s="19"/>
      <c r="D20" s="19"/>
      <c r="E20" s="20"/>
      <c r="F20" s="21"/>
      <c r="G20" s="19"/>
      <c r="H20" s="20"/>
      <c r="I20" s="22"/>
      <c r="J20" s="23"/>
      <c r="K20" s="19"/>
      <c r="L20" s="20"/>
    </row>
    <row r="21" spans="1:12" ht="13.5">
      <c r="A21" s="24" t="s">
        <v>35</v>
      </c>
      <c r="B21" s="18"/>
      <c r="C21" s="19"/>
      <c r="D21" s="19"/>
      <c r="E21" s="20"/>
      <c r="F21" s="21"/>
      <c r="G21" s="19"/>
      <c r="H21" s="20"/>
      <c r="I21" s="22"/>
      <c r="J21" s="23"/>
      <c r="K21" s="19"/>
      <c r="L21" s="20"/>
    </row>
    <row r="22" spans="1:12" ht="13.5">
      <c r="A22" s="24" t="s">
        <v>36</v>
      </c>
      <c r="B22" s="18"/>
      <c r="C22" s="19">
        <v>1348948</v>
      </c>
      <c r="D22" s="19">
        <v>2689747</v>
      </c>
      <c r="E22" s="20">
        <v>2645647</v>
      </c>
      <c r="F22" s="21">
        <v>-173498</v>
      </c>
      <c r="G22" s="19">
        <v>-173498</v>
      </c>
      <c r="H22" s="20">
        <v>2491594</v>
      </c>
      <c r="I22" s="22">
        <v>2506094</v>
      </c>
      <c r="J22" s="23">
        <v>-69206</v>
      </c>
      <c r="K22" s="19">
        <v>-35624</v>
      </c>
      <c r="L22" s="20">
        <v>-152405</v>
      </c>
    </row>
    <row r="23" spans="1:12" ht="13.5">
      <c r="A23" s="24" t="s">
        <v>37</v>
      </c>
      <c r="B23" s="18"/>
      <c r="C23" s="19">
        <v>1742908</v>
      </c>
      <c r="D23" s="19">
        <v>38745722</v>
      </c>
      <c r="E23" s="20">
        <v>27380447</v>
      </c>
      <c r="F23" s="25">
        <v>5507420</v>
      </c>
      <c r="G23" s="26"/>
      <c r="H23" s="27">
        <v>562326</v>
      </c>
      <c r="I23" s="21">
        <v>16635495</v>
      </c>
      <c r="J23" s="28"/>
      <c r="K23" s="26"/>
      <c r="L23" s="27"/>
    </row>
    <row r="24" spans="1:12" ht="13.5">
      <c r="A24" s="29" t="s">
        <v>38</v>
      </c>
      <c r="B24" s="37"/>
      <c r="C24" s="31">
        <f>SUM(C15:C23)</f>
        <v>651278319</v>
      </c>
      <c r="D24" s="38">
        <f aca="true" t="shared" si="1" ref="D24:L24">SUM(D15:D23)</f>
        <v>747157899</v>
      </c>
      <c r="E24" s="39">
        <f t="shared" si="1"/>
        <v>791235630</v>
      </c>
      <c r="F24" s="40">
        <f t="shared" si="1"/>
        <v>868749927</v>
      </c>
      <c r="G24" s="38">
        <f t="shared" si="1"/>
        <v>868062198</v>
      </c>
      <c r="H24" s="39">
        <f t="shared" si="1"/>
        <v>828111209</v>
      </c>
      <c r="I24" s="41">
        <f t="shared" si="1"/>
        <v>874959554</v>
      </c>
      <c r="J24" s="42">
        <f t="shared" si="1"/>
        <v>37201245</v>
      </c>
      <c r="K24" s="38">
        <f t="shared" si="1"/>
        <v>11311706</v>
      </c>
      <c r="L24" s="39">
        <f t="shared" si="1"/>
        <v>12931030</v>
      </c>
    </row>
    <row r="25" spans="1:12" ht="13.5">
      <c r="A25" s="29" t="s">
        <v>39</v>
      </c>
      <c r="B25" s="30"/>
      <c r="C25" s="31">
        <f>+C12+C24</f>
        <v>743598749</v>
      </c>
      <c r="D25" s="31">
        <f aca="true" t="shared" si="2" ref="D25:L25">+D12+D24</f>
        <v>877384578</v>
      </c>
      <c r="E25" s="32">
        <f t="shared" si="2"/>
        <v>956601282</v>
      </c>
      <c r="F25" s="33">
        <f t="shared" si="2"/>
        <v>997427791</v>
      </c>
      <c r="G25" s="31">
        <f t="shared" si="2"/>
        <v>999925729</v>
      </c>
      <c r="H25" s="32">
        <f t="shared" si="2"/>
        <v>988281888</v>
      </c>
      <c r="I25" s="34">
        <f t="shared" si="2"/>
        <v>1025753998</v>
      </c>
      <c r="J25" s="35">
        <f t="shared" si="2"/>
        <v>116458257</v>
      </c>
      <c r="K25" s="31">
        <f t="shared" si="2"/>
        <v>113831340</v>
      </c>
      <c r="L25" s="32">
        <f t="shared" si="2"/>
        <v>121024580</v>
      </c>
    </row>
    <row r="26" spans="1:12" ht="4.5" customHeight="1">
      <c r="A26" s="36"/>
      <c r="B26" s="18"/>
      <c r="C26" s="19"/>
      <c r="D26" s="19"/>
      <c r="E26" s="20"/>
      <c r="F26" s="21"/>
      <c r="G26" s="19"/>
      <c r="H26" s="20"/>
      <c r="I26" s="22"/>
      <c r="J26" s="23"/>
      <c r="K26" s="19"/>
      <c r="L26" s="20"/>
    </row>
    <row r="27" spans="1:12" ht="13.5">
      <c r="A27" s="11" t="s">
        <v>40</v>
      </c>
      <c r="B27" s="18"/>
      <c r="C27" s="19"/>
      <c r="D27" s="19"/>
      <c r="E27" s="20"/>
      <c r="F27" s="21"/>
      <c r="G27" s="19"/>
      <c r="H27" s="20"/>
      <c r="I27" s="22"/>
      <c r="J27" s="23"/>
      <c r="K27" s="19"/>
      <c r="L27" s="20"/>
    </row>
    <row r="28" spans="1:12" ht="13.5">
      <c r="A28" s="11" t="s">
        <v>41</v>
      </c>
      <c r="B28" s="43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24" t="s">
        <v>42</v>
      </c>
      <c r="B29" s="18" t="s">
        <v>20</v>
      </c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24" t="s">
        <v>43</v>
      </c>
      <c r="B30" s="18" t="s">
        <v>44</v>
      </c>
      <c r="C30" s="19">
        <v>8290463</v>
      </c>
      <c r="D30" s="19">
        <v>8859732</v>
      </c>
      <c r="E30" s="20">
        <v>10092926</v>
      </c>
      <c r="F30" s="21">
        <v>8860000</v>
      </c>
      <c r="G30" s="19">
        <v>8860000</v>
      </c>
      <c r="H30" s="20"/>
      <c r="I30" s="22">
        <v>3717251</v>
      </c>
      <c r="J30" s="23">
        <v>65785</v>
      </c>
      <c r="K30" s="19">
        <v>12686</v>
      </c>
      <c r="L30" s="20">
        <v>13320</v>
      </c>
    </row>
    <row r="31" spans="1:12" ht="13.5">
      <c r="A31" s="24" t="s">
        <v>45</v>
      </c>
      <c r="B31" s="18"/>
      <c r="C31" s="19">
        <v>2040705</v>
      </c>
      <c r="D31" s="19">
        <v>2474778</v>
      </c>
      <c r="E31" s="20">
        <v>3217431</v>
      </c>
      <c r="F31" s="21">
        <v>2474778</v>
      </c>
      <c r="G31" s="19">
        <v>2474779</v>
      </c>
      <c r="H31" s="20">
        <v>5395421</v>
      </c>
      <c r="I31" s="22">
        <v>3666150</v>
      </c>
      <c r="J31" s="23"/>
      <c r="K31" s="19"/>
      <c r="L31" s="20"/>
    </row>
    <row r="32" spans="1:12" ht="13.5">
      <c r="A32" s="24" t="s">
        <v>46</v>
      </c>
      <c r="B32" s="18" t="s">
        <v>44</v>
      </c>
      <c r="C32" s="19">
        <v>39729054</v>
      </c>
      <c r="D32" s="19">
        <v>53930568</v>
      </c>
      <c r="E32" s="20">
        <v>66132304</v>
      </c>
      <c r="F32" s="21">
        <v>31224410</v>
      </c>
      <c r="G32" s="19">
        <v>33722345</v>
      </c>
      <c r="H32" s="20">
        <v>48064808</v>
      </c>
      <c r="I32" s="22">
        <v>48680694</v>
      </c>
      <c r="J32" s="23">
        <v>61285520</v>
      </c>
      <c r="K32" s="19">
        <v>78608770</v>
      </c>
      <c r="L32" s="20">
        <v>65914967</v>
      </c>
    </row>
    <row r="33" spans="1:12" ht="13.5">
      <c r="A33" s="24" t="s">
        <v>47</v>
      </c>
      <c r="B33" s="18"/>
      <c r="C33" s="19">
        <v>29636638</v>
      </c>
      <c r="D33" s="19">
        <v>15508663</v>
      </c>
      <c r="E33" s="20">
        <v>16941159</v>
      </c>
      <c r="F33" s="21">
        <v>12991960</v>
      </c>
      <c r="G33" s="19">
        <v>12991960</v>
      </c>
      <c r="H33" s="20">
        <v>14316010</v>
      </c>
      <c r="I33" s="22">
        <v>17446827</v>
      </c>
      <c r="J33" s="23">
        <v>8284374</v>
      </c>
      <c r="K33" s="19">
        <v>8840426</v>
      </c>
      <c r="L33" s="20">
        <v>9451132</v>
      </c>
    </row>
    <row r="34" spans="1:12" ht="13.5">
      <c r="A34" s="29" t="s">
        <v>48</v>
      </c>
      <c r="B34" s="30"/>
      <c r="C34" s="31">
        <f>SUM(C29:C33)</f>
        <v>79696860</v>
      </c>
      <c r="D34" s="31">
        <f aca="true" t="shared" si="3" ref="D34:L34">SUM(D29:D33)</f>
        <v>80773741</v>
      </c>
      <c r="E34" s="32">
        <f t="shared" si="3"/>
        <v>96383820</v>
      </c>
      <c r="F34" s="33">
        <f t="shared" si="3"/>
        <v>55551148</v>
      </c>
      <c r="G34" s="31">
        <f t="shared" si="3"/>
        <v>58049084</v>
      </c>
      <c r="H34" s="32">
        <f t="shared" si="3"/>
        <v>67776239</v>
      </c>
      <c r="I34" s="34">
        <f t="shared" si="3"/>
        <v>73510922</v>
      </c>
      <c r="J34" s="35">
        <f t="shared" si="3"/>
        <v>69635679</v>
      </c>
      <c r="K34" s="31">
        <f t="shared" si="3"/>
        <v>87461882</v>
      </c>
      <c r="L34" s="32">
        <f t="shared" si="3"/>
        <v>75379419</v>
      </c>
    </row>
    <row r="35" spans="1:12" ht="4.5" customHeight="1">
      <c r="A35" s="36"/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11" t="s">
        <v>49</v>
      </c>
      <c r="B36" s="18"/>
      <c r="C36" s="19"/>
      <c r="D36" s="19"/>
      <c r="E36" s="20"/>
      <c r="F36" s="21"/>
      <c r="G36" s="19"/>
      <c r="H36" s="20"/>
      <c r="I36" s="22"/>
      <c r="J36" s="23"/>
      <c r="K36" s="19"/>
      <c r="L36" s="20"/>
    </row>
    <row r="37" spans="1:12" ht="13.5">
      <c r="A37" s="24" t="s">
        <v>43</v>
      </c>
      <c r="B37" s="18"/>
      <c r="C37" s="19">
        <v>25708909</v>
      </c>
      <c r="D37" s="19">
        <v>18348679</v>
      </c>
      <c r="E37" s="20">
        <v>10464089</v>
      </c>
      <c r="F37" s="21">
        <v>6538490</v>
      </c>
      <c r="G37" s="19">
        <v>6538490</v>
      </c>
      <c r="H37" s="20">
        <v>11442550</v>
      </c>
      <c r="I37" s="22">
        <v>7503284</v>
      </c>
      <c r="J37" s="23">
        <v>16449726</v>
      </c>
      <c r="K37" s="19">
        <v>14193768</v>
      </c>
      <c r="L37" s="20">
        <v>14982011</v>
      </c>
    </row>
    <row r="38" spans="1:12" ht="13.5">
      <c r="A38" s="24" t="s">
        <v>47</v>
      </c>
      <c r="B38" s="18"/>
      <c r="C38" s="19">
        <v>79585963</v>
      </c>
      <c r="D38" s="19">
        <v>141322185</v>
      </c>
      <c r="E38" s="20">
        <v>147964116</v>
      </c>
      <c r="F38" s="21">
        <v>152809486</v>
      </c>
      <c r="G38" s="19">
        <v>152809487</v>
      </c>
      <c r="H38" s="20">
        <v>160616868</v>
      </c>
      <c r="I38" s="22">
        <v>145634809</v>
      </c>
      <c r="J38" s="23">
        <v>2401100</v>
      </c>
      <c r="K38" s="19">
        <v>2401100</v>
      </c>
      <c r="L38" s="20">
        <v>2521100</v>
      </c>
    </row>
    <row r="39" spans="1:12" ht="13.5">
      <c r="A39" s="29" t="s">
        <v>50</v>
      </c>
      <c r="B39" s="37"/>
      <c r="C39" s="31">
        <f>SUM(C37:C38)</f>
        <v>105294872</v>
      </c>
      <c r="D39" s="38">
        <f aca="true" t="shared" si="4" ref="D39:L39">SUM(D37:D38)</f>
        <v>159670864</v>
      </c>
      <c r="E39" s="39">
        <f t="shared" si="4"/>
        <v>158428205</v>
      </c>
      <c r="F39" s="40">
        <f t="shared" si="4"/>
        <v>159347976</v>
      </c>
      <c r="G39" s="38">
        <f t="shared" si="4"/>
        <v>159347977</v>
      </c>
      <c r="H39" s="39">
        <f t="shared" si="4"/>
        <v>172059418</v>
      </c>
      <c r="I39" s="40">
        <f t="shared" si="4"/>
        <v>153138093</v>
      </c>
      <c r="J39" s="42">
        <f t="shared" si="4"/>
        <v>18850826</v>
      </c>
      <c r="K39" s="38">
        <f t="shared" si="4"/>
        <v>16594868</v>
      </c>
      <c r="L39" s="39">
        <f t="shared" si="4"/>
        <v>17503111</v>
      </c>
    </row>
    <row r="40" spans="1:12" ht="13.5">
      <c r="A40" s="29" t="s">
        <v>51</v>
      </c>
      <c r="B40" s="30"/>
      <c r="C40" s="31">
        <f>+C34+C39</f>
        <v>184991732</v>
      </c>
      <c r="D40" s="31">
        <f aca="true" t="shared" si="5" ref="D40:L40">+D34+D39</f>
        <v>240444605</v>
      </c>
      <c r="E40" s="32">
        <f t="shared" si="5"/>
        <v>254812025</v>
      </c>
      <c r="F40" s="33">
        <f t="shared" si="5"/>
        <v>214899124</v>
      </c>
      <c r="G40" s="31">
        <f t="shared" si="5"/>
        <v>217397061</v>
      </c>
      <c r="H40" s="32">
        <f t="shared" si="5"/>
        <v>239835657</v>
      </c>
      <c r="I40" s="34">
        <f t="shared" si="5"/>
        <v>226649015</v>
      </c>
      <c r="J40" s="35">
        <f t="shared" si="5"/>
        <v>88486505</v>
      </c>
      <c r="K40" s="31">
        <f t="shared" si="5"/>
        <v>104056750</v>
      </c>
      <c r="L40" s="32">
        <f t="shared" si="5"/>
        <v>92882530</v>
      </c>
    </row>
    <row r="41" spans="1:12" ht="4.5" customHeight="1">
      <c r="A41" s="36"/>
      <c r="B41" s="18"/>
      <c r="C41" s="19"/>
      <c r="D41" s="19"/>
      <c r="E41" s="20"/>
      <c r="F41" s="21"/>
      <c r="G41" s="19"/>
      <c r="H41" s="20"/>
      <c r="I41" s="22"/>
      <c r="J41" s="23"/>
      <c r="K41" s="19"/>
      <c r="L41" s="20"/>
    </row>
    <row r="42" spans="1:12" ht="13.5">
      <c r="A42" s="44" t="s">
        <v>52</v>
      </c>
      <c r="B42" s="45" t="s">
        <v>53</v>
      </c>
      <c r="C42" s="46">
        <f>+C25-C40</f>
        <v>558607017</v>
      </c>
      <c r="D42" s="46">
        <f aca="true" t="shared" si="6" ref="D42:L42">+D25-D40</f>
        <v>636939973</v>
      </c>
      <c r="E42" s="47">
        <f t="shared" si="6"/>
        <v>701789257</v>
      </c>
      <c r="F42" s="48">
        <f t="shared" si="6"/>
        <v>782528667</v>
      </c>
      <c r="G42" s="46">
        <f t="shared" si="6"/>
        <v>782528668</v>
      </c>
      <c r="H42" s="47">
        <f t="shared" si="6"/>
        <v>748446231</v>
      </c>
      <c r="I42" s="49">
        <f t="shared" si="6"/>
        <v>799104983</v>
      </c>
      <c r="J42" s="50">
        <f t="shared" si="6"/>
        <v>27971752</v>
      </c>
      <c r="K42" s="46">
        <f t="shared" si="6"/>
        <v>9774590</v>
      </c>
      <c r="L42" s="47">
        <f t="shared" si="6"/>
        <v>28142050</v>
      </c>
    </row>
    <row r="43" spans="1:12" ht="4.5" customHeight="1">
      <c r="A43" s="36"/>
      <c r="B43" s="18"/>
      <c r="C43" s="19"/>
      <c r="D43" s="19"/>
      <c r="E43" s="20"/>
      <c r="F43" s="21"/>
      <c r="G43" s="19"/>
      <c r="H43" s="20"/>
      <c r="I43" s="22"/>
      <c r="J43" s="23"/>
      <c r="K43" s="19"/>
      <c r="L43" s="20"/>
    </row>
    <row r="44" spans="1:12" ht="13.5">
      <c r="A44" s="11" t="s">
        <v>54</v>
      </c>
      <c r="B44" s="18"/>
      <c r="C44" s="19"/>
      <c r="D44" s="19"/>
      <c r="E44" s="20"/>
      <c r="F44" s="21"/>
      <c r="G44" s="19"/>
      <c r="H44" s="20"/>
      <c r="I44" s="22"/>
      <c r="J44" s="23"/>
      <c r="K44" s="19"/>
      <c r="L44" s="20"/>
    </row>
    <row r="45" spans="1:12" ht="13.5">
      <c r="A45" s="24" t="s">
        <v>55</v>
      </c>
      <c r="B45" s="18"/>
      <c r="C45" s="19">
        <v>549388095</v>
      </c>
      <c r="D45" s="19">
        <v>627509596</v>
      </c>
      <c r="E45" s="20">
        <v>692241066</v>
      </c>
      <c r="F45" s="21">
        <v>762783097</v>
      </c>
      <c r="G45" s="19">
        <v>762783098</v>
      </c>
      <c r="H45" s="20">
        <v>738340133</v>
      </c>
      <c r="I45" s="22">
        <v>788750195</v>
      </c>
      <c r="J45" s="23">
        <v>27971752</v>
      </c>
      <c r="K45" s="19">
        <v>9774590</v>
      </c>
      <c r="L45" s="20">
        <v>28142050</v>
      </c>
    </row>
    <row r="46" spans="1:12" ht="13.5">
      <c r="A46" s="24" t="s">
        <v>56</v>
      </c>
      <c r="B46" s="18" t="s">
        <v>44</v>
      </c>
      <c r="C46" s="19">
        <v>9218922</v>
      </c>
      <c r="D46" s="19">
        <v>9430377</v>
      </c>
      <c r="E46" s="20">
        <v>9548191</v>
      </c>
      <c r="F46" s="21">
        <v>19745570</v>
      </c>
      <c r="G46" s="19">
        <v>19745570</v>
      </c>
      <c r="H46" s="20">
        <v>10106098</v>
      </c>
      <c r="I46" s="22">
        <v>10354788</v>
      </c>
      <c r="J46" s="23"/>
      <c r="K46" s="19"/>
      <c r="L46" s="20"/>
    </row>
    <row r="47" spans="1:12" ht="13.5">
      <c r="A47" s="24" t="s">
        <v>57</v>
      </c>
      <c r="B47" s="18"/>
      <c r="C47" s="19"/>
      <c r="D47" s="19"/>
      <c r="E47" s="20"/>
      <c r="F47" s="21"/>
      <c r="G47" s="19"/>
      <c r="H47" s="20"/>
      <c r="I47" s="22"/>
      <c r="J47" s="23"/>
      <c r="K47" s="19"/>
      <c r="L47" s="20"/>
    </row>
    <row r="48" spans="1:12" ht="13.5">
      <c r="A48" s="51" t="s">
        <v>58</v>
      </c>
      <c r="B48" s="52" t="s">
        <v>53</v>
      </c>
      <c r="C48" s="53">
        <f>SUM(C45:C47)</f>
        <v>558607017</v>
      </c>
      <c r="D48" s="53">
        <f aca="true" t="shared" si="7" ref="D48:L48">SUM(D45:D47)</f>
        <v>636939973</v>
      </c>
      <c r="E48" s="54">
        <f t="shared" si="7"/>
        <v>701789257</v>
      </c>
      <c r="F48" s="55">
        <f t="shared" si="7"/>
        <v>782528667</v>
      </c>
      <c r="G48" s="53">
        <f t="shared" si="7"/>
        <v>782528668</v>
      </c>
      <c r="H48" s="54">
        <f t="shared" si="7"/>
        <v>748446231</v>
      </c>
      <c r="I48" s="56">
        <f t="shared" si="7"/>
        <v>799104983</v>
      </c>
      <c r="J48" s="57">
        <f t="shared" si="7"/>
        <v>27971752</v>
      </c>
      <c r="K48" s="53">
        <f t="shared" si="7"/>
        <v>9774590</v>
      </c>
      <c r="L48" s="54">
        <f t="shared" si="7"/>
        <v>28142050</v>
      </c>
    </row>
    <row r="49" spans="1:12" ht="13.5">
      <c r="A49" s="58" t="s">
        <v>89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3.5">
      <c r="A50" s="58" t="s">
        <v>90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3.5">
      <c r="A51" s="58" t="s">
        <v>91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ht="13.5">
      <c r="A52" s="58" t="s">
        <v>92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ht="13.5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ht="13.5">
      <c r="A54" s="58" t="s">
        <v>94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2018-05-28T12:00:06Z</dcterms:created>
  <dcterms:modified xsi:type="dcterms:W3CDTF">2018-05-28T12:00:56Z</dcterms:modified>
  <cp:category/>
  <cp:version/>
  <cp:contentType/>
  <cp:contentStatus/>
</cp:coreProperties>
</file>