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<sst xmlns="http://schemas.openxmlformats.org/spreadsheetml/2006/main" count="855" uniqueCount="302">
  <si>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Engcobo(EC137)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</si>
  <si>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</si>
  <si>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</si>
  <si>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</si>
  <si>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</si>
  <si>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</si>
  <si>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</si>
  <si>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</si>
  <si>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</si>
  <si>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</si>
  <si>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</si>
  <si>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</si>
  <si>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</si>
  <si>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</si>
  <si>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</si>
  <si>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</si>
  <si>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</si>
  <si>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</si>
  <si>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</si>
  <si>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</si>
  <si>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</si>
  <si>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</si>
  <si>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</si>
  <si>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</si>
  <si>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</si>
  <si>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</si>
  <si>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</si>
  <si>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</si>
  <si>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</si>
  <si>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</si>
  <si>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</si>
  <si>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</si>
  <si>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</si>
  <si>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</si>
  <si>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</si>
  <si>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</si>
  <si>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</si>
  <si>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</si>
  <si>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</si>
  <si>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</si>
  <si>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</si>
  <si>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</si>
  <si>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</si>
  <si>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</si>
  <si>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</si>
  <si>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</si>
  <si>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</si>
  <si>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</si>
  <si>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</si>
  <si>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</si>
  <si>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</si>
  <si>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</si>
  <si>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</si>
  <si>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</si>
  <si>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</si>
  <si>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</si>
  <si>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</si>
  <si>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</si>
  <si>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</si>
  <si>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</si>
  <si>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</si>
  <si>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</si>
  <si>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</si>
  <si>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</si>
  <si>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</si>
  <si>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</si>
  <si>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</si>
  <si>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</si>
  <si>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</si>
  <si>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</si>
  <si>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</si>
  <si>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</si>
  <si>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</si>
  <si>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</si>
  <si>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</si>
  <si>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</si>
  <si>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</si>
  <si>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</si>
  <si>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</si>
  <si>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</si>
  <si>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</si>
  <si>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</si>
  <si>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</si>
  <si>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</si>
  <si>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</si>
  <si>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</si>
  <si>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</si>
  <si>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</si>
  <si>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</si>
  <si>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</si>
  <si>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</si>
  <si>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</si>
  <si>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</si>
  <si>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</si>
  <si>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</si>
  <si>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</si>
  <si>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</si>
  <si>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</si>
  <si>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</si>
  <si>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</si>
  <si>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</si>
  <si>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</si>
  <si>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</si>
  <si>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</si>
  <si>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</si>
  <si>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</si>
  <si>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</si>
  <si>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</si>
  <si>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</si>
  <si>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</si>
  <si>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</si>
  <si>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</si>
  <si>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</si>
  <si>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</si>
  <si>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</si>
  <si>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</si>
  <si>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</si>
  <si>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</si>
  <si>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</si>
  <si>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</si>
  <si>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</si>
  <si>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</si>
  <si>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</si>
  <si>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</si>
  <si>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</si>
  <si>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</si>
  <si>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</si>
  <si>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</si>
  <si>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</si>
  <si>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Engcobo(EC137)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</si>
  <si>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</si>
  <si>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</si>
  <si>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</si>
  <si>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</si>
  <si>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</si>
  <si>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</si>
  <si>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</si>
  <si>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</si>
  <si>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</si>
  <si>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</si>
  <si>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Engcobo(EC137)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</si>
  <si>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</si>
  <si>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</si>
  <si>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</si>
  <si>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</si>
  <si>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</si>
  <si>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</si>
  <si>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</si>
  <si>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</si>
  <si>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</si>
  <si>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</si>
  <si>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</si>
  <si>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</si>
  <si>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</si>
  <si>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</si>
  <si>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</si>
  <si>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</si>
  <si>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</si>
  <si>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</si>
  <si>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</si>
  <si>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</si>
  <si>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</si>
  <si>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</si>
  <si>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</si>
  <si>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</si>
  <si>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</si>
  <si>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</si>
  <si>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</si>
  <si>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</si>
  <si>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</si>
  <si>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</si>
  <si>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</si>
  <si>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</si>
  <si>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</si>
  <si>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</si>
  <si>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</si>
  <si>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</si>
  <si>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</si>
  <si>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</si>
  <si>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</si>
  <si>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</si>
  <si>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</si>
  <si>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</si>
  <si>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</si>
  <si>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</si>
  <si>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</si>
  <si>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</si>
  <si>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</si>
  <si>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</si>
  <si>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</si>
  <si>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</si>
  <si>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</si>
  <si>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</si>
  <si>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</si>
  <si>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</si>
  <si>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</si>
  <si>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</si>
  <si>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</si>
  <si>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</si>
  <si>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</si>
  <si>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</si>
  <si>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Engcobo(EC137)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</si>
  <si>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</si>
  <si>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</si>
  <si>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</si>
  <si>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</si>
  <si>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</si>
  <si>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</si>
  <si>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</si>
  <si>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</si>
  <si>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</si>
  <si>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</si>
  <si>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</si>
  <si>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</si>
  <si>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</si>
  <si>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</si>
  <si>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</si>
  <si>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</si>
  <si>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</si>
  <si>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</si>
  <si>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</si>
  <si>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</si>
  <si>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</si>
  <si>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</si>
  <si>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</si>
  <si>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</si>
  <si>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Engcobo(EC137)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</si>
  <si>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</si>
  <si>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</si>
  <si>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</si>
  <si>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</si>
  <si>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</si>
  <si>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</si>
  <si>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</si>
  <si>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</si>
  <si>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</si>
  <si>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</si>
  <si>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</si>
  <si>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</si>
  <si>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</si>
  <si>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</si>
  <si>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</si>
  <si>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</si>
  <si>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</si>
  <si>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</si>
  <si>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</si>
  <si>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</si>
  <si>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</si>
  <si>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</si>
  <si>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</si>
  <si>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</si>
  <si>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</si>
  <si>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</si>
  <si>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</si>
  <si>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</si>
  <si>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</si>
  <si>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</si>
  <si>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</si>
  <si>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</si>
  <si>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</si>
  <si>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</si>
  <si>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</si>
  <si>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Engcobo(EC137)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</si>
  <si>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</si>
  <si>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</si>
  <si>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Engcobo(EC137)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</si>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</sst>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  <numFmt numFmtId="175" formatCode="#,###,;\(#,###,\)"/>
    <numFmt numFmtId="17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172" fontId="6" fillId="0" borderId="24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4" fontId="6" fillId="0" borderId="20" xfId="0" applyNumberFormat="1" applyFont="1" applyFill="1" applyBorder="1" applyAlignment="1" applyProtection="1">
      <alignment/>
      <protection/>
    </xf>
    <xf numFmtId="174" fontId="6" fillId="0" borderId="11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/>
    </xf>
    <xf numFmtId="174" fontId="4" fillId="0" borderId="20" xfId="0" applyNumberFormat="1" applyFont="1" applyFill="1" applyBorder="1" applyAlignment="1" applyProtection="1">
      <alignment/>
      <protection/>
    </xf>
    <xf numFmtId="174" fontId="6" fillId="0" borderId="26" xfId="0" applyNumberFormat="1" applyFont="1" applyFill="1" applyBorder="1" applyAlignment="1">
      <alignment/>
    </xf>
    <xf numFmtId="174" fontId="6" fillId="0" borderId="13" xfId="0" applyNumberFormat="1" applyFont="1" applyFill="1" applyBorder="1" applyAlignment="1" applyProtection="1">
      <alignment/>
      <protection/>
    </xf>
    <xf numFmtId="174" fontId="6" fillId="0" borderId="14" xfId="0" applyNumberFormat="1" applyFont="1" applyFill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27" xfId="0" applyNumberFormat="1" applyFont="1" applyFill="1" applyBorder="1" applyAlignment="1">
      <alignment/>
    </xf>
    <xf numFmtId="174" fontId="6" fillId="0" borderId="23" xfId="0" applyNumberFormat="1" applyFont="1" applyFill="1" applyBorder="1" applyAlignment="1" applyProtection="1">
      <alignment/>
      <protection/>
    </xf>
    <xf numFmtId="174" fontId="6" fillId="0" borderId="12" xfId="0" applyNumberFormat="1" applyFont="1" applyFill="1" applyBorder="1" applyAlignment="1">
      <alignment/>
    </xf>
    <xf numFmtId="174" fontId="6" fillId="0" borderId="24" xfId="0" applyNumberFormat="1" applyFont="1" applyFill="1" applyBorder="1" applyAlignment="1">
      <alignment/>
    </xf>
    <xf numFmtId="174" fontId="6" fillId="0" borderId="28" xfId="0" applyNumberFormat="1" applyFont="1" applyFill="1" applyBorder="1" applyAlignment="1">
      <alignment/>
    </xf>
    <xf numFmtId="174" fontId="6" fillId="0" borderId="13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4" fontId="6" fillId="0" borderId="20" xfId="0" applyNumberFormat="1" applyFont="1" applyBorder="1" applyAlignment="1" applyProtection="1">
      <alignment/>
      <protection/>
    </xf>
    <xf numFmtId="174" fontId="6" fillId="0" borderId="11" xfId="0" applyNumberFormat="1" applyFont="1" applyBorder="1" applyAlignment="1" applyProtection="1">
      <alignment/>
      <protection/>
    </xf>
    <xf numFmtId="174" fontId="6" fillId="0" borderId="21" xfId="0" applyNumberFormat="1" applyFont="1" applyBorder="1" applyAlignment="1" applyProtection="1">
      <alignment/>
      <protection/>
    </xf>
    <xf numFmtId="174" fontId="6" fillId="0" borderId="18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4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4" fontId="6" fillId="0" borderId="11" xfId="0" applyNumberFormat="1" applyFont="1" applyFill="1" applyBorder="1" applyAlignment="1" applyProtection="1">
      <alignment/>
      <protection/>
    </xf>
    <xf numFmtId="174" fontId="6" fillId="0" borderId="21" xfId="0" applyNumberFormat="1" applyFont="1" applyFill="1" applyBorder="1" applyAlignment="1" applyProtection="1">
      <alignment/>
      <protection/>
    </xf>
    <xf numFmtId="172" fontId="6" fillId="0" borderId="11" xfId="0" applyNumberFormat="1" applyFont="1" applyFill="1" applyBorder="1" applyAlignment="1" applyProtection="1">
      <alignment/>
      <protection/>
    </xf>
    <xf numFmtId="174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4" fontId="4" fillId="0" borderId="37" xfId="0" applyNumberFormat="1" applyFont="1" applyFill="1" applyBorder="1" applyAlignment="1" applyProtection="1">
      <alignment vertical="top"/>
      <protection/>
    </xf>
    <xf numFmtId="174" fontId="4" fillId="0" borderId="38" xfId="0" applyNumberFormat="1" applyFont="1" applyFill="1" applyBorder="1" applyAlignment="1" applyProtection="1">
      <alignment vertical="top"/>
      <protection/>
    </xf>
    <xf numFmtId="174" fontId="4" fillId="0" borderId="39" xfId="0" applyNumberFormat="1" applyFont="1" applyFill="1" applyBorder="1" applyAlignment="1" applyProtection="1">
      <alignment vertical="top"/>
      <protection/>
    </xf>
    <xf numFmtId="172" fontId="4" fillId="0" borderId="38" xfId="0" applyNumberFormat="1" applyFont="1" applyFill="1" applyBorder="1" applyAlignment="1" applyProtection="1">
      <alignment vertical="top"/>
      <protection/>
    </xf>
    <xf numFmtId="174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4" fontId="4" fillId="0" borderId="37" xfId="0" applyNumberFormat="1" applyFont="1" applyFill="1" applyBorder="1" applyAlignment="1" applyProtection="1">
      <alignment/>
      <protection/>
    </xf>
    <xf numFmtId="174" fontId="4" fillId="0" borderId="38" xfId="0" applyNumberFormat="1" applyFont="1" applyFill="1" applyBorder="1" applyAlignment="1" applyProtection="1">
      <alignment/>
      <protection/>
    </xf>
    <xf numFmtId="174" fontId="4" fillId="0" borderId="39" xfId="0" applyNumberFormat="1" applyFont="1" applyFill="1" applyBorder="1" applyAlignment="1" applyProtection="1">
      <alignment/>
      <protection/>
    </xf>
    <xf numFmtId="174" fontId="4" fillId="0" borderId="40" xfId="0" applyNumberFormat="1" applyFont="1" applyFill="1" applyBorder="1" applyAlignment="1" applyProtection="1">
      <alignment/>
      <protection/>
    </xf>
    <xf numFmtId="174" fontId="4" fillId="0" borderId="41" xfId="0" applyNumberFormat="1" applyFont="1" applyFill="1" applyBorder="1" applyAlignment="1" applyProtection="1">
      <alignment/>
      <protection/>
    </xf>
    <xf numFmtId="174" fontId="4" fillId="0" borderId="42" xfId="0" applyNumberFormat="1" applyFont="1" applyFill="1" applyBorder="1" applyAlignment="1" applyProtection="1">
      <alignment/>
      <protection/>
    </xf>
    <xf numFmtId="174" fontId="4" fillId="0" borderId="43" xfId="0" applyNumberFormat="1" applyFont="1" applyFill="1" applyBorder="1" applyAlignment="1" applyProtection="1">
      <alignment/>
      <protection/>
    </xf>
    <xf numFmtId="172" fontId="4" fillId="0" borderId="42" xfId="0" applyNumberFormat="1" applyFont="1" applyFill="1" applyBorder="1" applyAlignment="1" applyProtection="1">
      <alignment/>
      <protection/>
    </xf>
    <xf numFmtId="174" fontId="4" fillId="0" borderId="44" xfId="0" applyNumberFormat="1" applyFont="1" applyFill="1" applyBorder="1" applyAlignment="1" applyProtection="1">
      <alignment/>
      <protection/>
    </xf>
    <xf numFmtId="174" fontId="6" fillId="0" borderId="45" xfId="0" applyNumberFormat="1" applyFont="1" applyFill="1" applyBorder="1" applyAlignment="1" applyProtection="1">
      <alignment/>
      <protection/>
    </xf>
    <xf numFmtId="174" fontId="6" fillId="0" borderId="46" xfId="0" applyNumberFormat="1" applyFont="1" applyFill="1" applyBorder="1" applyAlignment="1" applyProtection="1">
      <alignment/>
      <protection/>
    </xf>
    <xf numFmtId="174" fontId="6" fillId="0" borderId="47" xfId="0" applyNumberFormat="1" applyFont="1" applyFill="1" applyBorder="1" applyAlignment="1" applyProtection="1">
      <alignment/>
      <protection/>
    </xf>
    <xf numFmtId="172" fontId="6" fillId="0" borderId="46" xfId="0" applyNumberFormat="1" applyFont="1" applyFill="1" applyBorder="1" applyAlignment="1" applyProtection="1">
      <alignment/>
      <protection/>
    </xf>
    <xf numFmtId="174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4" fontId="4" fillId="0" borderId="41" xfId="0" applyNumberFormat="1" applyFont="1" applyFill="1" applyBorder="1" applyAlignment="1" applyProtection="1">
      <alignment vertical="top"/>
      <protection/>
    </xf>
    <xf numFmtId="174" fontId="4" fillId="0" borderId="42" xfId="0" applyNumberFormat="1" applyFont="1" applyFill="1" applyBorder="1" applyAlignment="1" applyProtection="1">
      <alignment vertical="top"/>
      <protection/>
    </xf>
    <xf numFmtId="174" fontId="4" fillId="0" borderId="43" xfId="0" applyNumberFormat="1" applyFont="1" applyFill="1" applyBorder="1" applyAlignment="1" applyProtection="1">
      <alignment vertical="top"/>
      <protection/>
    </xf>
    <xf numFmtId="172" fontId="4" fillId="0" borderId="42" xfId="0" applyNumberFormat="1" applyFont="1" applyFill="1" applyBorder="1" applyAlignment="1" applyProtection="1">
      <alignment vertical="top"/>
      <protection/>
    </xf>
    <xf numFmtId="174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2" fontId="6" fillId="0" borderId="11" xfId="0" applyNumberFormat="1" applyFont="1" applyBorder="1" applyAlignment="1" applyProtection="1">
      <alignment/>
      <protection/>
    </xf>
    <xf numFmtId="174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4" fontId="6" fillId="0" borderId="17" xfId="0" applyNumberFormat="1" applyFont="1" applyBorder="1" applyAlignment="1" applyProtection="1">
      <alignment/>
      <protection/>
    </xf>
    <xf numFmtId="174" fontId="6" fillId="0" borderId="10" xfId="0" applyNumberFormat="1" applyFont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174" fontId="4" fillId="0" borderId="21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4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4" fontId="4" fillId="0" borderId="20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174" fontId="4" fillId="0" borderId="21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4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4" fontId="6" fillId="0" borderId="23" xfId="0" applyNumberFormat="1" applyFont="1" applyBorder="1" applyAlignment="1" applyProtection="1">
      <alignment/>
      <protection/>
    </xf>
    <xf numFmtId="174" fontId="6" fillId="0" borderId="12" xfId="0" applyNumberFormat="1" applyFont="1" applyBorder="1" applyAlignment="1" applyProtection="1">
      <alignment/>
      <protection/>
    </xf>
    <xf numFmtId="174" fontId="6" fillId="0" borderId="24" xfId="0" applyNumberFormat="1" applyFont="1" applyBorder="1" applyAlignment="1" applyProtection="1">
      <alignment/>
      <protection/>
    </xf>
    <xf numFmtId="172" fontId="6" fillId="0" borderId="12" xfId="0" applyNumberFormat="1" applyFont="1" applyBorder="1" applyAlignment="1" applyProtection="1">
      <alignment/>
      <protection/>
    </xf>
    <xf numFmtId="174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4" fontId="6" fillId="0" borderId="20" xfId="0" applyNumberFormat="1" applyFont="1" applyBorder="1" applyAlignment="1" applyProtection="1">
      <alignment horizontal="left" wrapText="1"/>
      <protection/>
    </xf>
    <xf numFmtId="174" fontId="6" fillId="0" borderId="51" xfId="0" applyNumberFormat="1" applyFont="1" applyBorder="1" applyAlignment="1" applyProtection="1">
      <alignment horizontal="left" wrapText="1"/>
      <protection/>
    </xf>
    <xf numFmtId="174" fontId="6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4" fontId="6" fillId="0" borderId="51" xfId="0" applyNumberFormat="1" applyFont="1" applyBorder="1" applyAlignment="1" applyProtection="1">
      <alignment/>
      <protection/>
    </xf>
    <xf numFmtId="174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4" fontId="6" fillId="0" borderId="52" xfId="0" applyNumberFormat="1" applyFont="1" applyBorder="1" applyAlignment="1" applyProtection="1">
      <alignment/>
      <protection/>
    </xf>
    <xf numFmtId="174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2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3" fontId="6" fillId="0" borderId="21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4" fontId="4" fillId="0" borderId="22" xfId="0" applyNumberFormat="1" applyFont="1" applyFill="1" applyBorder="1" applyAlignment="1" applyProtection="1">
      <alignment/>
      <protection/>
    </xf>
    <xf numFmtId="174" fontId="4" fillId="0" borderId="51" xfId="0" applyNumberFormat="1" applyFont="1" applyFill="1" applyBorder="1" applyAlignment="1" applyProtection="1">
      <alignment/>
      <protection/>
    </xf>
    <xf numFmtId="174" fontId="6" fillId="0" borderId="22" xfId="0" applyNumberFormat="1" applyFont="1" applyFill="1" applyBorder="1" applyAlignment="1" applyProtection="1">
      <alignment/>
      <protection/>
    </xf>
    <xf numFmtId="174" fontId="6" fillId="0" borderId="51" xfId="0" applyNumberFormat="1" applyFont="1" applyFill="1" applyBorder="1" applyAlignment="1" applyProtection="1">
      <alignment/>
      <protection/>
    </xf>
    <xf numFmtId="174" fontId="6" fillId="0" borderId="22" xfId="42" applyNumberFormat="1" applyFont="1" applyFill="1" applyBorder="1" applyAlignment="1" applyProtection="1">
      <alignment/>
      <protection/>
    </xf>
    <xf numFmtId="174" fontId="6" fillId="0" borderId="51" xfId="42" applyNumberFormat="1" applyFont="1" applyFill="1" applyBorder="1" applyAlignment="1" applyProtection="1">
      <alignment/>
      <protection/>
    </xf>
    <xf numFmtId="174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4" fontId="4" fillId="0" borderId="19" xfId="0" applyNumberFormat="1" applyFont="1" applyBorder="1" applyAlignment="1" applyProtection="1">
      <alignment horizontal="center"/>
      <protection/>
    </xf>
    <xf numFmtId="174" fontId="4" fillId="0" borderId="56" xfId="0" applyNumberFormat="1" applyFont="1" applyBorder="1" applyAlignment="1" applyProtection="1">
      <alignment horizontal="center"/>
      <protection/>
    </xf>
    <xf numFmtId="174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4" fontId="4" fillId="0" borderId="58" xfId="0" applyNumberFormat="1" applyFont="1" applyFill="1" applyBorder="1" applyAlignment="1" applyProtection="1">
      <alignment/>
      <protection/>
    </xf>
    <xf numFmtId="174" fontId="4" fillId="0" borderId="59" xfId="0" applyNumberFormat="1" applyFont="1" applyFill="1" applyBorder="1" applyAlignment="1" applyProtection="1">
      <alignment/>
      <protection/>
    </xf>
    <xf numFmtId="172" fontId="4" fillId="0" borderId="39" xfId="0" applyNumberFormat="1" applyFont="1" applyFill="1" applyBorder="1" applyAlignment="1" applyProtection="1">
      <alignment/>
      <protection/>
    </xf>
    <xf numFmtId="174" fontId="4" fillId="0" borderId="25" xfId="0" applyNumberFormat="1" applyFont="1" applyBorder="1" applyAlignment="1" applyProtection="1">
      <alignment/>
      <protection/>
    </xf>
    <xf numFmtId="174" fontId="4" fillId="0" borderId="52" xfId="0" applyNumberFormat="1" applyFont="1" applyBorder="1" applyAlignment="1" applyProtection="1">
      <alignment/>
      <protection/>
    </xf>
    <xf numFmtId="174" fontId="4" fillId="0" borderId="24" xfId="0" applyNumberFormat="1" applyFont="1" applyBorder="1" applyAlignment="1" applyProtection="1">
      <alignment/>
      <protection/>
    </xf>
    <xf numFmtId="172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2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2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4" fontId="4" fillId="0" borderId="58" xfId="0" applyNumberFormat="1" applyFont="1" applyBorder="1" applyAlignment="1" applyProtection="1">
      <alignment vertical="top"/>
      <protection/>
    </xf>
    <xf numFmtId="174" fontId="4" fillId="0" borderId="59" xfId="0" applyNumberFormat="1" applyFont="1" applyBorder="1" applyAlignment="1" applyProtection="1">
      <alignment vertical="top"/>
      <protection/>
    </xf>
    <xf numFmtId="174" fontId="4" fillId="0" borderId="39" xfId="0" applyNumberFormat="1" applyFont="1" applyBorder="1" applyAlignment="1" applyProtection="1">
      <alignment vertical="top"/>
      <protection/>
    </xf>
    <xf numFmtId="172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4" fontId="4" fillId="0" borderId="61" xfId="0" applyNumberFormat="1" applyFont="1" applyBorder="1" applyAlignment="1" applyProtection="1">
      <alignment/>
      <protection/>
    </xf>
    <xf numFmtId="174" fontId="4" fillId="0" borderId="62" xfId="0" applyNumberFormat="1" applyFont="1" applyBorder="1" applyAlignment="1" applyProtection="1">
      <alignment/>
      <protection/>
    </xf>
    <xf numFmtId="174" fontId="4" fillId="0" borderId="43" xfId="0" applyNumberFormat="1" applyFont="1" applyBorder="1" applyAlignment="1" applyProtection="1">
      <alignment/>
      <protection/>
    </xf>
    <xf numFmtId="172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4" fontId="4" fillId="0" borderId="22" xfId="0" applyNumberFormat="1" applyFont="1" applyBorder="1" applyAlignment="1" applyProtection="1">
      <alignment/>
      <protection/>
    </xf>
    <xf numFmtId="174" fontId="4" fillId="0" borderId="51" xfId="0" applyNumberFormat="1" applyFont="1" applyBorder="1" applyAlignment="1" applyProtection="1">
      <alignment/>
      <protection/>
    </xf>
    <xf numFmtId="172" fontId="4" fillId="0" borderId="21" xfId="0" applyNumberFormat="1" applyFont="1" applyBorder="1" applyAlignment="1" applyProtection="1">
      <alignment/>
      <protection/>
    </xf>
    <xf numFmtId="174" fontId="4" fillId="0" borderId="21" xfId="42" applyNumberFormat="1" applyFont="1" applyFill="1" applyBorder="1" applyAlignment="1" applyProtection="1">
      <alignment/>
      <protection/>
    </xf>
    <xf numFmtId="172" fontId="4" fillId="0" borderId="21" xfId="42" applyNumberFormat="1" applyFont="1" applyFill="1" applyBorder="1" applyAlignment="1" applyProtection="1">
      <alignment/>
      <protection/>
    </xf>
    <xf numFmtId="174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4" fontId="4" fillId="0" borderId="61" xfId="0" applyNumberFormat="1" applyFont="1" applyFill="1" applyBorder="1" applyAlignment="1" applyProtection="1">
      <alignment vertical="top"/>
      <protection/>
    </xf>
    <xf numFmtId="174" fontId="4" fillId="0" borderId="62" xfId="0" applyNumberFormat="1" applyFont="1" applyFill="1" applyBorder="1" applyAlignment="1" applyProtection="1">
      <alignment vertical="top"/>
      <protection/>
    </xf>
    <xf numFmtId="172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4" fontId="4" fillId="0" borderId="61" xfId="0" applyNumberFormat="1" applyFont="1" applyFill="1" applyBorder="1" applyAlignment="1" applyProtection="1">
      <alignment/>
      <protection/>
    </xf>
    <xf numFmtId="174" fontId="4" fillId="0" borderId="62" xfId="0" applyNumberFormat="1" applyFont="1" applyFill="1" applyBorder="1" applyAlignment="1" applyProtection="1">
      <alignment/>
      <protection/>
    </xf>
    <xf numFmtId="172" fontId="4" fillId="0" borderId="43" xfId="0" applyNumberFormat="1" applyFont="1" applyFill="1" applyBorder="1" applyAlignment="1" applyProtection="1">
      <alignment/>
      <protection/>
    </xf>
    <xf numFmtId="174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4" fontId="4" fillId="0" borderId="34" xfId="0" applyNumberFormat="1" applyFont="1" applyFill="1" applyBorder="1" applyAlignment="1" applyProtection="1">
      <alignment/>
      <protection/>
    </xf>
    <xf numFmtId="174" fontId="4" fillId="0" borderId="31" xfId="0" applyNumberFormat="1" applyFont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174" fontId="4" fillId="0" borderId="32" xfId="0" applyNumberFormat="1" applyFont="1" applyBorder="1" applyAlignment="1" applyProtection="1">
      <alignment/>
      <protection/>
    </xf>
    <xf numFmtId="172" fontId="4" fillId="0" borderId="32" xfId="0" applyNumberFormat="1" applyFont="1" applyBorder="1" applyAlignment="1" applyProtection="1">
      <alignment/>
      <protection/>
    </xf>
    <xf numFmtId="174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4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4" fontId="4" fillId="0" borderId="35" xfId="0" applyNumberFormat="1" applyFont="1" applyBorder="1" applyAlignment="1" applyProtection="1">
      <alignment horizontal="center"/>
      <protection/>
    </xf>
    <xf numFmtId="174" fontId="4" fillId="0" borderId="31" xfId="0" applyNumberFormat="1" applyFont="1" applyFill="1" applyBorder="1" applyAlignment="1" applyProtection="1">
      <alignment/>
      <protection/>
    </xf>
    <xf numFmtId="172" fontId="4" fillId="0" borderId="32" xfId="0" applyNumberFormat="1" applyFont="1" applyFill="1" applyBorder="1" applyAlignment="1" applyProtection="1">
      <alignment/>
      <protection/>
    </xf>
    <xf numFmtId="174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4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4" fontId="4" fillId="0" borderId="19" xfId="0" applyNumberFormat="1" applyFont="1" applyFill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 horizontal="center"/>
      <protection/>
    </xf>
    <xf numFmtId="174" fontId="4" fillId="0" borderId="18" xfId="0" applyNumberFormat="1" applyFont="1" applyFill="1" applyBorder="1" applyAlignment="1" applyProtection="1">
      <alignment horizontal="center"/>
      <protection/>
    </xf>
    <xf numFmtId="172" fontId="4" fillId="0" borderId="18" xfId="0" applyNumberFormat="1" applyFont="1" applyFill="1" applyBorder="1" applyAlignment="1" applyProtection="1">
      <alignment horizontal="center"/>
      <protection/>
    </xf>
    <xf numFmtId="174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4" fontId="4" fillId="0" borderId="25" xfId="0" applyNumberFormat="1" applyFont="1" applyFill="1" applyBorder="1" applyAlignment="1" applyProtection="1">
      <alignment/>
      <protection/>
    </xf>
    <xf numFmtId="174" fontId="4" fillId="0" borderId="12" xfId="0" applyNumberFormat="1" applyFont="1" applyFill="1" applyBorder="1" applyAlignment="1" applyProtection="1">
      <alignment/>
      <protection/>
    </xf>
    <xf numFmtId="174" fontId="4" fillId="0" borderId="24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4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4" fontId="4" fillId="0" borderId="33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4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2" fontId="6" fillId="0" borderId="47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4" fontId="6" fillId="0" borderId="26" xfId="44" applyNumberFormat="1" applyFont="1" applyFill="1" applyBorder="1" applyAlignment="1" applyProtection="1">
      <alignment/>
      <protection/>
    </xf>
    <xf numFmtId="174" fontId="6" fillId="0" borderId="51" xfId="44" applyNumberFormat="1" applyFont="1" applyFill="1" applyBorder="1" applyAlignment="1" applyProtection="1">
      <alignment/>
      <protection/>
    </xf>
    <xf numFmtId="174" fontId="6" fillId="0" borderId="21" xfId="44" applyNumberFormat="1" applyFont="1" applyFill="1" applyBorder="1" applyAlignment="1" applyProtection="1">
      <alignment/>
      <protection/>
    </xf>
    <xf numFmtId="174" fontId="6" fillId="0" borderId="67" xfId="0" applyNumberFormat="1" applyFont="1" applyFill="1" applyBorder="1" applyAlignment="1" applyProtection="1">
      <alignment/>
      <protection/>
    </xf>
    <xf numFmtId="174" fontId="6" fillId="0" borderId="22" xfId="44" applyNumberFormat="1" applyFont="1" applyFill="1" applyBorder="1" applyAlignment="1" applyProtection="1">
      <alignment/>
      <protection/>
    </xf>
    <xf numFmtId="174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4" fontId="4" fillId="0" borderId="56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/>
      <protection/>
    </xf>
    <xf numFmtId="174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4" fontId="10" fillId="0" borderId="44" xfId="0" applyNumberFormat="1" applyFont="1" applyFill="1" applyBorder="1" applyAlignment="1" applyProtection="1">
      <alignment/>
      <protection/>
    </xf>
    <xf numFmtId="174" fontId="10" fillId="0" borderId="62" xfId="0" applyNumberFormat="1" applyFont="1" applyFill="1" applyBorder="1" applyAlignment="1" applyProtection="1">
      <alignment/>
      <protection/>
    </xf>
    <xf numFmtId="174" fontId="10" fillId="0" borderId="43" xfId="0" applyNumberFormat="1" applyFont="1" applyFill="1" applyBorder="1" applyAlignment="1" applyProtection="1">
      <alignment/>
      <protection/>
    </xf>
    <xf numFmtId="172" fontId="10" fillId="0" borderId="43" xfId="0" applyNumberFormat="1" applyFont="1" applyFill="1" applyBorder="1" applyAlignment="1" applyProtection="1">
      <alignment/>
      <protection/>
    </xf>
    <xf numFmtId="174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4" fontId="6" fillId="0" borderId="26" xfId="44" applyNumberFormat="1" applyFont="1" applyBorder="1" applyAlignment="1" applyProtection="1">
      <alignment/>
      <protection/>
    </xf>
    <xf numFmtId="174" fontId="6" fillId="0" borderId="51" xfId="44" applyNumberFormat="1" applyFont="1" applyBorder="1" applyAlignment="1" applyProtection="1">
      <alignment/>
      <protection/>
    </xf>
    <xf numFmtId="174" fontId="6" fillId="0" borderId="21" xfId="44" applyNumberFormat="1" applyFont="1" applyBorder="1" applyAlignment="1" applyProtection="1">
      <alignment/>
      <protection/>
    </xf>
    <xf numFmtId="172" fontId="6" fillId="0" borderId="21" xfId="44" applyNumberFormat="1" applyFont="1" applyBorder="1" applyAlignment="1" applyProtection="1">
      <alignment/>
      <protection/>
    </xf>
    <xf numFmtId="174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4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4" fontId="10" fillId="0" borderId="26" xfId="61" applyNumberFormat="1" applyFont="1" applyFill="1" applyBorder="1" applyAlignment="1" applyProtection="1">
      <alignment horizontal="center"/>
      <protection/>
    </xf>
    <xf numFmtId="174" fontId="10" fillId="0" borderId="51" xfId="61" applyNumberFormat="1" applyFont="1" applyFill="1" applyBorder="1" applyAlignment="1" applyProtection="1">
      <alignment horizontal="center"/>
      <protection/>
    </xf>
    <xf numFmtId="174" fontId="10" fillId="0" borderId="21" xfId="61" applyNumberFormat="1" applyFont="1" applyFill="1" applyBorder="1" applyAlignment="1" applyProtection="1">
      <alignment horizontal="center"/>
      <protection/>
    </xf>
    <xf numFmtId="174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2" fontId="6" fillId="0" borderId="11" xfId="44" applyNumberFormat="1" applyFont="1" applyFill="1" applyBorder="1" applyAlignment="1" applyProtection="1">
      <alignment/>
      <protection/>
    </xf>
    <xf numFmtId="172" fontId="4" fillId="0" borderId="46" xfId="0" applyNumberFormat="1" applyFont="1" applyFill="1" applyBorder="1" applyAlignment="1" applyProtection="1">
      <alignment/>
      <protection/>
    </xf>
    <xf numFmtId="172" fontId="4" fillId="0" borderId="33" xfId="0" applyNumberFormat="1" applyFont="1" applyFill="1" applyBorder="1" applyAlignment="1" applyProtection="1">
      <alignment/>
      <protection/>
    </xf>
    <xf numFmtId="172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4" fontId="6" fillId="0" borderId="36" xfId="0" applyNumberFormat="1" applyFont="1" applyFill="1" applyBorder="1" applyAlignment="1" applyProtection="1">
      <alignment/>
      <protection/>
    </xf>
    <xf numFmtId="174" fontId="6" fillId="0" borderId="36" xfId="44" applyNumberFormat="1" applyFont="1" applyFill="1" applyBorder="1" applyAlignment="1" applyProtection="1">
      <alignment/>
      <protection/>
    </xf>
    <xf numFmtId="174" fontId="6" fillId="0" borderId="11" xfId="44" applyNumberFormat="1" applyFont="1" applyFill="1" applyBorder="1" applyAlignment="1" applyProtection="1">
      <alignment/>
      <protection/>
    </xf>
    <xf numFmtId="174" fontId="4" fillId="0" borderId="47" xfId="0" applyNumberFormat="1" applyFont="1" applyFill="1" applyBorder="1" applyAlignment="1" applyProtection="1">
      <alignment/>
      <protection/>
    </xf>
    <xf numFmtId="174" fontId="4" fillId="0" borderId="75" xfId="0" applyNumberFormat="1" applyFont="1" applyFill="1" applyBorder="1" applyAlignment="1" applyProtection="1">
      <alignment/>
      <protection/>
    </xf>
    <xf numFmtId="174" fontId="4" fillId="0" borderId="46" xfId="0" applyNumberFormat="1" applyFont="1" applyFill="1" applyBorder="1" applyAlignment="1" applyProtection="1">
      <alignment/>
      <protection/>
    </xf>
    <xf numFmtId="174" fontId="4" fillId="0" borderId="54" xfId="0" applyNumberFormat="1" applyFont="1" applyFill="1" applyBorder="1" applyAlignment="1" applyProtection="1">
      <alignment/>
      <protection/>
    </xf>
    <xf numFmtId="174" fontId="4" fillId="0" borderId="49" xfId="0" applyNumberFormat="1" applyFont="1" applyFill="1" applyBorder="1" applyAlignment="1" applyProtection="1">
      <alignment/>
      <protection/>
    </xf>
    <xf numFmtId="174" fontId="4" fillId="0" borderId="60" xfId="0" applyNumberFormat="1" applyFont="1" applyFill="1" applyBorder="1" applyAlignment="1" applyProtection="1">
      <alignment/>
      <protection/>
    </xf>
    <xf numFmtId="174" fontId="4" fillId="0" borderId="74" xfId="0" applyNumberFormat="1" applyFont="1" applyFill="1" applyBorder="1" applyAlignment="1" applyProtection="1">
      <alignment/>
      <protection/>
    </xf>
    <xf numFmtId="174" fontId="4" fillId="0" borderId="48" xfId="0" applyNumberFormat="1" applyFont="1" applyFill="1" applyBorder="1" applyAlignment="1" applyProtection="1">
      <alignment/>
      <protection/>
    </xf>
    <xf numFmtId="174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4" fontId="4" fillId="0" borderId="36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4" fontId="4" fillId="0" borderId="47" xfId="0" applyNumberFormat="1" applyFont="1" applyBorder="1" applyAlignment="1" applyProtection="1">
      <alignment/>
      <protection/>
    </xf>
    <xf numFmtId="174" fontId="4" fillId="0" borderId="75" xfId="0" applyNumberFormat="1" applyFont="1" applyBorder="1" applyAlignment="1" applyProtection="1">
      <alignment/>
      <protection/>
    </xf>
    <xf numFmtId="174" fontId="4" fillId="0" borderId="46" xfId="0" applyNumberFormat="1" applyFont="1" applyBorder="1" applyAlignment="1" applyProtection="1">
      <alignment/>
      <protection/>
    </xf>
    <xf numFmtId="172" fontId="4" fillId="0" borderId="46" xfId="0" applyNumberFormat="1" applyFont="1" applyBorder="1" applyAlignment="1" applyProtection="1">
      <alignment/>
      <protection/>
    </xf>
    <xf numFmtId="174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4" fontId="10" fillId="0" borderId="21" xfId="0" applyNumberFormat="1" applyFont="1" applyFill="1" applyBorder="1" applyAlignment="1" applyProtection="1">
      <alignment/>
      <protection/>
    </xf>
    <xf numFmtId="174" fontId="10" fillId="0" borderId="36" xfId="0" applyNumberFormat="1" applyFont="1" applyFill="1" applyBorder="1" applyAlignment="1" applyProtection="1">
      <alignment/>
      <protection/>
    </xf>
    <xf numFmtId="174" fontId="10" fillId="0" borderId="11" xfId="0" applyNumberFormat="1" applyFont="1" applyFill="1" applyBorder="1" applyAlignment="1" applyProtection="1">
      <alignment/>
      <protection/>
    </xf>
    <xf numFmtId="172" fontId="10" fillId="0" borderId="11" xfId="0" applyNumberFormat="1" applyFont="1" applyFill="1" applyBorder="1" applyAlignment="1" applyProtection="1">
      <alignment/>
      <protection/>
    </xf>
    <xf numFmtId="174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4" fontId="6" fillId="0" borderId="36" xfId="0" applyNumberFormat="1" applyFont="1" applyBorder="1" applyAlignment="1" applyProtection="1">
      <alignment/>
      <protection/>
    </xf>
    <xf numFmtId="174" fontId="6" fillId="0" borderId="36" xfId="44" applyNumberFormat="1" applyFont="1" applyBorder="1" applyAlignment="1" applyProtection="1">
      <alignment/>
      <protection/>
    </xf>
    <xf numFmtId="174" fontId="6" fillId="0" borderId="11" xfId="44" applyNumberFormat="1" applyFont="1" applyBorder="1" applyAlignment="1" applyProtection="1">
      <alignment/>
      <protection/>
    </xf>
    <xf numFmtId="172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4" fontId="6" fillId="0" borderId="76" xfId="0" applyNumberFormat="1" applyFont="1" applyFill="1" applyBorder="1" applyAlignment="1" applyProtection="1">
      <alignment/>
      <protection/>
    </xf>
    <xf numFmtId="174" fontId="6" fillId="0" borderId="14" xfId="0" applyNumberFormat="1" applyFont="1" applyFill="1" applyBorder="1" applyAlignment="1" applyProtection="1">
      <alignment/>
      <protection/>
    </xf>
    <xf numFmtId="172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4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2893382</v>
      </c>
      <c r="C5" s="19">
        <v>0</v>
      </c>
      <c r="D5" s="59">
        <v>0</v>
      </c>
      <c r="E5" s="60">
        <v>0</v>
      </c>
      <c r="F5" s="60">
        <v>146827</v>
      </c>
      <c r="G5" s="60">
        <v>481227</v>
      </c>
      <c r="H5" s="60">
        <v>506730</v>
      </c>
      <c r="I5" s="60">
        <v>1134784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1134784</v>
      </c>
      <c r="W5" s="60">
        <v>0</v>
      </c>
      <c r="X5" s="60">
        <v>1134784</v>
      </c>
      <c r="Y5" s="61">
        <v>0</v>
      </c>
      <c r="Z5" s="62">
        <v>0</v>
      </c>
    </row>
    <row r="6" spans="1:26" ht="13.5">
      <c r="A6" s="58" t="s">
        <v>32</v>
      </c>
      <c r="B6" s="19">
        <v>2704504</v>
      </c>
      <c r="C6" s="19">
        <v>0</v>
      </c>
      <c r="D6" s="59">
        <v>0</v>
      </c>
      <c r="E6" s="60">
        <v>0</v>
      </c>
      <c r="F6" s="60">
        <v>274647</v>
      </c>
      <c r="G6" s="60">
        <v>185535</v>
      </c>
      <c r="H6" s="60">
        <v>276552</v>
      </c>
      <c r="I6" s="60">
        <v>736734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736734</v>
      </c>
      <c r="W6" s="60">
        <v>0</v>
      </c>
      <c r="X6" s="60">
        <v>736734</v>
      </c>
      <c r="Y6" s="61">
        <v>0</v>
      </c>
      <c r="Z6" s="62">
        <v>0</v>
      </c>
    </row>
    <row r="7" spans="1:26" ht="13.5">
      <c r="A7" s="58" t="s">
        <v>33</v>
      </c>
      <c r="B7" s="19">
        <v>2267282</v>
      </c>
      <c r="C7" s="19">
        <v>0</v>
      </c>
      <c r="D7" s="59">
        <v>0</v>
      </c>
      <c r="E7" s="60">
        <v>0</v>
      </c>
      <c r="F7" s="60">
        <v>204070</v>
      </c>
      <c r="G7" s="60">
        <v>152148</v>
      </c>
      <c r="H7" s="60">
        <v>2653533</v>
      </c>
      <c r="I7" s="60">
        <v>3009751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3009751</v>
      </c>
      <c r="W7" s="60">
        <v>0</v>
      </c>
      <c r="X7" s="60">
        <v>3009751</v>
      </c>
      <c r="Y7" s="61">
        <v>0</v>
      </c>
      <c r="Z7" s="62">
        <v>0</v>
      </c>
    </row>
    <row r="8" spans="1:26" ht="13.5">
      <c r="A8" s="58" t="s">
        <v>34</v>
      </c>
      <c r="B8" s="19">
        <v>96234692</v>
      </c>
      <c r="C8" s="19">
        <v>0</v>
      </c>
      <c r="D8" s="59">
        <v>0</v>
      </c>
      <c r="E8" s="60">
        <v>0</v>
      </c>
      <c r="F8" s="60">
        <v>37635000</v>
      </c>
      <c r="G8" s="60">
        <v>3450453</v>
      </c>
      <c r="H8" s="60">
        <v>0</v>
      </c>
      <c r="I8" s="60">
        <v>41085453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41085453</v>
      </c>
      <c r="W8" s="60">
        <v>0</v>
      </c>
      <c r="X8" s="60">
        <v>41085453</v>
      </c>
      <c r="Y8" s="61">
        <v>0</v>
      </c>
      <c r="Z8" s="62">
        <v>0</v>
      </c>
    </row>
    <row r="9" spans="1:26" ht="13.5">
      <c r="A9" s="58" t="s">
        <v>35</v>
      </c>
      <c r="B9" s="19">
        <v>13043374</v>
      </c>
      <c r="C9" s="19">
        <v>0</v>
      </c>
      <c r="D9" s="59">
        <v>0</v>
      </c>
      <c r="E9" s="60">
        <v>0</v>
      </c>
      <c r="F9" s="60">
        <v>875365</v>
      </c>
      <c r="G9" s="60">
        <v>608252</v>
      </c>
      <c r="H9" s="60">
        <v>430924</v>
      </c>
      <c r="I9" s="60">
        <v>1914541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1914541</v>
      </c>
      <c r="W9" s="60">
        <v>0</v>
      </c>
      <c r="X9" s="60">
        <v>1914541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117143234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39135909</v>
      </c>
      <c r="G10" s="66">
        <f t="shared" si="0"/>
        <v>4877615</v>
      </c>
      <c r="H10" s="66">
        <f t="shared" si="0"/>
        <v>3867739</v>
      </c>
      <c r="I10" s="66">
        <f t="shared" si="0"/>
        <v>47881263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47881263</v>
      </c>
      <c r="W10" s="66">
        <f t="shared" si="0"/>
        <v>0</v>
      </c>
      <c r="X10" s="66">
        <f t="shared" si="0"/>
        <v>47881263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34547355</v>
      </c>
      <c r="C11" s="19">
        <v>0</v>
      </c>
      <c r="D11" s="59">
        <v>0</v>
      </c>
      <c r="E11" s="60">
        <v>0</v>
      </c>
      <c r="F11" s="60">
        <v>3012083</v>
      </c>
      <c r="G11" s="60">
        <v>2988352</v>
      </c>
      <c r="H11" s="60">
        <v>2552179</v>
      </c>
      <c r="I11" s="60">
        <v>8552614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8552614</v>
      </c>
      <c r="W11" s="60">
        <v>0</v>
      </c>
      <c r="X11" s="60">
        <v>8552614</v>
      </c>
      <c r="Y11" s="61">
        <v>0</v>
      </c>
      <c r="Z11" s="62">
        <v>0</v>
      </c>
    </row>
    <row r="12" spans="1:26" ht="13.5">
      <c r="A12" s="58" t="s">
        <v>38</v>
      </c>
      <c r="B12" s="19">
        <v>9115733</v>
      </c>
      <c r="C12" s="19">
        <v>0</v>
      </c>
      <c r="D12" s="59">
        <v>0</v>
      </c>
      <c r="E12" s="60">
        <v>0</v>
      </c>
      <c r="F12" s="60">
        <v>773249</v>
      </c>
      <c r="G12" s="60">
        <v>781454</v>
      </c>
      <c r="H12" s="60">
        <v>785464</v>
      </c>
      <c r="I12" s="60">
        <v>2340167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2340167</v>
      </c>
      <c r="W12" s="60">
        <v>0</v>
      </c>
      <c r="X12" s="60">
        <v>2340167</v>
      </c>
      <c r="Y12" s="61">
        <v>0</v>
      </c>
      <c r="Z12" s="62">
        <v>0</v>
      </c>
    </row>
    <row r="13" spans="1:26" ht="13.5">
      <c r="A13" s="58" t="s">
        <v>278</v>
      </c>
      <c r="B13" s="19">
        <v>25603942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2250</v>
      </c>
      <c r="G15" s="60">
        <v>141828</v>
      </c>
      <c r="H15" s="60">
        <v>242286</v>
      </c>
      <c r="I15" s="60">
        <v>386364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386364</v>
      </c>
      <c r="W15" s="60">
        <v>0</v>
      </c>
      <c r="X15" s="60">
        <v>386364</v>
      </c>
      <c r="Y15" s="61">
        <v>0</v>
      </c>
      <c r="Z15" s="62">
        <v>0</v>
      </c>
    </row>
    <row r="16" spans="1:26" ht="13.5">
      <c r="A16" s="69" t="s">
        <v>42</v>
      </c>
      <c r="B16" s="19">
        <v>8062051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83165164</v>
      </c>
      <c r="C17" s="19">
        <v>0</v>
      </c>
      <c r="D17" s="59">
        <v>0</v>
      </c>
      <c r="E17" s="60">
        <v>0</v>
      </c>
      <c r="F17" s="60">
        <v>6246798</v>
      </c>
      <c r="G17" s="60">
        <v>4772376</v>
      </c>
      <c r="H17" s="60">
        <v>2928147</v>
      </c>
      <c r="I17" s="60">
        <v>13947321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13947321</v>
      </c>
      <c r="W17" s="60">
        <v>0</v>
      </c>
      <c r="X17" s="60">
        <v>13947321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160494245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10034380</v>
      </c>
      <c r="G18" s="73">
        <f t="shared" si="1"/>
        <v>8684010</v>
      </c>
      <c r="H18" s="73">
        <f t="shared" si="1"/>
        <v>6508076</v>
      </c>
      <c r="I18" s="73">
        <f t="shared" si="1"/>
        <v>25226466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25226466</v>
      </c>
      <c r="W18" s="73">
        <f t="shared" si="1"/>
        <v>0</v>
      </c>
      <c r="X18" s="73">
        <f t="shared" si="1"/>
        <v>25226466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-43351011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29101529</v>
      </c>
      <c r="G19" s="77">
        <f t="shared" si="2"/>
        <v>-3806395</v>
      </c>
      <c r="H19" s="77">
        <f t="shared" si="2"/>
        <v>-2640337</v>
      </c>
      <c r="I19" s="77">
        <f t="shared" si="2"/>
        <v>22654797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22654797</v>
      </c>
      <c r="W19" s="77">
        <f>IF(E10=E18,0,W10-W18)</f>
        <v>0</v>
      </c>
      <c r="X19" s="77">
        <f t="shared" si="2"/>
        <v>22654797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54831699</v>
      </c>
      <c r="C20" s="19">
        <v>0</v>
      </c>
      <c r="D20" s="59">
        <v>0</v>
      </c>
      <c r="E20" s="60">
        <v>0</v>
      </c>
      <c r="F20" s="60">
        <v>18469000</v>
      </c>
      <c r="G20" s="60">
        <v>0</v>
      </c>
      <c r="H20" s="60">
        <v>0</v>
      </c>
      <c r="I20" s="60">
        <v>18469000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18469000</v>
      </c>
      <c r="W20" s="60">
        <v>0</v>
      </c>
      <c r="X20" s="60">
        <v>18469000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11480688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47570529</v>
      </c>
      <c r="G22" s="88">
        <f t="shared" si="3"/>
        <v>-3806395</v>
      </c>
      <c r="H22" s="88">
        <f t="shared" si="3"/>
        <v>-2640337</v>
      </c>
      <c r="I22" s="88">
        <f t="shared" si="3"/>
        <v>41123797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41123797</v>
      </c>
      <c r="W22" s="88">
        <f t="shared" si="3"/>
        <v>0</v>
      </c>
      <c r="X22" s="88">
        <f t="shared" si="3"/>
        <v>41123797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11480688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47570529</v>
      </c>
      <c r="G24" s="77">
        <f t="shared" si="4"/>
        <v>-3806395</v>
      </c>
      <c r="H24" s="77">
        <f t="shared" si="4"/>
        <v>-2640337</v>
      </c>
      <c r="I24" s="77">
        <f t="shared" si="4"/>
        <v>41123797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41123797</v>
      </c>
      <c r="W24" s="77">
        <f t="shared" si="4"/>
        <v>0</v>
      </c>
      <c r="X24" s="77">
        <f t="shared" si="4"/>
        <v>41123797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117481401</v>
      </c>
      <c r="C27" s="22">
        <v>0</v>
      </c>
      <c r="D27" s="99">
        <v>0</v>
      </c>
      <c r="E27" s="100">
        <v>0</v>
      </c>
      <c r="F27" s="100">
        <v>1897042</v>
      </c>
      <c r="G27" s="100">
        <v>0</v>
      </c>
      <c r="H27" s="100">
        <v>0</v>
      </c>
      <c r="I27" s="100">
        <v>1897042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1897042</v>
      </c>
      <c r="W27" s="100">
        <v>0</v>
      </c>
      <c r="X27" s="100">
        <v>1897042</v>
      </c>
      <c r="Y27" s="101">
        <v>0</v>
      </c>
      <c r="Z27" s="102">
        <v>0</v>
      </c>
    </row>
    <row r="28" spans="1:26" ht="13.5">
      <c r="A28" s="103" t="s">
        <v>46</v>
      </c>
      <c r="B28" s="19">
        <v>117481401</v>
      </c>
      <c r="C28" s="19">
        <v>0</v>
      </c>
      <c r="D28" s="59">
        <v>0</v>
      </c>
      <c r="E28" s="60">
        <v>0</v>
      </c>
      <c r="F28" s="60">
        <v>1897042</v>
      </c>
      <c r="G28" s="60">
        <v>0</v>
      </c>
      <c r="H28" s="60">
        <v>0</v>
      </c>
      <c r="I28" s="60">
        <v>1897042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1897042</v>
      </c>
      <c r="W28" s="60">
        <v>0</v>
      </c>
      <c r="X28" s="60">
        <v>1897042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117481401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1897042</v>
      </c>
      <c r="G32" s="100">
        <f t="shared" si="5"/>
        <v>0</v>
      </c>
      <c r="H32" s="100">
        <f t="shared" si="5"/>
        <v>0</v>
      </c>
      <c r="I32" s="100">
        <f t="shared" si="5"/>
        <v>1897042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1897042</v>
      </c>
      <c r="W32" s="100">
        <f t="shared" si="5"/>
        <v>0</v>
      </c>
      <c r="X32" s="100">
        <f t="shared" si="5"/>
        <v>1897042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64145388</v>
      </c>
      <c r="C35" s="19">
        <v>0</v>
      </c>
      <c r="D35" s="59">
        <v>0</v>
      </c>
      <c r="E35" s="60">
        <v>0</v>
      </c>
      <c r="F35" s="60">
        <v>76474423</v>
      </c>
      <c r="G35" s="60">
        <v>95847285</v>
      </c>
      <c r="H35" s="60">
        <v>105779427</v>
      </c>
      <c r="I35" s="60">
        <v>105779427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105779427</v>
      </c>
      <c r="W35" s="60">
        <v>0</v>
      </c>
      <c r="X35" s="60">
        <v>105779427</v>
      </c>
      <c r="Y35" s="61">
        <v>0</v>
      </c>
      <c r="Z35" s="62">
        <v>0</v>
      </c>
    </row>
    <row r="36" spans="1:26" ht="13.5">
      <c r="A36" s="58" t="s">
        <v>57</v>
      </c>
      <c r="B36" s="19">
        <v>285743601</v>
      </c>
      <c r="C36" s="19">
        <v>0</v>
      </c>
      <c r="D36" s="59">
        <v>0</v>
      </c>
      <c r="E36" s="60">
        <v>0</v>
      </c>
      <c r="F36" s="60">
        <v>298380801</v>
      </c>
      <c r="G36" s="60">
        <v>298380801</v>
      </c>
      <c r="H36" s="60">
        <v>314382127</v>
      </c>
      <c r="I36" s="60">
        <v>314382127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314382127</v>
      </c>
      <c r="W36" s="60">
        <v>0</v>
      </c>
      <c r="X36" s="60">
        <v>314382127</v>
      </c>
      <c r="Y36" s="61">
        <v>0</v>
      </c>
      <c r="Z36" s="62">
        <v>0</v>
      </c>
    </row>
    <row r="37" spans="1:26" ht="13.5">
      <c r="A37" s="58" t="s">
        <v>58</v>
      </c>
      <c r="B37" s="19">
        <v>42121813</v>
      </c>
      <c r="C37" s="19">
        <v>0</v>
      </c>
      <c r="D37" s="59">
        <v>0</v>
      </c>
      <c r="E37" s="60">
        <v>0</v>
      </c>
      <c r="F37" s="60">
        <v>141525411</v>
      </c>
      <c r="G37" s="60">
        <v>160898273</v>
      </c>
      <c r="H37" s="60">
        <v>73467927</v>
      </c>
      <c r="I37" s="60">
        <v>73467927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73467927</v>
      </c>
      <c r="W37" s="60">
        <v>0</v>
      </c>
      <c r="X37" s="60">
        <v>73467927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245781</v>
      </c>
      <c r="G38" s="60">
        <v>245781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307767176</v>
      </c>
      <c r="C39" s="19">
        <v>0</v>
      </c>
      <c r="D39" s="59">
        <v>0</v>
      </c>
      <c r="E39" s="60">
        <v>0</v>
      </c>
      <c r="F39" s="60">
        <v>233084032</v>
      </c>
      <c r="G39" s="60">
        <v>233084032</v>
      </c>
      <c r="H39" s="60">
        <v>346693627</v>
      </c>
      <c r="I39" s="60">
        <v>346693627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346693627</v>
      </c>
      <c r="W39" s="60">
        <v>0</v>
      </c>
      <c r="X39" s="60">
        <v>346693627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41550546</v>
      </c>
      <c r="C42" s="19">
        <v>0</v>
      </c>
      <c r="D42" s="59">
        <v>0</v>
      </c>
      <c r="E42" s="60">
        <v>0</v>
      </c>
      <c r="F42" s="60">
        <v>47570587</v>
      </c>
      <c r="G42" s="60">
        <v>-3806992</v>
      </c>
      <c r="H42" s="60">
        <v>-2640341</v>
      </c>
      <c r="I42" s="60">
        <v>41123254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41123254</v>
      </c>
      <c r="W42" s="60">
        <v>0</v>
      </c>
      <c r="X42" s="60">
        <v>41123254</v>
      </c>
      <c r="Y42" s="61">
        <v>0</v>
      </c>
      <c r="Z42" s="62">
        <v>0</v>
      </c>
    </row>
    <row r="43" spans="1:26" ht="13.5">
      <c r="A43" s="58" t="s">
        <v>63</v>
      </c>
      <c r="B43" s="19">
        <v>-37836923</v>
      </c>
      <c r="C43" s="19">
        <v>0</v>
      </c>
      <c r="D43" s="59">
        <v>0</v>
      </c>
      <c r="E43" s="60">
        <v>0</v>
      </c>
      <c r="F43" s="60">
        <v>-1897044</v>
      </c>
      <c r="G43" s="60">
        <v>-622984</v>
      </c>
      <c r="H43" s="60">
        <v>-560537</v>
      </c>
      <c r="I43" s="60">
        <v>-3080565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-3080565</v>
      </c>
      <c r="W43" s="60">
        <v>0</v>
      </c>
      <c r="X43" s="60">
        <v>-3080565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60423543</v>
      </c>
      <c r="C45" s="22">
        <v>0</v>
      </c>
      <c r="D45" s="99">
        <v>0</v>
      </c>
      <c r="E45" s="100">
        <v>0</v>
      </c>
      <c r="F45" s="100">
        <v>102085712</v>
      </c>
      <c r="G45" s="100">
        <v>97655736</v>
      </c>
      <c r="H45" s="100">
        <v>94454858</v>
      </c>
      <c r="I45" s="100">
        <v>94454858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94454858</v>
      </c>
      <c r="W45" s="100">
        <v>0</v>
      </c>
      <c r="X45" s="100">
        <v>94454858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2462915</v>
      </c>
      <c r="C49" s="52">
        <v>0</v>
      </c>
      <c r="D49" s="129">
        <v>102605</v>
      </c>
      <c r="E49" s="54">
        <v>87548</v>
      </c>
      <c r="F49" s="54">
        <v>0</v>
      </c>
      <c r="G49" s="54">
        <v>0</v>
      </c>
      <c r="H49" s="54">
        <v>0</v>
      </c>
      <c r="I49" s="54">
        <v>4353341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7006409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69989</v>
      </c>
      <c r="C51" s="52">
        <v>0</v>
      </c>
      <c r="D51" s="129">
        <v>-458665</v>
      </c>
      <c r="E51" s="54">
        <v>241011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-147665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5597886</v>
      </c>
      <c r="C67" s="24"/>
      <c r="D67" s="25"/>
      <c r="E67" s="26"/>
      <c r="F67" s="26">
        <v>421474</v>
      </c>
      <c r="G67" s="26">
        <v>666762</v>
      </c>
      <c r="H67" s="26">
        <v>783282</v>
      </c>
      <c r="I67" s="26">
        <v>1871518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1871518</v>
      </c>
      <c r="W67" s="26"/>
      <c r="X67" s="26"/>
      <c r="Y67" s="25"/>
      <c r="Z67" s="27"/>
    </row>
    <row r="68" spans="1:26" ht="13.5" hidden="1">
      <c r="A68" s="37" t="s">
        <v>31</v>
      </c>
      <c r="B68" s="19">
        <v>2893382</v>
      </c>
      <c r="C68" s="19"/>
      <c r="D68" s="20"/>
      <c r="E68" s="21"/>
      <c r="F68" s="21">
        <v>146827</v>
      </c>
      <c r="G68" s="21">
        <v>481227</v>
      </c>
      <c r="H68" s="21">
        <v>506730</v>
      </c>
      <c r="I68" s="21">
        <v>1134784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1134784</v>
      </c>
      <c r="W68" s="21"/>
      <c r="X68" s="21"/>
      <c r="Y68" s="20"/>
      <c r="Z68" s="23"/>
    </row>
    <row r="69" spans="1:26" ht="13.5" hidden="1">
      <c r="A69" s="38" t="s">
        <v>32</v>
      </c>
      <c r="B69" s="19">
        <v>2704504</v>
      </c>
      <c r="C69" s="19"/>
      <c r="D69" s="20"/>
      <c r="E69" s="21"/>
      <c r="F69" s="21">
        <v>274647</v>
      </c>
      <c r="G69" s="21">
        <v>185535</v>
      </c>
      <c r="H69" s="21">
        <v>276552</v>
      </c>
      <c r="I69" s="21">
        <v>736734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736734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2704504</v>
      </c>
      <c r="C74" s="19"/>
      <c r="D74" s="20"/>
      <c r="E74" s="21"/>
      <c r="F74" s="21">
        <v>274647</v>
      </c>
      <c r="G74" s="21">
        <v>185535</v>
      </c>
      <c r="H74" s="21">
        <v>276552</v>
      </c>
      <c r="I74" s="21">
        <v>736734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736734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5597886</v>
      </c>
      <c r="C76" s="32"/>
      <c r="D76" s="33"/>
      <c r="E76" s="34"/>
      <c r="F76" s="34">
        <v>421474</v>
      </c>
      <c r="G76" s="34">
        <v>666762</v>
      </c>
      <c r="H76" s="34">
        <v>783282</v>
      </c>
      <c r="I76" s="34">
        <v>1871518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1871518</v>
      </c>
      <c r="W76" s="34"/>
      <c r="X76" s="34"/>
      <c r="Y76" s="33"/>
      <c r="Z76" s="35"/>
    </row>
    <row r="77" spans="1:26" ht="13.5" hidden="1">
      <c r="A77" s="37" t="s">
        <v>31</v>
      </c>
      <c r="B77" s="19">
        <v>2893382</v>
      </c>
      <c r="C77" s="19"/>
      <c r="D77" s="20"/>
      <c r="E77" s="21"/>
      <c r="F77" s="21">
        <v>146827</v>
      </c>
      <c r="G77" s="21">
        <v>481227</v>
      </c>
      <c r="H77" s="21">
        <v>506730</v>
      </c>
      <c r="I77" s="21">
        <v>1134784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1134784</v>
      </c>
      <c r="W77" s="21"/>
      <c r="X77" s="21"/>
      <c r="Y77" s="20"/>
      <c r="Z77" s="23"/>
    </row>
    <row r="78" spans="1:26" ht="13.5" hidden="1">
      <c r="A78" s="38" t="s">
        <v>32</v>
      </c>
      <c r="B78" s="19">
        <v>2704504</v>
      </c>
      <c r="C78" s="19"/>
      <c r="D78" s="20"/>
      <c r="E78" s="21"/>
      <c r="F78" s="21">
        <v>274647</v>
      </c>
      <c r="G78" s="21">
        <v>185535</v>
      </c>
      <c r="H78" s="21">
        <v>276552</v>
      </c>
      <c r="I78" s="21">
        <v>736734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736734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1226943</v>
      </c>
      <c r="C80" s="19"/>
      <c r="D80" s="20"/>
      <c r="E80" s="21"/>
      <c r="F80" s="21">
        <v>133157</v>
      </c>
      <c r="G80" s="21">
        <v>88007</v>
      </c>
      <c r="H80" s="21">
        <v>125730</v>
      </c>
      <c r="I80" s="21">
        <v>346894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346894</v>
      </c>
      <c r="W80" s="21"/>
      <c r="X80" s="21"/>
      <c r="Y80" s="20"/>
      <c r="Z80" s="23"/>
    </row>
    <row r="81" spans="1:26" ht="13.5" hidden="1">
      <c r="A81" s="39" t="s">
        <v>105</v>
      </c>
      <c r="B81" s="19">
        <v>777795</v>
      </c>
      <c r="C81" s="19"/>
      <c r="D81" s="20"/>
      <c r="E81" s="21"/>
      <c r="F81" s="21">
        <v>67543</v>
      </c>
      <c r="G81" s="21">
        <v>48237</v>
      </c>
      <c r="H81" s="21">
        <v>72669</v>
      </c>
      <c r="I81" s="21">
        <v>188449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188449</v>
      </c>
      <c r="W81" s="21"/>
      <c r="X81" s="21"/>
      <c r="Y81" s="20"/>
      <c r="Z81" s="23"/>
    </row>
    <row r="82" spans="1:26" ht="13.5" hidden="1">
      <c r="A82" s="39" t="s">
        <v>106</v>
      </c>
      <c r="B82" s="19">
        <v>699766</v>
      </c>
      <c r="C82" s="19"/>
      <c r="D82" s="20"/>
      <c r="E82" s="21"/>
      <c r="F82" s="21">
        <v>73947</v>
      </c>
      <c r="G82" s="21">
        <v>49291</v>
      </c>
      <c r="H82" s="21">
        <v>78153</v>
      </c>
      <c r="I82" s="21">
        <v>201391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201391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3409395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25984</v>
      </c>
      <c r="H5" s="356">
        <f t="shared" si="0"/>
        <v>0</v>
      </c>
      <c r="I5" s="356">
        <f t="shared" si="0"/>
        <v>0</v>
      </c>
      <c r="J5" s="358">
        <f t="shared" si="0"/>
        <v>25984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25984</v>
      </c>
      <c r="X5" s="356">
        <f t="shared" si="0"/>
        <v>0</v>
      </c>
      <c r="Y5" s="358">
        <f t="shared" si="0"/>
        <v>25984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647456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25984</v>
      </c>
      <c r="H6" s="60">
        <f t="shared" si="1"/>
        <v>0</v>
      </c>
      <c r="I6" s="60">
        <f t="shared" si="1"/>
        <v>0</v>
      </c>
      <c r="J6" s="59">
        <f t="shared" si="1"/>
        <v>25984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25984</v>
      </c>
      <c r="X6" s="60">
        <f t="shared" si="1"/>
        <v>0</v>
      </c>
      <c r="Y6" s="59">
        <f t="shared" si="1"/>
        <v>25984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647456</v>
      </c>
      <c r="D7" s="340"/>
      <c r="E7" s="60"/>
      <c r="F7" s="59"/>
      <c r="G7" s="59">
        <v>25984</v>
      </c>
      <c r="H7" s="60"/>
      <c r="I7" s="60"/>
      <c r="J7" s="59">
        <v>25984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25984</v>
      </c>
      <c r="X7" s="60"/>
      <c r="Y7" s="59">
        <v>25984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518896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518896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2243043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75955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2167088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2670840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14304</v>
      </c>
      <c r="H40" s="343">
        <f t="shared" si="9"/>
        <v>0</v>
      </c>
      <c r="I40" s="343">
        <f t="shared" si="9"/>
        <v>0</v>
      </c>
      <c r="J40" s="345">
        <f t="shared" si="9"/>
        <v>14304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14304</v>
      </c>
      <c r="X40" s="343">
        <f t="shared" si="9"/>
        <v>0</v>
      </c>
      <c r="Y40" s="345">
        <f t="shared" si="9"/>
        <v>14304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434108</v>
      </c>
      <c r="D41" s="363"/>
      <c r="E41" s="362"/>
      <c r="F41" s="364"/>
      <c r="G41" s="364">
        <v>750</v>
      </c>
      <c r="H41" s="362"/>
      <c r="I41" s="362"/>
      <c r="J41" s="364">
        <v>750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750</v>
      </c>
      <c r="X41" s="362"/>
      <c r="Y41" s="364">
        <v>750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540761</v>
      </c>
      <c r="D43" s="369"/>
      <c r="E43" s="305"/>
      <c r="F43" s="370"/>
      <c r="G43" s="370">
        <v>12054</v>
      </c>
      <c r="H43" s="305"/>
      <c r="I43" s="305"/>
      <c r="J43" s="370">
        <v>12054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12054</v>
      </c>
      <c r="X43" s="305"/>
      <c r="Y43" s="370">
        <v>12054</v>
      </c>
      <c r="Z43" s="371"/>
      <c r="AA43" s="303"/>
    </row>
    <row r="44" spans="1:27" ht="13.5">
      <c r="A44" s="361" t="s">
        <v>250</v>
      </c>
      <c r="B44" s="136"/>
      <c r="C44" s="60">
        <v>106209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249851</v>
      </c>
      <c r="D47" s="368"/>
      <c r="E47" s="54"/>
      <c r="F47" s="53"/>
      <c r="G47" s="53">
        <v>1500</v>
      </c>
      <c r="H47" s="54"/>
      <c r="I47" s="54"/>
      <c r="J47" s="53">
        <v>1500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1500</v>
      </c>
      <c r="X47" s="54"/>
      <c r="Y47" s="53">
        <v>1500</v>
      </c>
      <c r="Z47" s="94"/>
      <c r="AA47" s="95"/>
    </row>
    <row r="48" spans="1:27" ht="13.5">
      <c r="A48" s="361" t="s">
        <v>254</v>
      </c>
      <c r="B48" s="136"/>
      <c r="C48" s="60">
        <v>1092360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247551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6080235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40288</v>
      </c>
      <c r="H60" s="219">
        <f t="shared" si="14"/>
        <v>0</v>
      </c>
      <c r="I60" s="219">
        <f t="shared" si="14"/>
        <v>0</v>
      </c>
      <c r="J60" s="264">
        <f t="shared" si="14"/>
        <v>40288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40288</v>
      </c>
      <c r="X60" s="219">
        <f t="shared" si="14"/>
        <v>0</v>
      </c>
      <c r="Y60" s="264">
        <f t="shared" si="14"/>
        <v>40288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171973652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57604909</v>
      </c>
      <c r="H5" s="100">
        <f t="shared" si="0"/>
        <v>4877615</v>
      </c>
      <c r="I5" s="100">
        <f t="shared" si="0"/>
        <v>3867739</v>
      </c>
      <c r="J5" s="100">
        <f t="shared" si="0"/>
        <v>66350263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66350263</v>
      </c>
      <c r="X5" s="100">
        <f t="shared" si="0"/>
        <v>0</v>
      </c>
      <c r="Y5" s="100">
        <f t="shared" si="0"/>
        <v>66350263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171973652</v>
      </c>
      <c r="D7" s="157"/>
      <c r="E7" s="158"/>
      <c r="F7" s="159"/>
      <c r="G7" s="159">
        <v>57604909</v>
      </c>
      <c r="H7" s="159">
        <v>4877615</v>
      </c>
      <c r="I7" s="159">
        <v>3867739</v>
      </c>
      <c r="J7" s="159">
        <v>66350263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66350263</v>
      </c>
      <c r="X7" s="159"/>
      <c r="Y7" s="159">
        <v>66350263</v>
      </c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1281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1281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171974933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57604909</v>
      </c>
      <c r="H25" s="73">
        <f t="shared" si="4"/>
        <v>4877615</v>
      </c>
      <c r="I25" s="73">
        <f t="shared" si="4"/>
        <v>3867739</v>
      </c>
      <c r="J25" s="73">
        <f t="shared" si="4"/>
        <v>66350263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66350263</v>
      </c>
      <c r="X25" s="73">
        <f t="shared" si="4"/>
        <v>0</v>
      </c>
      <c r="Y25" s="73">
        <f t="shared" si="4"/>
        <v>66350263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71960763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2346325</v>
      </c>
      <c r="H28" s="100">
        <f t="shared" si="5"/>
        <v>3309313</v>
      </c>
      <c r="I28" s="100">
        <f t="shared" si="5"/>
        <v>2505677</v>
      </c>
      <c r="J28" s="100">
        <f t="shared" si="5"/>
        <v>8161315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8161315</v>
      </c>
      <c r="X28" s="100">
        <f t="shared" si="5"/>
        <v>0</v>
      </c>
      <c r="Y28" s="100">
        <f t="shared" si="5"/>
        <v>8161315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>
        <v>47280462</v>
      </c>
      <c r="D29" s="155"/>
      <c r="E29" s="156"/>
      <c r="F29" s="60"/>
      <c r="G29" s="60">
        <v>1375261</v>
      </c>
      <c r="H29" s="60">
        <v>1158986</v>
      </c>
      <c r="I29" s="60">
        <v>1443098</v>
      </c>
      <c r="J29" s="60">
        <v>3977345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3977345</v>
      </c>
      <c r="X29" s="60"/>
      <c r="Y29" s="60">
        <v>3977345</v>
      </c>
      <c r="Z29" s="140">
        <v>0</v>
      </c>
      <c r="AA29" s="155"/>
    </row>
    <row r="30" spans="1:27" ht="13.5">
      <c r="A30" s="138" t="s">
        <v>76</v>
      </c>
      <c r="B30" s="136"/>
      <c r="C30" s="157">
        <v>19271608</v>
      </c>
      <c r="D30" s="157"/>
      <c r="E30" s="158"/>
      <c r="F30" s="159"/>
      <c r="G30" s="159">
        <v>525749</v>
      </c>
      <c r="H30" s="159">
        <v>1687850</v>
      </c>
      <c r="I30" s="159">
        <v>621433</v>
      </c>
      <c r="J30" s="159">
        <v>2835032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2835032</v>
      </c>
      <c r="X30" s="159"/>
      <c r="Y30" s="159">
        <v>2835032</v>
      </c>
      <c r="Z30" s="141">
        <v>0</v>
      </c>
      <c r="AA30" s="157"/>
    </row>
    <row r="31" spans="1:27" ht="13.5">
      <c r="A31" s="138" t="s">
        <v>77</v>
      </c>
      <c r="B31" s="136"/>
      <c r="C31" s="155">
        <v>5408693</v>
      </c>
      <c r="D31" s="155"/>
      <c r="E31" s="156"/>
      <c r="F31" s="60"/>
      <c r="G31" s="60">
        <v>445315</v>
      </c>
      <c r="H31" s="60">
        <v>462477</v>
      </c>
      <c r="I31" s="60">
        <v>441146</v>
      </c>
      <c r="J31" s="60">
        <v>1348938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1348938</v>
      </c>
      <c r="X31" s="60"/>
      <c r="Y31" s="60">
        <v>1348938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18081207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1026367</v>
      </c>
      <c r="H32" s="100">
        <f t="shared" si="6"/>
        <v>1141567</v>
      </c>
      <c r="I32" s="100">
        <f t="shared" si="6"/>
        <v>848724</v>
      </c>
      <c r="J32" s="100">
        <f t="shared" si="6"/>
        <v>3016658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3016658</v>
      </c>
      <c r="X32" s="100">
        <f t="shared" si="6"/>
        <v>0</v>
      </c>
      <c r="Y32" s="100">
        <f t="shared" si="6"/>
        <v>3016658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18081207</v>
      </c>
      <c r="D33" s="155"/>
      <c r="E33" s="156"/>
      <c r="F33" s="60"/>
      <c r="G33" s="60">
        <v>1026367</v>
      </c>
      <c r="H33" s="60">
        <v>1141567</v>
      </c>
      <c r="I33" s="60">
        <v>848724</v>
      </c>
      <c r="J33" s="60">
        <v>3016658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3016658</v>
      </c>
      <c r="X33" s="60"/>
      <c r="Y33" s="60">
        <v>3016658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25205875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5822130</v>
      </c>
      <c r="H38" s="100">
        <f t="shared" si="7"/>
        <v>2445608</v>
      </c>
      <c r="I38" s="100">
        <f t="shared" si="7"/>
        <v>2300058</v>
      </c>
      <c r="J38" s="100">
        <f t="shared" si="7"/>
        <v>10567796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10567796</v>
      </c>
      <c r="X38" s="100">
        <f t="shared" si="7"/>
        <v>0</v>
      </c>
      <c r="Y38" s="100">
        <f t="shared" si="7"/>
        <v>10567796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13850859</v>
      </c>
      <c r="D39" s="155"/>
      <c r="E39" s="156"/>
      <c r="F39" s="60"/>
      <c r="G39" s="60">
        <v>262694</v>
      </c>
      <c r="H39" s="60">
        <v>1848683</v>
      </c>
      <c r="I39" s="60">
        <v>741062</v>
      </c>
      <c r="J39" s="60">
        <v>2852439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2852439</v>
      </c>
      <c r="X39" s="60"/>
      <c r="Y39" s="60">
        <v>2852439</v>
      </c>
      <c r="Z39" s="140">
        <v>0</v>
      </c>
      <c r="AA39" s="155"/>
    </row>
    <row r="40" spans="1:27" ht="13.5">
      <c r="A40" s="138" t="s">
        <v>86</v>
      </c>
      <c r="B40" s="136"/>
      <c r="C40" s="155">
        <v>11355016</v>
      </c>
      <c r="D40" s="155"/>
      <c r="E40" s="156"/>
      <c r="F40" s="60"/>
      <c r="G40" s="60">
        <v>5559436</v>
      </c>
      <c r="H40" s="60">
        <v>596925</v>
      </c>
      <c r="I40" s="60">
        <v>1558996</v>
      </c>
      <c r="J40" s="60">
        <v>7715357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7715357</v>
      </c>
      <c r="X40" s="60"/>
      <c r="Y40" s="60">
        <v>7715357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45246400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839558</v>
      </c>
      <c r="H42" s="100">
        <f t="shared" si="8"/>
        <v>1787522</v>
      </c>
      <c r="I42" s="100">
        <f t="shared" si="8"/>
        <v>853617</v>
      </c>
      <c r="J42" s="100">
        <f t="shared" si="8"/>
        <v>3480697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3480697</v>
      </c>
      <c r="X42" s="100">
        <f t="shared" si="8"/>
        <v>0</v>
      </c>
      <c r="Y42" s="100">
        <f t="shared" si="8"/>
        <v>3480697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45246400</v>
      </c>
      <c r="D44" s="155"/>
      <c r="E44" s="156"/>
      <c r="F44" s="60"/>
      <c r="G44" s="60">
        <v>839558</v>
      </c>
      <c r="H44" s="60">
        <v>1787522</v>
      </c>
      <c r="I44" s="60">
        <v>853617</v>
      </c>
      <c r="J44" s="60">
        <v>3480697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3480697</v>
      </c>
      <c r="X44" s="60"/>
      <c r="Y44" s="60">
        <v>3480697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160494245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10034380</v>
      </c>
      <c r="H48" s="73">
        <f t="shared" si="9"/>
        <v>8684010</v>
      </c>
      <c r="I48" s="73">
        <f t="shared" si="9"/>
        <v>6508076</v>
      </c>
      <c r="J48" s="73">
        <f t="shared" si="9"/>
        <v>25226466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25226466</v>
      </c>
      <c r="X48" s="73">
        <f t="shared" si="9"/>
        <v>0</v>
      </c>
      <c r="Y48" s="73">
        <f t="shared" si="9"/>
        <v>25226466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11480688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47570529</v>
      </c>
      <c r="H49" s="173">
        <f t="shared" si="10"/>
        <v>-3806395</v>
      </c>
      <c r="I49" s="173">
        <f t="shared" si="10"/>
        <v>-2640337</v>
      </c>
      <c r="J49" s="173">
        <f t="shared" si="10"/>
        <v>41123797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41123797</v>
      </c>
      <c r="X49" s="173">
        <f>IF(F25=F48,0,X25-X48)</f>
        <v>0</v>
      </c>
      <c r="Y49" s="173">
        <f t="shared" si="10"/>
        <v>41123797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2893382</v>
      </c>
      <c r="D5" s="155">
        <v>0</v>
      </c>
      <c r="E5" s="156">
        <v>0</v>
      </c>
      <c r="F5" s="60">
        <v>0</v>
      </c>
      <c r="G5" s="60">
        <v>146827</v>
      </c>
      <c r="H5" s="60">
        <v>481227</v>
      </c>
      <c r="I5" s="60">
        <v>506730</v>
      </c>
      <c r="J5" s="60">
        <v>1134784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1134784</v>
      </c>
      <c r="X5" s="60">
        <v>0</v>
      </c>
      <c r="Y5" s="60">
        <v>1134784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2704504</v>
      </c>
      <c r="D11" s="155">
        <v>0</v>
      </c>
      <c r="E11" s="156">
        <v>0</v>
      </c>
      <c r="F11" s="60">
        <v>0</v>
      </c>
      <c r="G11" s="60">
        <v>274647</v>
      </c>
      <c r="H11" s="60">
        <v>185535</v>
      </c>
      <c r="I11" s="60">
        <v>276552</v>
      </c>
      <c r="J11" s="60">
        <v>736734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736734</v>
      </c>
      <c r="X11" s="60">
        <v>0</v>
      </c>
      <c r="Y11" s="60">
        <v>736734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177080</v>
      </c>
      <c r="D12" s="155">
        <v>0</v>
      </c>
      <c r="E12" s="156">
        <v>0</v>
      </c>
      <c r="F12" s="60">
        <v>0</v>
      </c>
      <c r="G12" s="60">
        <v>5000</v>
      </c>
      <c r="H12" s="60">
        <v>3000</v>
      </c>
      <c r="I12" s="60">
        <v>3000</v>
      </c>
      <c r="J12" s="60">
        <v>11000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11000</v>
      </c>
      <c r="X12" s="60">
        <v>0</v>
      </c>
      <c r="Y12" s="60">
        <v>11000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2267282</v>
      </c>
      <c r="D13" s="155">
        <v>0</v>
      </c>
      <c r="E13" s="156">
        <v>0</v>
      </c>
      <c r="F13" s="60">
        <v>0</v>
      </c>
      <c r="G13" s="60">
        <v>204070</v>
      </c>
      <c r="H13" s="60">
        <v>152148</v>
      </c>
      <c r="I13" s="60">
        <v>2653533</v>
      </c>
      <c r="J13" s="60">
        <v>3009751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3009751</v>
      </c>
      <c r="X13" s="60">
        <v>0</v>
      </c>
      <c r="Y13" s="60">
        <v>3009751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34970</v>
      </c>
      <c r="D16" s="155">
        <v>0</v>
      </c>
      <c r="E16" s="156">
        <v>0</v>
      </c>
      <c r="F16" s="60">
        <v>0</v>
      </c>
      <c r="G16" s="60">
        <v>200</v>
      </c>
      <c r="H16" s="60">
        <v>1000</v>
      </c>
      <c r="I16" s="60">
        <v>1700</v>
      </c>
      <c r="J16" s="60">
        <v>2900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2900</v>
      </c>
      <c r="X16" s="60">
        <v>0</v>
      </c>
      <c r="Y16" s="60">
        <v>2900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3623860</v>
      </c>
      <c r="D17" s="155">
        <v>0</v>
      </c>
      <c r="E17" s="156">
        <v>0</v>
      </c>
      <c r="F17" s="60">
        <v>0</v>
      </c>
      <c r="G17" s="60">
        <v>381939</v>
      </c>
      <c r="H17" s="60">
        <v>332159</v>
      </c>
      <c r="I17" s="60">
        <v>376912</v>
      </c>
      <c r="J17" s="60">
        <v>1091010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1091010</v>
      </c>
      <c r="X17" s="60">
        <v>0</v>
      </c>
      <c r="Y17" s="60">
        <v>1091010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96234692</v>
      </c>
      <c r="D19" s="155">
        <v>0</v>
      </c>
      <c r="E19" s="156">
        <v>0</v>
      </c>
      <c r="F19" s="60">
        <v>0</v>
      </c>
      <c r="G19" s="60">
        <v>37635000</v>
      </c>
      <c r="H19" s="60">
        <v>3450453</v>
      </c>
      <c r="I19" s="60">
        <v>0</v>
      </c>
      <c r="J19" s="60">
        <v>41085453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41085453</v>
      </c>
      <c r="X19" s="60">
        <v>0</v>
      </c>
      <c r="Y19" s="60">
        <v>41085453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9206183</v>
      </c>
      <c r="D20" s="155">
        <v>0</v>
      </c>
      <c r="E20" s="156">
        <v>0</v>
      </c>
      <c r="F20" s="54">
        <v>0</v>
      </c>
      <c r="G20" s="54">
        <v>488226</v>
      </c>
      <c r="H20" s="54">
        <v>272093</v>
      </c>
      <c r="I20" s="54">
        <v>49312</v>
      </c>
      <c r="J20" s="54">
        <v>809631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809631</v>
      </c>
      <c r="X20" s="54">
        <v>0</v>
      </c>
      <c r="Y20" s="54">
        <v>809631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1281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117143234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39135909</v>
      </c>
      <c r="H22" s="190">
        <f t="shared" si="0"/>
        <v>4877615</v>
      </c>
      <c r="I22" s="190">
        <f t="shared" si="0"/>
        <v>3867739</v>
      </c>
      <c r="J22" s="190">
        <f t="shared" si="0"/>
        <v>47881263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47881263</v>
      </c>
      <c r="X22" s="190">
        <f t="shared" si="0"/>
        <v>0</v>
      </c>
      <c r="Y22" s="190">
        <f t="shared" si="0"/>
        <v>47881263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34547355</v>
      </c>
      <c r="D25" s="155">
        <v>0</v>
      </c>
      <c r="E25" s="156">
        <v>0</v>
      </c>
      <c r="F25" s="60">
        <v>0</v>
      </c>
      <c r="G25" s="60">
        <v>3012083</v>
      </c>
      <c r="H25" s="60">
        <v>2988352</v>
      </c>
      <c r="I25" s="60">
        <v>2552179</v>
      </c>
      <c r="J25" s="60">
        <v>8552614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8552614</v>
      </c>
      <c r="X25" s="60">
        <v>0</v>
      </c>
      <c r="Y25" s="60">
        <v>8552614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9115733</v>
      </c>
      <c r="D26" s="155">
        <v>0</v>
      </c>
      <c r="E26" s="156">
        <v>0</v>
      </c>
      <c r="F26" s="60">
        <v>0</v>
      </c>
      <c r="G26" s="60">
        <v>773249</v>
      </c>
      <c r="H26" s="60">
        <v>781454</v>
      </c>
      <c r="I26" s="60">
        <v>785464</v>
      </c>
      <c r="J26" s="60">
        <v>2340167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2340167</v>
      </c>
      <c r="X26" s="60">
        <v>0</v>
      </c>
      <c r="Y26" s="60">
        <v>2340167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3527800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25603942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2250</v>
      </c>
      <c r="H31" s="60">
        <v>141828</v>
      </c>
      <c r="I31" s="60">
        <v>242286</v>
      </c>
      <c r="J31" s="60">
        <v>386364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386364</v>
      </c>
      <c r="X31" s="60">
        <v>0</v>
      </c>
      <c r="Y31" s="60">
        <v>386364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6632294</v>
      </c>
      <c r="D32" s="155">
        <v>0</v>
      </c>
      <c r="E32" s="156">
        <v>0</v>
      </c>
      <c r="F32" s="60">
        <v>0</v>
      </c>
      <c r="G32" s="60">
        <v>38038</v>
      </c>
      <c r="H32" s="60">
        <v>88760</v>
      </c>
      <c r="I32" s="60">
        <v>189155</v>
      </c>
      <c r="J32" s="60">
        <v>315953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315953</v>
      </c>
      <c r="X32" s="60">
        <v>0</v>
      </c>
      <c r="Y32" s="60">
        <v>315953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8062051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73005070</v>
      </c>
      <c r="D34" s="155">
        <v>0</v>
      </c>
      <c r="E34" s="156">
        <v>0</v>
      </c>
      <c r="F34" s="60">
        <v>0</v>
      </c>
      <c r="G34" s="60">
        <v>6208760</v>
      </c>
      <c r="H34" s="60">
        <v>4683616</v>
      </c>
      <c r="I34" s="60">
        <v>2738992</v>
      </c>
      <c r="J34" s="60">
        <v>13631368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13631368</v>
      </c>
      <c r="X34" s="60">
        <v>0</v>
      </c>
      <c r="Y34" s="60">
        <v>13631368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160494245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10034380</v>
      </c>
      <c r="H36" s="190">
        <f t="shared" si="1"/>
        <v>8684010</v>
      </c>
      <c r="I36" s="190">
        <f t="shared" si="1"/>
        <v>6508076</v>
      </c>
      <c r="J36" s="190">
        <f t="shared" si="1"/>
        <v>25226466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25226466</v>
      </c>
      <c r="X36" s="190">
        <f t="shared" si="1"/>
        <v>0</v>
      </c>
      <c r="Y36" s="190">
        <f t="shared" si="1"/>
        <v>25226466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-43351011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29101529</v>
      </c>
      <c r="H38" s="106">
        <f t="shared" si="2"/>
        <v>-3806395</v>
      </c>
      <c r="I38" s="106">
        <f t="shared" si="2"/>
        <v>-2640337</v>
      </c>
      <c r="J38" s="106">
        <f t="shared" si="2"/>
        <v>22654797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22654797</v>
      </c>
      <c r="X38" s="106">
        <f>IF(F22=F36,0,X22-X36)</f>
        <v>0</v>
      </c>
      <c r="Y38" s="106">
        <f t="shared" si="2"/>
        <v>22654797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54831699</v>
      </c>
      <c r="D39" s="155">
        <v>0</v>
      </c>
      <c r="E39" s="156">
        <v>0</v>
      </c>
      <c r="F39" s="60">
        <v>0</v>
      </c>
      <c r="G39" s="60">
        <v>18469000</v>
      </c>
      <c r="H39" s="60">
        <v>0</v>
      </c>
      <c r="I39" s="60">
        <v>0</v>
      </c>
      <c r="J39" s="60">
        <v>18469000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18469000</v>
      </c>
      <c r="X39" s="60">
        <v>0</v>
      </c>
      <c r="Y39" s="60">
        <v>18469000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11480688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47570529</v>
      </c>
      <c r="H42" s="88">
        <f t="shared" si="3"/>
        <v>-3806395</v>
      </c>
      <c r="I42" s="88">
        <f t="shared" si="3"/>
        <v>-2640337</v>
      </c>
      <c r="J42" s="88">
        <f t="shared" si="3"/>
        <v>41123797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41123797</v>
      </c>
      <c r="X42" s="88">
        <f t="shared" si="3"/>
        <v>0</v>
      </c>
      <c r="Y42" s="88">
        <f t="shared" si="3"/>
        <v>41123797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11480688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47570529</v>
      </c>
      <c r="H44" s="77">
        <f t="shared" si="4"/>
        <v>-3806395</v>
      </c>
      <c r="I44" s="77">
        <f t="shared" si="4"/>
        <v>-2640337</v>
      </c>
      <c r="J44" s="77">
        <f t="shared" si="4"/>
        <v>41123797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41123797</v>
      </c>
      <c r="X44" s="77">
        <f t="shared" si="4"/>
        <v>0</v>
      </c>
      <c r="Y44" s="77">
        <f t="shared" si="4"/>
        <v>41123797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11480688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47570529</v>
      </c>
      <c r="H46" s="88">
        <f t="shared" si="5"/>
        <v>-3806395</v>
      </c>
      <c r="I46" s="88">
        <f t="shared" si="5"/>
        <v>-2640337</v>
      </c>
      <c r="J46" s="88">
        <f t="shared" si="5"/>
        <v>41123797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41123797</v>
      </c>
      <c r="X46" s="88">
        <f t="shared" si="5"/>
        <v>0</v>
      </c>
      <c r="Y46" s="88">
        <f t="shared" si="5"/>
        <v>41123797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11480688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47570529</v>
      </c>
      <c r="H48" s="220">
        <f t="shared" si="6"/>
        <v>-3806395</v>
      </c>
      <c r="I48" s="220">
        <f t="shared" si="6"/>
        <v>-2640337</v>
      </c>
      <c r="J48" s="220">
        <f t="shared" si="6"/>
        <v>41123797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41123797</v>
      </c>
      <c r="X48" s="220">
        <f t="shared" si="6"/>
        <v>0</v>
      </c>
      <c r="Y48" s="220">
        <f t="shared" si="6"/>
        <v>41123797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2592477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2592477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18031984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18031984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96066461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1826868</v>
      </c>
      <c r="H15" s="100">
        <f t="shared" si="2"/>
        <v>0</v>
      </c>
      <c r="I15" s="100">
        <f t="shared" si="2"/>
        <v>0</v>
      </c>
      <c r="J15" s="100">
        <f t="shared" si="2"/>
        <v>1826868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1826868</v>
      </c>
      <c r="X15" s="100">
        <f t="shared" si="2"/>
        <v>0</v>
      </c>
      <c r="Y15" s="100">
        <f t="shared" si="2"/>
        <v>1826868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96066461</v>
      </c>
      <c r="D17" s="155"/>
      <c r="E17" s="156"/>
      <c r="F17" s="60"/>
      <c r="G17" s="60">
        <v>1826868</v>
      </c>
      <c r="H17" s="60"/>
      <c r="I17" s="60"/>
      <c r="J17" s="60">
        <v>1826868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1826868</v>
      </c>
      <c r="X17" s="60"/>
      <c r="Y17" s="60">
        <v>1826868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790479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70174</v>
      </c>
      <c r="H19" s="100">
        <f t="shared" si="3"/>
        <v>0</v>
      </c>
      <c r="I19" s="100">
        <f t="shared" si="3"/>
        <v>0</v>
      </c>
      <c r="J19" s="100">
        <f t="shared" si="3"/>
        <v>70174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70174</v>
      </c>
      <c r="X19" s="100">
        <f t="shared" si="3"/>
        <v>0</v>
      </c>
      <c r="Y19" s="100">
        <f t="shared" si="3"/>
        <v>70174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790479</v>
      </c>
      <c r="D21" s="155"/>
      <c r="E21" s="156"/>
      <c r="F21" s="60"/>
      <c r="G21" s="60">
        <v>70174</v>
      </c>
      <c r="H21" s="60"/>
      <c r="I21" s="60"/>
      <c r="J21" s="60">
        <v>70174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70174</v>
      </c>
      <c r="X21" s="60"/>
      <c r="Y21" s="60">
        <v>70174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117481401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1897042</v>
      </c>
      <c r="H25" s="219">
        <f t="shared" si="4"/>
        <v>0</v>
      </c>
      <c r="I25" s="219">
        <f t="shared" si="4"/>
        <v>0</v>
      </c>
      <c r="J25" s="219">
        <f t="shared" si="4"/>
        <v>1897042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1897042</v>
      </c>
      <c r="X25" s="219">
        <f t="shared" si="4"/>
        <v>0</v>
      </c>
      <c r="Y25" s="219">
        <f t="shared" si="4"/>
        <v>1897042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116690922</v>
      </c>
      <c r="D28" s="155"/>
      <c r="E28" s="156"/>
      <c r="F28" s="60"/>
      <c r="G28" s="60">
        <v>1826868</v>
      </c>
      <c r="H28" s="60"/>
      <c r="I28" s="60"/>
      <c r="J28" s="60">
        <v>1826868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1826868</v>
      </c>
      <c r="X28" s="60"/>
      <c r="Y28" s="60">
        <v>1826868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790479</v>
      </c>
      <c r="D30" s="157"/>
      <c r="E30" s="158"/>
      <c r="F30" s="159"/>
      <c r="G30" s="159">
        <v>70174</v>
      </c>
      <c r="H30" s="159"/>
      <c r="I30" s="159"/>
      <c r="J30" s="159">
        <v>70174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70174</v>
      </c>
      <c r="X30" s="159"/>
      <c r="Y30" s="159">
        <v>70174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117481401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1897042</v>
      </c>
      <c r="H32" s="77">
        <f t="shared" si="5"/>
        <v>0</v>
      </c>
      <c r="I32" s="77">
        <f t="shared" si="5"/>
        <v>0</v>
      </c>
      <c r="J32" s="77">
        <f t="shared" si="5"/>
        <v>1897042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1897042</v>
      </c>
      <c r="X32" s="77">
        <f t="shared" si="5"/>
        <v>0</v>
      </c>
      <c r="Y32" s="77">
        <f t="shared" si="5"/>
        <v>1897042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117481401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1897042</v>
      </c>
      <c r="H36" s="220">
        <f t="shared" si="6"/>
        <v>0</v>
      </c>
      <c r="I36" s="220">
        <f t="shared" si="6"/>
        <v>0</v>
      </c>
      <c r="J36" s="220">
        <f t="shared" si="6"/>
        <v>1897042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1897042</v>
      </c>
      <c r="X36" s="220">
        <f t="shared" si="6"/>
        <v>0</v>
      </c>
      <c r="Y36" s="220">
        <f t="shared" si="6"/>
        <v>1897042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60423542</v>
      </c>
      <c r="D6" s="155"/>
      <c r="E6" s="59"/>
      <c r="F6" s="60"/>
      <c r="G6" s="60">
        <v>2825</v>
      </c>
      <c r="H6" s="60">
        <v>2825</v>
      </c>
      <c r="I6" s="60">
        <v>8366487</v>
      </c>
      <c r="J6" s="60">
        <v>8366487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8366487</v>
      </c>
      <c r="X6" s="60"/>
      <c r="Y6" s="60">
        <v>8366487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>
        <v>56412170</v>
      </c>
      <c r="H7" s="60">
        <v>75616274</v>
      </c>
      <c r="I7" s="60">
        <v>86064819</v>
      </c>
      <c r="J7" s="60">
        <v>86064819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86064819</v>
      </c>
      <c r="X7" s="60"/>
      <c r="Y7" s="60">
        <v>86064819</v>
      </c>
      <c r="Z7" s="140"/>
      <c r="AA7" s="62"/>
    </row>
    <row r="8" spans="1:27" ht="13.5">
      <c r="A8" s="249" t="s">
        <v>145</v>
      </c>
      <c r="B8" s="182"/>
      <c r="C8" s="155">
        <v>580806</v>
      </c>
      <c r="D8" s="155"/>
      <c r="E8" s="59"/>
      <c r="F8" s="60"/>
      <c r="G8" s="60">
        <v>5568031</v>
      </c>
      <c r="H8" s="60">
        <v>5827572</v>
      </c>
      <c r="I8" s="60">
        <v>7129470</v>
      </c>
      <c r="J8" s="60">
        <v>7129470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7129470</v>
      </c>
      <c r="X8" s="60"/>
      <c r="Y8" s="60">
        <v>7129470</v>
      </c>
      <c r="Z8" s="140"/>
      <c r="AA8" s="62"/>
    </row>
    <row r="9" spans="1:27" ht="13.5">
      <c r="A9" s="249" t="s">
        <v>146</v>
      </c>
      <c r="B9" s="182"/>
      <c r="C9" s="155">
        <v>2047474</v>
      </c>
      <c r="D9" s="155"/>
      <c r="E9" s="59"/>
      <c r="F9" s="60"/>
      <c r="G9" s="60">
        <v>3259742</v>
      </c>
      <c r="H9" s="60">
        <v>3259742</v>
      </c>
      <c r="I9" s="60">
        <v>3125085</v>
      </c>
      <c r="J9" s="60">
        <v>3125085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3125085</v>
      </c>
      <c r="X9" s="60"/>
      <c r="Y9" s="60">
        <v>3125085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10150722</v>
      </c>
      <c r="H10" s="159">
        <v>10150722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1093566</v>
      </c>
      <c r="D11" s="155"/>
      <c r="E11" s="59"/>
      <c r="F11" s="60"/>
      <c r="G11" s="60">
        <v>1080933</v>
      </c>
      <c r="H11" s="60">
        <v>990150</v>
      </c>
      <c r="I11" s="60">
        <v>1093566</v>
      </c>
      <c r="J11" s="60">
        <v>1093566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1093566</v>
      </c>
      <c r="X11" s="60"/>
      <c r="Y11" s="60">
        <v>1093566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64145388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76474423</v>
      </c>
      <c r="H12" s="73">
        <f t="shared" si="0"/>
        <v>95847285</v>
      </c>
      <c r="I12" s="73">
        <f t="shared" si="0"/>
        <v>105779427</v>
      </c>
      <c r="J12" s="73">
        <f t="shared" si="0"/>
        <v>105779427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105779427</v>
      </c>
      <c r="X12" s="73">
        <f t="shared" si="0"/>
        <v>0</v>
      </c>
      <c r="Y12" s="73">
        <f t="shared" si="0"/>
        <v>105779427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285569852</v>
      </c>
      <c r="D19" s="155"/>
      <c r="E19" s="59"/>
      <c r="F19" s="60"/>
      <c r="G19" s="60">
        <v>298380801</v>
      </c>
      <c r="H19" s="60">
        <v>298380801</v>
      </c>
      <c r="I19" s="60">
        <v>314382127</v>
      </c>
      <c r="J19" s="60">
        <v>314382127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314382127</v>
      </c>
      <c r="X19" s="60"/>
      <c r="Y19" s="60">
        <v>314382127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173749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285743601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298380801</v>
      </c>
      <c r="H24" s="77">
        <f t="shared" si="1"/>
        <v>298380801</v>
      </c>
      <c r="I24" s="77">
        <f t="shared" si="1"/>
        <v>314382127</v>
      </c>
      <c r="J24" s="77">
        <f t="shared" si="1"/>
        <v>314382127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314382127</v>
      </c>
      <c r="X24" s="77">
        <f t="shared" si="1"/>
        <v>0</v>
      </c>
      <c r="Y24" s="77">
        <f t="shared" si="1"/>
        <v>314382127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349888989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374855224</v>
      </c>
      <c r="H25" s="73">
        <f t="shared" si="2"/>
        <v>394228086</v>
      </c>
      <c r="I25" s="73">
        <f t="shared" si="2"/>
        <v>420161554</v>
      </c>
      <c r="J25" s="73">
        <f t="shared" si="2"/>
        <v>420161554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420161554</v>
      </c>
      <c r="X25" s="73">
        <f t="shared" si="2"/>
        <v>0</v>
      </c>
      <c r="Y25" s="73">
        <f t="shared" si="2"/>
        <v>420161554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4238875</v>
      </c>
      <c r="H29" s="60">
        <v>4238875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79853</v>
      </c>
      <c r="H30" s="60">
        <v>79853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73024</v>
      </c>
      <c r="D31" s="155"/>
      <c r="E31" s="59"/>
      <c r="F31" s="60"/>
      <c r="G31" s="60">
        <v>92936</v>
      </c>
      <c r="H31" s="60">
        <v>92936</v>
      </c>
      <c r="I31" s="60">
        <v>95130</v>
      </c>
      <c r="J31" s="60">
        <v>95130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95130</v>
      </c>
      <c r="X31" s="60"/>
      <c r="Y31" s="60">
        <v>95130</v>
      </c>
      <c r="Z31" s="140"/>
      <c r="AA31" s="62"/>
    </row>
    <row r="32" spans="1:27" ht="13.5">
      <c r="A32" s="249" t="s">
        <v>164</v>
      </c>
      <c r="B32" s="182"/>
      <c r="C32" s="155">
        <v>39999724</v>
      </c>
      <c r="D32" s="155"/>
      <c r="E32" s="59"/>
      <c r="F32" s="60"/>
      <c r="G32" s="60">
        <v>132283898</v>
      </c>
      <c r="H32" s="60">
        <v>151656760</v>
      </c>
      <c r="I32" s="60">
        <v>64773217</v>
      </c>
      <c r="J32" s="60">
        <v>64773217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64773217</v>
      </c>
      <c r="X32" s="60"/>
      <c r="Y32" s="60">
        <v>64773217</v>
      </c>
      <c r="Z32" s="140"/>
      <c r="AA32" s="62"/>
    </row>
    <row r="33" spans="1:27" ht="13.5">
      <c r="A33" s="249" t="s">
        <v>165</v>
      </c>
      <c r="B33" s="182"/>
      <c r="C33" s="155">
        <v>2049065</v>
      </c>
      <c r="D33" s="155"/>
      <c r="E33" s="59"/>
      <c r="F33" s="60"/>
      <c r="G33" s="60">
        <v>4829849</v>
      </c>
      <c r="H33" s="60">
        <v>4829849</v>
      </c>
      <c r="I33" s="60">
        <v>8599580</v>
      </c>
      <c r="J33" s="60">
        <v>8599580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8599580</v>
      </c>
      <c r="X33" s="60"/>
      <c r="Y33" s="60">
        <v>8599580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42121813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141525411</v>
      </c>
      <c r="H34" s="73">
        <f t="shared" si="3"/>
        <v>160898273</v>
      </c>
      <c r="I34" s="73">
        <f t="shared" si="3"/>
        <v>73467927</v>
      </c>
      <c r="J34" s="73">
        <f t="shared" si="3"/>
        <v>73467927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73467927</v>
      </c>
      <c r="X34" s="73">
        <f t="shared" si="3"/>
        <v>0</v>
      </c>
      <c r="Y34" s="73">
        <f t="shared" si="3"/>
        <v>73467927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245781</v>
      </c>
      <c r="H37" s="60">
        <v>245781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245781</v>
      </c>
      <c r="H39" s="77">
        <f t="shared" si="4"/>
        <v>245781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42121813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141771192</v>
      </c>
      <c r="H40" s="73">
        <f t="shared" si="5"/>
        <v>161144054</v>
      </c>
      <c r="I40" s="73">
        <f t="shared" si="5"/>
        <v>73467927</v>
      </c>
      <c r="J40" s="73">
        <f t="shared" si="5"/>
        <v>73467927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73467927</v>
      </c>
      <c r="X40" s="73">
        <f t="shared" si="5"/>
        <v>0</v>
      </c>
      <c r="Y40" s="73">
        <f t="shared" si="5"/>
        <v>73467927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307767176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233084032</v>
      </c>
      <c r="H42" s="259">
        <f t="shared" si="6"/>
        <v>233084032</v>
      </c>
      <c r="I42" s="259">
        <f t="shared" si="6"/>
        <v>346693627</v>
      </c>
      <c r="J42" s="259">
        <f t="shared" si="6"/>
        <v>346693627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346693627</v>
      </c>
      <c r="X42" s="259">
        <f t="shared" si="6"/>
        <v>0</v>
      </c>
      <c r="Y42" s="259">
        <f t="shared" si="6"/>
        <v>346693627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304342714</v>
      </c>
      <c r="D45" s="155"/>
      <c r="E45" s="59"/>
      <c r="F45" s="60"/>
      <c r="G45" s="60">
        <v>232467087</v>
      </c>
      <c r="H45" s="60">
        <v>232467087</v>
      </c>
      <c r="I45" s="60">
        <v>343269166</v>
      </c>
      <c r="J45" s="60">
        <v>343269166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343269166</v>
      </c>
      <c r="X45" s="60"/>
      <c r="Y45" s="60">
        <v>343269166</v>
      </c>
      <c r="Z45" s="139"/>
      <c r="AA45" s="62"/>
    </row>
    <row r="46" spans="1:27" ht="13.5">
      <c r="A46" s="249" t="s">
        <v>171</v>
      </c>
      <c r="B46" s="182"/>
      <c r="C46" s="155">
        <v>3424462</v>
      </c>
      <c r="D46" s="155"/>
      <c r="E46" s="59"/>
      <c r="F46" s="60"/>
      <c r="G46" s="60">
        <v>616945</v>
      </c>
      <c r="H46" s="60">
        <v>616945</v>
      </c>
      <c r="I46" s="60">
        <v>3424461</v>
      </c>
      <c r="J46" s="60">
        <v>3424461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3424461</v>
      </c>
      <c r="X46" s="60"/>
      <c r="Y46" s="60">
        <v>3424461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307767176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233084032</v>
      </c>
      <c r="H48" s="219">
        <f t="shared" si="7"/>
        <v>233084032</v>
      </c>
      <c r="I48" s="219">
        <f t="shared" si="7"/>
        <v>346693627</v>
      </c>
      <c r="J48" s="219">
        <f t="shared" si="7"/>
        <v>346693627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346693627</v>
      </c>
      <c r="X48" s="219">
        <f t="shared" si="7"/>
        <v>0</v>
      </c>
      <c r="Y48" s="219">
        <f t="shared" si="7"/>
        <v>346693627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9866572</v>
      </c>
      <c r="D6" s="155"/>
      <c r="E6" s="59"/>
      <c r="F6" s="60"/>
      <c r="G6" s="60">
        <v>1296839</v>
      </c>
      <c r="H6" s="60">
        <v>1275014</v>
      </c>
      <c r="I6" s="60">
        <v>1214206</v>
      </c>
      <c r="J6" s="60">
        <v>3786059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3786059</v>
      </c>
      <c r="X6" s="60"/>
      <c r="Y6" s="60">
        <v>3786059</v>
      </c>
      <c r="Z6" s="140"/>
      <c r="AA6" s="62"/>
    </row>
    <row r="7" spans="1:27" ht="13.5">
      <c r="A7" s="249" t="s">
        <v>178</v>
      </c>
      <c r="B7" s="182"/>
      <c r="C7" s="155">
        <v>96234692</v>
      </c>
      <c r="D7" s="155"/>
      <c r="E7" s="59"/>
      <c r="F7" s="60"/>
      <c r="G7" s="60">
        <v>37635000</v>
      </c>
      <c r="H7" s="60">
        <v>3450453</v>
      </c>
      <c r="I7" s="60"/>
      <c r="J7" s="60">
        <v>41085453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41085453</v>
      </c>
      <c r="X7" s="60"/>
      <c r="Y7" s="60">
        <v>41085453</v>
      </c>
      <c r="Z7" s="140"/>
      <c r="AA7" s="62"/>
    </row>
    <row r="8" spans="1:27" ht="13.5">
      <c r="A8" s="249" t="s">
        <v>179</v>
      </c>
      <c r="B8" s="182"/>
      <c r="C8" s="155">
        <v>54831699</v>
      </c>
      <c r="D8" s="155"/>
      <c r="E8" s="59"/>
      <c r="F8" s="60"/>
      <c r="G8" s="60">
        <v>18469000</v>
      </c>
      <c r="H8" s="60"/>
      <c r="I8" s="60"/>
      <c r="J8" s="60">
        <v>18469000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18469000</v>
      </c>
      <c r="X8" s="60"/>
      <c r="Y8" s="60">
        <v>18469000</v>
      </c>
      <c r="Z8" s="140"/>
      <c r="AA8" s="62"/>
    </row>
    <row r="9" spans="1:27" ht="13.5">
      <c r="A9" s="249" t="s">
        <v>180</v>
      </c>
      <c r="B9" s="182"/>
      <c r="C9" s="155">
        <v>2267282</v>
      </c>
      <c r="D9" s="155"/>
      <c r="E9" s="59"/>
      <c r="F9" s="60"/>
      <c r="G9" s="60">
        <v>204070</v>
      </c>
      <c r="H9" s="60">
        <v>152148</v>
      </c>
      <c r="I9" s="60">
        <v>2653533</v>
      </c>
      <c r="J9" s="60">
        <v>3009751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3009751</v>
      </c>
      <c r="X9" s="60"/>
      <c r="Y9" s="60">
        <v>3009751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-121649699</v>
      </c>
      <c r="D12" s="155"/>
      <c r="E12" s="59"/>
      <c r="F12" s="60"/>
      <c r="G12" s="60">
        <v>-10034322</v>
      </c>
      <c r="H12" s="60">
        <v>-8684607</v>
      </c>
      <c r="I12" s="60">
        <v>-6508080</v>
      </c>
      <c r="J12" s="60">
        <v>-25227009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-25227009</v>
      </c>
      <c r="X12" s="60"/>
      <c r="Y12" s="60">
        <v>-25227009</v>
      </c>
      <c r="Z12" s="140"/>
      <c r="AA12" s="62"/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41550546</v>
      </c>
      <c r="D15" s="168">
        <f>SUM(D6:D14)</f>
        <v>0</v>
      </c>
      <c r="E15" s="72">
        <f t="shared" si="0"/>
        <v>0</v>
      </c>
      <c r="F15" s="73">
        <f t="shared" si="0"/>
        <v>0</v>
      </c>
      <c r="G15" s="73">
        <f t="shared" si="0"/>
        <v>47570587</v>
      </c>
      <c r="H15" s="73">
        <f t="shared" si="0"/>
        <v>-3806992</v>
      </c>
      <c r="I15" s="73">
        <f t="shared" si="0"/>
        <v>-2640341</v>
      </c>
      <c r="J15" s="73">
        <f t="shared" si="0"/>
        <v>41123254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41123254</v>
      </c>
      <c r="X15" s="73">
        <f t="shared" si="0"/>
        <v>0</v>
      </c>
      <c r="Y15" s="73">
        <f t="shared" si="0"/>
        <v>41123254</v>
      </c>
      <c r="Z15" s="170">
        <f>+IF(X15&lt;&gt;0,+(Y15/X15)*100,0)</f>
        <v>0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-37836923</v>
      </c>
      <c r="D24" s="155"/>
      <c r="E24" s="59"/>
      <c r="F24" s="60"/>
      <c r="G24" s="60">
        <v>-1897044</v>
      </c>
      <c r="H24" s="60">
        <v>-622984</v>
      </c>
      <c r="I24" s="60">
        <v>-560537</v>
      </c>
      <c r="J24" s="60">
        <v>-3080565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-3080565</v>
      </c>
      <c r="X24" s="60"/>
      <c r="Y24" s="60">
        <v>-3080565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-37836923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-1897044</v>
      </c>
      <c r="H25" s="73">
        <f t="shared" si="1"/>
        <v>-622984</v>
      </c>
      <c r="I25" s="73">
        <f t="shared" si="1"/>
        <v>-560537</v>
      </c>
      <c r="J25" s="73">
        <f t="shared" si="1"/>
        <v>-3080565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-3080565</v>
      </c>
      <c r="X25" s="73">
        <f t="shared" si="1"/>
        <v>0</v>
      </c>
      <c r="Y25" s="73">
        <f t="shared" si="1"/>
        <v>-3080565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3713623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45673543</v>
      </c>
      <c r="H36" s="100">
        <f t="shared" si="3"/>
        <v>-4429976</v>
      </c>
      <c r="I36" s="100">
        <f t="shared" si="3"/>
        <v>-3200878</v>
      </c>
      <c r="J36" s="100">
        <f t="shared" si="3"/>
        <v>38042689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38042689</v>
      </c>
      <c r="X36" s="100">
        <f t="shared" si="3"/>
        <v>0</v>
      </c>
      <c r="Y36" s="100">
        <f t="shared" si="3"/>
        <v>38042689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56709920</v>
      </c>
      <c r="D37" s="153"/>
      <c r="E37" s="99"/>
      <c r="F37" s="100"/>
      <c r="G37" s="100">
        <v>56412169</v>
      </c>
      <c r="H37" s="100">
        <v>102085712</v>
      </c>
      <c r="I37" s="100">
        <v>97655736</v>
      </c>
      <c r="J37" s="100">
        <v>56412169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56412169</v>
      </c>
      <c r="X37" s="100"/>
      <c r="Y37" s="100">
        <v>56412169</v>
      </c>
      <c r="Z37" s="137"/>
      <c r="AA37" s="102"/>
    </row>
    <row r="38" spans="1:27" ht="13.5">
      <c r="A38" s="269" t="s">
        <v>200</v>
      </c>
      <c r="B38" s="256"/>
      <c r="C38" s="257">
        <v>60423543</v>
      </c>
      <c r="D38" s="257"/>
      <c r="E38" s="258"/>
      <c r="F38" s="259"/>
      <c r="G38" s="259">
        <v>102085712</v>
      </c>
      <c r="H38" s="259">
        <v>97655736</v>
      </c>
      <c r="I38" s="259">
        <v>94454858</v>
      </c>
      <c r="J38" s="259">
        <v>94454858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94454858</v>
      </c>
      <c r="X38" s="259"/>
      <c r="Y38" s="259">
        <v>94454858</v>
      </c>
      <c r="Z38" s="260"/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117481401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1897042</v>
      </c>
      <c r="H5" s="106">
        <f t="shared" si="0"/>
        <v>0</v>
      </c>
      <c r="I5" s="106">
        <f t="shared" si="0"/>
        <v>0</v>
      </c>
      <c r="J5" s="106">
        <f t="shared" si="0"/>
        <v>1897042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1897042</v>
      </c>
      <c r="X5" s="106">
        <f t="shared" si="0"/>
        <v>0</v>
      </c>
      <c r="Y5" s="106">
        <f t="shared" si="0"/>
        <v>1897042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78183259</v>
      </c>
      <c r="D6" s="156"/>
      <c r="E6" s="60"/>
      <c r="F6" s="60"/>
      <c r="G6" s="60">
        <v>1764222</v>
      </c>
      <c r="H6" s="60"/>
      <c r="I6" s="60"/>
      <c r="J6" s="60">
        <v>1764222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1764222</v>
      </c>
      <c r="X6" s="60"/>
      <c r="Y6" s="60">
        <v>1764222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2090820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80274079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1764222</v>
      </c>
      <c r="H11" s="295">
        <f t="shared" si="1"/>
        <v>0</v>
      </c>
      <c r="I11" s="295">
        <f t="shared" si="1"/>
        <v>0</v>
      </c>
      <c r="J11" s="295">
        <f t="shared" si="1"/>
        <v>1764222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1764222</v>
      </c>
      <c r="X11" s="295">
        <f t="shared" si="1"/>
        <v>0</v>
      </c>
      <c r="Y11" s="295">
        <f t="shared" si="1"/>
        <v>1764222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9650322</v>
      </c>
      <c r="D12" s="156"/>
      <c r="E12" s="60"/>
      <c r="F12" s="60"/>
      <c r="G12" s="60">
        <v>59746</v>
      </c>
      <c r="H12" s="60"/>
      <c r="I12" s="60"/>
      <c r="J12" s="60">
        <v>59746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59746</v>
      </c>
      <c r="X12" s="60"/>
      <c r="Y12" s="60">
        <v>59746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27557000</v>
      </c>
      <c r="D15" s="156"/>
      <c r="E15" s="60"/>
      <c r="F15" s="60"/>
      <c r="G15" s="60">
        <v>73074</v>
      </c>
      <c r="H15" s="60"/>
      <c r="I15" s="60"/>
      <c r="J15" s="60">
        <v>73074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73074</v>
      </c>
      <c r="X15" s="60"/>
      <c r="Y15" s="60">
        <v>73074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78183259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1764222</v>
      </c>
      <c r="H36" s="60">
        <f t="shared" si="4"/>
        <v>0</v>
      </c>
      <c r="I36" s="60">
        <f t="shared" si="4"/>
        <v>0</v>
      </c>
      <c r="J36" s="60">
        <f t="shared" si="4"/>
        <v>1764222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1764222</v>
      </c>
      <c r="X36" s="60">
        <f t="shared" si="4"/>
        <v>0</v>
      </c>
      <c r="Y36" s="60">
        <f t="shared" si="4"/>
        <v>1764222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2090820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80274079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1764222</v>
      </c>
      <c r="H41" s="295">
        <f t="shared" si="6"/>
        <v>0</v>
      </c>
      <c r="I41" s="295">
        <f t="shared" si="6"/>
        <v>0</v>
      </c>
      <c r="J41" s="295">
        <f t="shared" si="6"/>
        <v>1764222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1764222</v>
      </c>
      <c r="X41" s="295">
        <f t="shared" si="6"/>
        <v>0</v>
      </c>
      <c r="Y41" s="295">
        <f t="shared" si="6"/>
        <v>1764222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9650322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59746</v>
      </c>
      <c r="H42" s="54">
        <f t="shared" si="7"/>
        <v>0</v>
      </c>
      <c r="I42" s="54">
        <f t="shared" si="7"/>
        <v>0</v>
      </c>
      <c r="J42" s="54">
        <f t="shared" si="7"/>
        <v>59746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59746</v>
      </c>
      <c r="X42" s="54">
        <f t="shared" si="7"/>
        <v>0</v>
      </c>
      <c r="Y42" s="54">
        <f t="shared" si="7"/>
        <v>59746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27557000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73074</v>
      </c>
      <c r="H45" s="54">
        <f t="shared" si="7"/>
        <v>0</v>
      </c>
      <c r="I45" s="54">
        <f t="shared" si="7"/>
        <v>0</v>
      </c>
      <c r="J45" s="54">
        <f t="shared" si="7"/>
        <v>73074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73074</v>
      </c>
      <c r="X45" s="54">
        <f t="shared" si="7"/>
        <v>0</v>
      </c>
      <c r="Y45" s="54">
        <f t="shared" si="7"/>
        <v>73074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117481401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1897042</v>
      </c>
      <c r="H49" s="220">
        <f t="shared" si="9"/>
        <v>0</v>
      </c>
      <c r="I49" s="220">
        <f t="shared" si="9"/>
        <v>0</v>
      </c>
      <c r="J49" s="220">
        <f t="shared" si="9"/>
        <v>1897042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1897042</v>
      </c>
      <c r="X49" s="220">
        <f t="shared" si="9"/>
        <v>0</v>
      </c>
      <c r="Y49" s="220">
        <f t="shared" si="9"/>
        <v>1897042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6080235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40288</v>
      </c>
      <c r="H51" s="54">
        <f t="shared" si="10"/>
        <v>0</v>
      </c>
      <c r="I51" s="54">
        <f t="shared" si="10"/>
        <v>0</v>
      </c>
      <c r="J51" s="54">
        <f t="shared" si="10"/>
        <v>40288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40288</v>
      </c>
      <c r="X51" s="54">
        <f t="shared" si="10"/>
        <v>0</v>
      </c>
      <c r="Y51" s="54">
        <f t="shared" si="10"/>
        <v>40288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647456</v>
      </c>
      <c r="D52" s="156"/>
      <c r="E52" s="60"/>
      <c r="F52" s="60"/>
      <c r="G52" s="60">
        <v>25984</v>
      </c>
      <c r="H52" s="60"/>
      <c r="I52" s="60"/>
      <c r="J52" s="60">
        <v>25984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25984</v>
      </c>
      <c r="X52" s="60"/>
      <c r="Y52" s="60">
        <v>25984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518896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2243043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3409395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25984</v>
      </c>
      <c r="H57" s="295">
        <f t="shared" si="11"/>
        <v>0</v>
      </c>
      <c r="I57" s="295">
        <f t="shared" si="11"/>
        <v>0</v>
      </c>
      <c r="J57" s="295">
        <f t="shared" si="11"/>
        <v>25984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25984</v>
      </c>
      <c r="X57" s="295">
        <f t="shared" si="11"/>
        <v>0</v>
      </c>
      <c r="Y57" s="295">
        <f t="shared" si="11"/>
        <v>25984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2670840</v>
      </c>
      <c r="D61" s="156"/>
      <c r="E61" s="60"/>
      <c r="F61" s="60"/>
      <c r="G61" s="60">
        <v>14304</v>
      </c>
      <c r="H61" s="60"/>
      <c r="I61" s="60"/>
      <c r="J61" s="60">
        <v>14304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14304</v>
      </c>
      <c r="X61" s="60"/>
      <c r="Y61" s="60">
        <v>14304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26550</v>
      </c>
      <c r="I65" s="60">
        <v>32650</v>
      </c>
      <c r="J65" s="60">
        <v>59200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59200</v>
      </c>
      <c r="X65" s="60"/>
      <c r="Y65" s="60">
        <v>59200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11980556</v>
      </c>
      <c r="F67" s="60"/>
      <c r="G67" s="60">
        <v>40288</v>
      </c>
      <c r="H67" s="60">
        <v>204635</v>
      </c>
      <c r="I67" s="60">
        <v>398791</v>
      </c>
      <c r="J67" s="60">
        <v>643714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643714</v>
      </c>
      <c r="X67" s="60"/>
      <c r="Y67" s="60">
        <v>643714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11980556</v>
      </c>
      <c r="F69" s="220">
        <f t="shared" si="12"/>
        <v>0</v>
      </c>
      <c r="G69" s="220">
        <f t="shared" si="12"/>
        <v>40288</v>
      </c>
      <c r="H69" s="220">
        <f t="shared" si="12"/>
        <v>231185</v>
      </c>
      <c r="I69" s="220">
        <f t="shared" si="12"/>
        <v>431441</v>
      </c>
      <c r="J69" s="220">
        <f t="shared" si="12"/>
        <v>702914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702914</v>
      </c>
      <c r="X69" s="220">
        <f t="shared" si="12"/>
        <v>0</v>
      </c>
      <c r="Y69" s="220">
        <f t="shared" si="12"/>
        <v>702914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80274079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1764222</v>
      </c>
      <c r="H5" s="356">
        <f t="shared" si="0"/>
        <v>0</v>
      </c>
      <c r="I5" s="356">
        <f t="shared" si="0"/>
        <v>0</v>
      </c>
      <c r="J5" s="358">
        <f t="shared" si="0"/>
        <v>1764222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1764222</v>
      </c>
      <c r="X5" s="356">
        <f t="shared" si="0"/>
        <v>0</v>
      </c>
      <c r="Y5" s="358">
        <f t="shared" si="0"/>
        <v>1764222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78183259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1764222</v>
      </c>
      <c r="H6" s="60">
        <f t="shared" si="1"/>
        <v>0</v>
      </c>
      <c r="I6" s="60">
        <f t="shared" si="1"/>
        <v>0</v>
      </c>
      <c r="J6" s="59">
        <f t="shared" si="1"/>
        <v>1764222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1764222</v>
      </c>
      <c r="X6" s="60">
        <f t="shared" si="1"/>
        <v>0</v>
      </c>
      <c r="Y6" s="59">
        <f t="shared" si="1"/>
        <v>1764222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78183259</v>
      </c>
      <c r="D7" s="340"/>
      <c r="E7" s="60"/>
      <c r="F7" s="59"/>
      <c r="G7" s="59">
        <v>1764222</v>
      </c>
      <c r="H7" s="60"/>
      <c r="I7" s="60"/>
      <c r="J7" s="59">
        <v>1764222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1764222</v>
      </c>
      <c r="X7" s="60"/>
      <c r="Y7" s="59">
        <v>1764222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2090820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2090820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9650322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59746</v>
      </c>
      <c r="H22" s="343">
        <f t="shared" si="6"/>
        <v>0</v>
      </c>
      <c r="I22" s="343">
        <f t="shared" si="6"/>
        <v>0</v>
      </c>
      <c r="J22" s="345">
        <f t="shared" si="6"/>
        <v>59746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59746</v>
      </c>
      <c r="X22" s="343">
        <f t="shared" si="6"/>
        <v>0</v>
      </c>
      <c r="Y22" s="345">
        <f t="shared" si="6"/>
        <v>59746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9650322</v>
      </c>
      <c r="D25" s="340"/>
      <c r="E25" s="60"/>
      <c r="F25" s="59"/>
      <c r="G25" s="59">
        <v>59746</v>
      </c>
      <c r="H25" s="60"/>
      <c r="I25" s="60"/>
      <c r="J25" s="59">
        <v>59746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59746</v>
      </c>
      <c r="X25" s="60"/>
      <c r="Y25" s="59">
        <v>59746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27557000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73074</v>
      </c>
      <c r="H40" s="343">
        <f t="shared" si="9"/>
        <v>0</v>
      </c>
      <c r="I40" s="343">
        <f t="shared" si="9"/>
        <v>0</v>
      </c>
      <c r="J40" s="345">
        <f t="shared" si="9"/>
        <v>73074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73074</v>
      </c>
      <c r="X40" s="343">
        <f t="shared" si="9"/>
        <v>0</v>
      </c>
      <c r="Y40" s="345">
        <f t="shared" si="9"/>
        <v>73074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3495911</v>
      </c>
      <c r="D41" s="363"/>
      <c r="E41" s="362"/>
      <c r="F41" s="364"/>
      <c r="G41" s="364">
        <v>2900</v>
      </c>
      <c r="H41" s="362"/>
      <c r="I41" s="362"/>
      <c r="J41" s="364">
        <v>2900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2900</v>
      </c>
      <c r="X41" s="362"/>
      <c r="Y41" s="364">
        <v>2900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5307916</v>
      </c>
      <c r="D43" s="369"/>
      <c r="E43" s="305"/>
      <c r="F43" s="370"/>
      <c r="G43" s="370">
        <v>70174</v>
      </c>
      <c r="H43" s="305"/>
      <c r="I43" s="305"/>
      <c r="J43" s="370">
        <v>70174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70174</v>
      </c>
      <c r="X43" s="305"/>
      <c r="Y43" s="370">
        <v>70174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15339507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3413666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117481401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1897042</v>
      </c>
      <c r="H60" s="219">
        <f t="shared" si="14"/>
        <v>0</v>
      </c>
      <c r="I60" s="219">
        <f t="shared" si="14"/>
        <v>0</v>
      </c>
      <c r="J60" s="264">
        <f t="shared" si="14"/>
        <v>1897042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1897042</v>
      </c>
      <c r="X60" s="219">
        <f t="shared" si="14"/>
        <v>0</v>
      </c>
      <c r="Y60" s="264">
        <f t="shared" si="14"/>
        <v>1897042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2013-11-05T07:57:23Z</dcterms:created>
  <dcterms:modified xsi:type="dcterms:W3CDTF">2013-11-05T07:57:27Z</dcterms:modified>
  <cp:category/>
  <cp:version/>
  <cp:contentType/>
  <cp:contentStatus/>
</cp:coreProperties>
</file>