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firstSheet="2" activeTab="2"/>
  </bookViews>
  <sheets>
    <sheet name="SheetNames" sheetId="1" state="hidden" r:id="rId1"/>
    <sheet name="Summary" sheetId="2" state="hidden" r:id="rId2"/>
    <sheet name="Summary " sheetId="3" r:id="rId3"/>
    <sheet name="EKU" sheetId="4" r:id="rId4"/>
    <sheet name="JHB " sheetId="5" r:id="rId5"/>
    <sheet name="TSH" sheetId="6" r:id="rId6"/>
    <sheet name="GT421" sheetId="7" r:id="rId7"/>
    <sheet name="GT422" sheetId="8" r:id="rId8"/>
    <sheet name="GT423" sheetId="9" r:id="rId9"/>
    <sheet name="DC42" sheetId="10" r:id="rId10"/>
    <sheet name="GT481 " sheetId="11" r:id="rId11"/>
    <sheet name="GT482" sheetId="12" r:id="rId12"/>
    <sheet name="GT485" sheetId="13" r:id="rId13"/>
    <sheet name="DC48" sheetId="14" r:id="rId14"/>
  </sheets>
  <externalReferences>
    <externalReference r:id="rId17"/>
    <externalReference r:id="rId18"/>
    <externalReference r:id="rId19"/>
    <externalReference r:id="rId20"/>
    <externalReference r:id="rId21"/>
  </externalReferences>
  <definedNames>
    <definedName name="_xlnm.Print_Area" localSheetId="9">'DC42'!$A$1:$T$88</definedName>
    <definedName name="_xlnm.Print_Area" localSheetId="13">'DC48'!$A$1:$T$88</definedName>
    <definedName name="_xlnm.Print_Area" localSheetId="3">'EKU'!$A$1:$T$88</definedName>
    <definedName name="_xlnm.Print_Area" localSheetId="6">'GT421'!$A$1:$T$88</definedName>
    <definedName name="_xlnm.Print_Area" localSheetId="7">'GT422'!$A$1:$T$88</definedName>
    <definedName name="_xlnm.Print_Area" localSheetId="8">'GT423'!$A$1:$T$88</definedName>
    <definedName name="_xlnm.Print_Area" localSheetId="10">'GT481 '!$A$1:$T$88</definedName>
    <definedName name="_xlnm.Print_Area" localSheetId="11">'GT482'!$A$1:$T$88</definedName>
    <definedName name="_xlnm.Print_Area" localSheetId="12">'GT485'!$A$1:$T$88</definedName>
    <definedName name="_xlnm.Print_Area" localSheetId="4">'JHB '!$A$1:$T$88</definedName>
    <definedName name="_xlnm.Print_Area" localSheetId="0">'SheetNames'!$A$1:$T$88</definedName>
    <definedName name="_xlnm.Print_Area" localSheetId="1">'Summary'!$A$1:$T$88</definedName>
    <definedName name="_xlnm.Print_Area" localSheetId="2">'Summary '!$A$1:$T$88</definedName>
    <definedName name="_xlnm.Print_Area" localSheetId="5">'TSH'!$A$1:$T$88</definedName>
    <definedName name="_xlnm.Print_Titles" localSheetId="9">'DC42'!$1:$1</definedName>
    <definedName name="_xlnm.Print_Titles" localSheetId="13">'DC48'!$1:$1</definedName>
    <definedName name="_xlnm.Print_Titles" localSheetId="6">'GT421'!$1:$1</definedName>
    <definedName name="_xlnm.Print_Titles" localSheetId="7">'GT422'!$1:$1</definedName>
    <definedName name="_xlnm.Print_Titles" localSheetId="8">'GT423'!$1:$1</definedName>
    <definedName name="_xlnm.Print_Titles" localSheetId="10">'GT481 '!$1:$1</definedName>
    <definedName name="_xlnm.Print_Titles" localSheetId="11">'GT482'!$1:$1</definedName>
    <definedName name="_xlnm.Print_Titles" localSheetId="12">'GT485'!$1:$1</definedName>
    <definedName name="_xlnm.Print_Titles" localSheetId="4">'JHB '!$1:$1</definedName>
    <definedName name="_xlnm.Print_Titles" localSheetId="0">'SheetNames'!$1:$1</definedName>
    <definedName name="_xlnm.Print_Titles" localSheetId="1">'Summary'!$1:$1</definedName>
    <definedName name="_xlnm.Print_Titles" localSheetId="5">'TSH'!$1:$1</definedName>
  </definedNames>
  <calcPr fullCalcOnLoad="1"/>
</workbook>
</file>

<file path=xl/sharedStrings.xml><?xml version="1.0" encoding="utf-8"?>
<sst xmlns="http://schemas.openxmlformats.org/spreadsheetml/2006/main" count="1350" uniqueCount="140">
  <si>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</si>
  <si>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</si>
  <si>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</si>
  <si>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</si>
  <si>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</si>
  <si>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</si>
  <si>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</si>
  <si>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</si>
  <si>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</si>
  <si>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</si>
  <si>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</si>
  <si>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</si>
  <si>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</si>
  <si>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</si>
  <si>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</si>
  <si>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</si>
  <si>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</si>
  <si>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</si>
  <si>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</si>
  <si>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</si>
  <si>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</si>
  <si>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</si>
  <si>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</si>
  <si>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</si>
  <si>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</si>
  <si>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</si>
  <si>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</si>
  <si>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</si>
  <si>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</si>
  <si>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</si>
  <si>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</si>
  <si>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</si>
  <si>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QUARTERLY PERFORMANCE REPORTS - 2014/15</t>
  </si>
  <si>
    <t>Statistical indicators on service delivery as at the beginning of 2014/15 (to be completed only at the beginning of the municipal financial year)</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</si>
  <si>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</si>
  <si>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</si>
  <si>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</si>
  <si>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</si>
  <si>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</si>
  <si>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</si>
  <si>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</si>
  <si>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</si>
  <si>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</si>
  <si>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</si>
  <si>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</si>
  <si>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</si>
  <si>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</si>
  <si>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</si>
  <si>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</si>
  <si>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</si>
  <si>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</si>
  <si>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</si>
  <si>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</si>
  <si>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</si>
  <si>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</si>
  <si>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</si>
  <si>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</si>
  <si>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</si>
  <si>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</si>
  <si>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</si>
  <si>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</si>
  <si>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</si>
  <si>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</si>
  <si>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Backlog as at beginning of 2014/15</t>
  </si>
  <si>
    <t>Target for 2014/15 as per the
SDBIP</t>
  </si>
  <si>
    <t>Reason(s) for variation</t>
  </si>
  <si>
    <t>Remedial action</t>
  </si>
  <si>
    <t xml:space="preserve">Summary of Actual output for 2014/15. 
</t>
  </si>
  <si>
    <t>Actual output for 2014/15
as per Annual Report</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</si>
  <si>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</si>
  <si>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</si>
  <si>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</si>
  <si>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</si>
  <si>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</si>
  <si>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</si>
  <si>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</si>
  <si>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</si>
  <si>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</si>
  <si>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</si>
  <si>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</si>
  <si>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</si>
  <si>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</si>
  <si>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Per centage density reduction in total informal settlements</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</si>
  <si>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</si>
  <si>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</si>
  <si>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</si>
  <si>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</si>
  <si>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</si>
  <si>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</si>
  <si>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</si>
  <si>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</si>
  <si>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</si>
  <si>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</si>
  <si>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</si>
  <si>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Summary - Western province</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</si>
  <si>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</si>
  <si>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</si>
  <si>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</si>
  <si>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</si>
  <si>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</si>
  <si>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</si>
  <si>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</si>
  <si>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</si>
  <si>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</si>
  <si>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</si>
  <si>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</si>
  <si>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</si>
  <si>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</si>
  <si>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</si>
  <si>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</si>
  <si>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</si>
  <si>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</si>
  <si>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</si>
  <si>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</si>
  <si>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</si>
  <si>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</si>
  <si>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</si>
  <si>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</si>
  <si>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</si>
  <si>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Statistical indicators on service delivery as at the beginning of 2016/17 (to be completed only at the beginning of the municipal financial year)</t>
  </si>
  <si>
    <t>QUARTERLY PERFORMANCE REPORTS - 2016/17</t>
  </si>
  <si>
    <t>Backlog as at beginning of 2016/17</t>
  </si>
  <si>
    <t>Target for 2016/17 as per the
SDBIP</t>
  </si>
  <si>
    <t xml:space="preserve">Summary of Actual output for 2016/17. 
</t>
  </si>
  <si>
    <t>Actual output for 2016/17
as per Annual Report</t>
  </si>
  <si>
    <t>Number of informal settlements targeted for upgrading with upgrading plans</t>
  </si>
  <si>
    <t>Number of sites serviced</t>
  </si>
  <si>
    <t>Percentage density reduction in total informal settlements</t>
  </si>
  <si>
    <t xml:space="preserve"> </t>
  </si>
  <si>
    <t>Annual Target</t>
  </si>
  <si>
    <t>No target for Q1</t>
  </si>
  <si>
    <t>Our indicator is : Number of households with a full water connection</t>
  </si>
  <si>
    <t>We measure informal settlements not households</t>
  </si>
  <si>
    <t>Nr of areas provided with weekly minimal waste removal services.</t>
  </si>
  <si>
    <t>We measure number of informal settlements provided with weekly minimal waste removal services not households</t>
  </si>
  <si>
    <t>Nr on new electricity connections provided</t>
  </si>
  <si>
    <t>Nr of recreational facilities upgraded. This is an annual target</t>
  </si>
  <si>
    <t xml:space="preserve">This is a project. Tender documentation submitted for BSC consideration and advertising of the Tender. Bill of Quantities for the refurbishment of Rayton CLinic has been  re-submitted for Bid Specification Committee consideration on the 05th September 2016.
</t>
  </si>
  <si>
    <t>This is an annual target</t>
  </si>
  <si>
    <t xml:space="preserve">Priorities revisited for the financial year as tenders EMS03/04/08: 2015/16 are not yet approved. In process to appoint a consultant from an approved list of consultants at SCM to address new priorities. Targets achieved to date. In process to review cash flow for purchasing of new hardware due to changed approach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</si>
</sst>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0;\-#,##0;&quot;-&quot;"/>
    <numFmt numFmtId="166" formatCode="#,##0.00;\-#,##0.00;&quot;-&quot;"/>
    <numFmt numFmtId="167" formatCode="#,##0%;\-#,##0%;&quot;- &quot;"/>
    <numFmt numFmtId="168" formatCode="#,##0.0%;\-#,##0.0%;&quot;- &quot;"/>
    <numFmt numFmtId="169" formatCode="#,##0.00%;\-#,##0.00%;&quot;- &quot;"/>
    <numFmt numFmtId="170" formatCode="#,##0.0;\-#,##0.0;&quot;-&quot;"/>
    <numFmt numFmtId="171" formatCode="_-* #,##0_-;\-* #,##0_-;_-* &quot;-&quot;_-;_-@_-"/>
    <numFmt numFmtId="172" formatCode="_-* #,##0.00_-;\-* #,##0.00_-;_-* &quot;-&quot;??_-;_-@_-"/>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s>
  <fonts count="71">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11"/>
      <color indexed="10"/>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1"/>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1"/>
      <color theme="1"/>
      <name val="Arial Narrow"/>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165" fontId="5" fillId="0" borderId="0" applyFill="0" applyBorder="0" applyAlignment="0">
      <protection/>
    </xf>
    <xf numFmtId="166" fontId="5" fillId="0" borderId="0" applyFill="0" applyBorder="0" applyAlignment="0">
      <protection/>
    </xf>
    <xf numFmtId="167" fontId="5" fillId="0" borderId="0" applyFill="0" applyBorder="0" applyAlignment="0">
      <protection/>
    </xf>
    <xf numFmtId="168" fontId="5" fillId="0" borderId="0" applyFill="0" applyBorder="0" applyAlignment="0">
      <protection/>
    </xf>
    <xf numFmtId="169" fontId="5" fillId="0" borderId="0" applyFill="0" applyBorder="0" applyAlignment="0">
      <protection/>
    </xf>
    <xf numFmtId="165" fontId="5" fillId="0" borderId="0" applyFill="0" applyBorder="0" applyAlignment="0">
      <protection/>
    </xf>
    <xf numFmtId="170" fontId="5" fillId="0" borderId="0" applyFill="0" applyBorder="0" applyAlignment="0">
      <protection/>
    </xf>
    <xf numFmtId="166" fontId="5" fillId="0" borderId="0" applyFill="0" applyBorder="0" applyAlignment="0">
      <protection/>
    </xf>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171" fontId="2" fillId="0" borderId="0" applyFont="0" applyFill="0" applyBorder="0" applyAlignment="0" applyProtection="0"/>
    <xf numFmtId="172" fontId="2" fillId="0" borderId="0" applyFont="0" applyFill="0" applyBorder="0" applyAlignment="0" applyProtection="0"/>
    <xf numFmtId="165" fontId="6" fillId="0" borderId="0" applyFill="0" applyBorder="0" applyAlignment="0">
      <protection/>
    </xf>
    <xf numFmtId="166" fontId="6" fillId="0" borderId="0" applyFill="0" applyBorder="0" applyAlignment="0">
      <protection/>
    </xf>
    <xf numFmtId="165" fontId="6" fillId="0" borderId="0" applyFill="0" applyBorder="0" applyAlignment="0">
      <protection/>
    </xf>
    <xf numFmtId="170" fontId="6" fillId="0" borderId="0" applyFill="0" applyBorder="0" applyAlignment="0">
      <protection/>
    </xf>
    <xf numFmtId="166" fontId="6" fillId="0" borderId="0" applyFill="0" applyBorder="0" applyAlignment="0">
      <protection/>
    </xf>
    <xf numFmtId="0" fontId="52" fillId="0" borderId="0" applyNumberFormat="0" applyFill="0" applyBorder="0" applyAlignment="0" applyProtection="0"/>
    <xf numFmtId="2" fontId="2" fillId="0" borderId="0" applyFont="0" applyFill="0" applyBorder="0" applyAlignment="0" applyProtection="0"/>
    <xf numFmtId="0" fontId="53"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1" borderId="1" applyNumberFormat="0" applyAlignment="0" applyProtection="0"/>
    <xf numFmtId="10" fontId="7" fillId="32" borderId="8" applyNumberFormat="0" applyBorder="0" applyAlignment="0" applyProtection="0"/>
    <xf numFmtId="165" fontId="9" fillId="0" borderId="0" applyFill="0" applyBorder="0" applyAlignment="0">
      <protection/>
    </xf>
    <xf numFmtId="166" fontId="9" fillId="0" borderId="0" applyFill="0" applyBorder="0" applyAlignment="0">
      <protection/>
    </xf>
    <xf numFmtId="165" fontId="9" fillId="0" borderId="0" applyFill="0" applyBorder="0" applyAlignment="0">
      <protection/>
    </xf>
    <xf numFmtId="170" fontId="9" fillId="0" borderId="0" applyFill="0" applyBorder="0" applyAlignment="0">
      <protection/>
    </xf>
    <xf numFmtId="166" fontId="9" fillId="0" borderId="0" applyFill="0" applyBorder="0" applyAlignment="0">
      <protection/>
    </xf>
    <xf numFmtId="0" fontId="58" fillId="0" borderId="9" applyNumberFormat="0" applyFill="0" applyAlignment="0" applyProtection="0"/>
    <xf numFmtId="0" fontId="59" fillId="33" borderId="0" applyNumberFormat="0" applyBorder="0" applyAlignment="0" applyProtection="0"/>
    <xf numFmtId="173"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60" fillId="27" borderId="11" applyNumberFormat="0" applyAlignment="0" applyProtection="0"/>
    <xf numFmtId="9" fontId="0" fillId="0" borderId="0" applyFont="0" applyFill="0" applyBorder="0" applyAlignment="0" applyProtection="0"/>
    <xf numFmtId="169" fontId="2" fillId="0" borderId="0" applyFont="0" applyFill="0" applyBorder="0" applyAlignment="0" applyProtection="0"/>
    <xf numFmtId="174" fontId="2" fillId="0" borderId="0" applyFont="0" applyFill="0" applyBorder="0" applyAlignment="0" applyProtection="0"/>
    <xf numFmtId="10" fontId="2" fillId="0" borderId="0" applyFont="0" applyFill="0" applyBorder="0" applyAlignment="0" applyProtection="0"/>
    <xf numFmtId="165" fontId="10" fillId="0" borderId="0" applyFill="0" applyBorder="0" applyAlignment="0">
      <protection/>
    </xf>
    <xf numFmtId="166" fontId="10" fillId="0" borderId="0" applyFill="0" applyBorder="0" applyAlignment="0">
      <protection/>
    </xf>
    <xf numFmtId="165" fontId="10" fillId="0" borderId="0" applyFill="0" applyBorder="0" applyAlignment="0">
      <protection/>
    </xf>
    <xf numFmtId="170" fontId="10" fillId="0" borderId="0" applyFill="0" applyBorder="0" applyAlignment="0">
      <protection/>
    </xf>
    <xf numFmtId="166" fontId="10" fillId="0" borderId="0" applyFill="0" applyBorder="0" applyAlignment="0">
      <protection/>
    </xf>
    <xf numFmtId="0" fontId="2" fillId="35" borderId="0">
      <alignment/>
      <protection/>
    </xf>
    <xf numFmtId="49"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0" fontId="61" fillId="0" borderId="0" applyNumberFormat="0" applyFill="0" applyBorder="0" applyAlignment="0" applyProtection="0"/>
    <xf numFmtId="0" fontId="62" fillId="0" borderId="12"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63" fillId="0" borderId="0" applyNumberFormat="0" applyFill="0" applyBorder="0" applyAlignment="0" applyProtection="0"/>
  </cellStyleXfs>
  <cellXfs count="169">
    <xf numFmtId="0" fontId="0" fillId="0" borderId="0" xfId="0" applyFont="1" applyAlignment="1">
      <alignment/>
    </xf>
    <xf numFmtId="0" fontId="14" fillId="0" borderId="0" xfId="88" applyFont="1" applyFill="1" applyBorder="1" applyAlignment="1" applyProtection="1">
      <alignment vertical="top"/>
      <protection hidden="1"/>
    </xf>
    <xf numFmtId="0" fontId="0" fillId="0" borderId="0" xfId="0" applyFont="1" applyAlignment="1">
      <alignment/>
    </xf>
    <xf numFmtId="0" fontId="15" fillId="0" borderId="0" xfId="77" applyFont="1" applyFill="1" applyBorder="1" applyAlignment="1" applyProtection="1">
      <alignment vertical="top"/>
      <protection hidden="1"/>
    </xf>
    <xf numFmtId="0" fontId="16" fillId="0" borderId="13" xfId="88" applyFont="1" applyFill="1" applyBorder="1" applyAlignment="1" applyProtection="1">
      <alignment horizontal="centerContinuous" vertical="top"/>
      <protection/>
    </xf>
    <xf numFmtId="0" fontId="16" fillId="0" borderId="4" xfId="88" applyFont="1" applyFill="1" applyBorder="1" applyAlignment="1" applyProtection="1">
      <alignment horizontal="centerContinuous" vertical="top"/>
      <protection/>
    </xf>
    <xf numFmtId="0" fontId="16" fillId="0" borderId="14" xfId="88" applyFont="1" applyFill="1" applyBorder="1" applyAlignment="1" applyProtection="1">
      <alignment horizontal="center" vertical="top" wrapText="1"/>
      <protection/>
    </xf>
    <xf numFmtId="0" fontId="16" fillId="0" borderId="15" xfId="88" applyFont="1" applyFill="1" applyBorder="1" applyAlignment="1" applyProtection="1">
      <alignment horizontal="center" vertical="top" wrapText="1"/>
      <protection/>
    </xf>
    <xf numFmtId="0" fontId="16" fillId="0" borderId="16" xfId="88" applyFont="1" applyFill="1" applyBorder="1" applyAlignment="1" applyProtection="1">
      <alignment horizontal="center" vertical="top" wrapText="1"/>
      <protection/>
    </xf>
    <xf numFmtId="1" fontId="17" fillId="36" borderId="13" xfId="77" applyNumberFormat="1" applyFont="1" applyFill="1" applyBorder="1" applyAlignment="1" applyProtection="1">
      <alignment vertical="center"/>
      <protection/>
    </xf>
    <xf numFmtId="0" fontId="18" fillId="36" borderId="4" xfId="90" applyFont="1" applyFill="1" applyBorder="1" applyAlignment="1" applyProtection="1">
      <alignment vertical="top"/>
      <protection/>
    </xf>
    <xf numFmtId="41" fontId="18" fillId="36" borderId="16" xfId="90" applyNumberFormat="1" applyFont="1" applyFill="1" applyBorder="1" applyAlignment="1" applyProtection="1">
      <alignment vertical="top" wrapText="1"/>
      <protection/>
    </xf>
    <xf numFmtId="41" fontId="18" fillId="36" borderId="14" xfId="90" applyNumberFormat="1" applyFont="1" applyFill="1" applyBorder="1" applyAlignment="1" applyProtection="1">
      <alignment vertical="top" wrapText="1"/>
      <protection/>
    </xf>
    <xf numFmtId="41" fontId="18" fillId="36" borderId="15" xfId="90" applyNumberFormat="1" applyFont="1" applyFill="1" applyBorder="1" applyAlignment="1" applyProtection="1">
      <alignment vertical="top" wrapText="1"/>
      <protection/>
    </xf>
    <xf numFmtId="41" fontId="18" fillId="36" borderId="4" xfId="90" applyNumberFormat="1" applyFont="1" applyFill="1" applyBorder="1" applyAlignment="1" applyProtection="1">
      <alignment vertical="top" wrapText="1"/>
      <protection/>
    </xf>
    <xf numFmtId="41" fontId="18" fillId="36" borderId="17" xfId="90" applyNumberFormat="1" applyFont="1" applyFill="1" applyBorder="1" applyAlignment="1" applyProtection="1">
      <alignment vertical="top" wrapText="1"/>
      <protection/>
    </xf>
    <xf numFmtId="0" fontId="19" fillId="0" borderId="0" xfId="90" applyFont="1">
      <alignment/>
      <protection/>
    </xf>
    <xf numFmtId="1" fontId="20" fillId="0" borderId="18" xfId="77" applyNumberFormat="1" applyFont="1" applyFill="1" applyBorder="1" applyAlignment="1" applyProtection="1">
      <alignment vertical="top"/>
      <protection/>
    </xf>
    <xf numFmtId="41" fontId="21" fillId="0" borderId="19" xfId="90" applyNumberFormat="1" applyFont="1" applyFill="1" applyBorder="1" applyAlignment="1" applyProtection="1">
      <alignment vertical="top" wrapText="1"/>
      <protection/>
    </xf>
    <xf numFmtId="41" fontId="21" fillId="0" borderId="20" xfId="90" applyNumberFormat="1" applyFont="1" applyFill="1" applyBorder="1" applyAlignment="1" applyProtection="1">
      <alignment vertical="top" wrapText="1"/>
      <protection/>
    </xf>
    <xf numFmtId="41" fontId="21" fillId="0" borderId="21" xfId="90" applyNumberFormat="1" applyFont="1" applyFill="1" applyBorder="1" applyAlignment="1" applyProtection="1">
      <alignment vertical="top" wrapText="1"/>
      <protection/>
    </xf>
    <xf numFmtId="41" fontId="21" fillId="0" borderId="22" xfId="90" applyNumberFormat="1" applyFont="1" applyFill="1" applyBorder="1" applyAlignment="1" applyProtection="1">
      <alignment vertical="top" wrapText="1"/>
      <protection/>
    </xf>
    <xf numFmtId="41" fontId="21" fillId="0" borderId="23" xfId="90" applyNumberFormat="1" applyFont="1" applyFill="1" applyBorder="1" applyAlignment="1" applyProtection="1">
      <alignment vertical="top" wrapText="1"/>
      <protection/>
    </xf>
    <xf numFmtId="1" fontId="16" fillId="0" borderId="18" xfId="90" applyNumberFormat="1" applyFont="1" applyFill="1" applyBorder="1" applyAlignment="1" applyProtection="1">
      <alignment vertical="top"/>
      <protection/>
    </xf>
    <xf numFmtId="1" fontId="16" fillId="0" borderId="0" xfId="90" applyNumberFormat="1" applyFont="1" applyFill="1" applyBorder="1" applyAlignment="1" applyProtection="1">
      <alignment vertical="top"/>
      <protection/>
    </xf>
    <xf numFmtId="1" fontId="16" fillId="0" borderId="0" xfId="90" applyNumberFormat="1" applyFont="1" applyFill="1" applyBorder="1" applyAlignment="1" applyProtection="1">
      <alignment vertical="top" wrapText="1"/>
      <protection/>
    </xf>
    <xf numFmtId="41" fontId="21" fillId="0" borderId="24" xfId="90" applyNumberFormat="1" applyFont="1" applyFill="1" applyBorder="1" applyAlignment="1" applyProtection="1">
      <alignment vertical="top" wrapText="1"/>
      <protection/>
    </xf>
    <xf numFmtId="1" fontId="19" fillId="0" borderId="18" xfId="90" applyNumberFormat="1" applyFont="1" applyFill="1" applyBorder="1" applyAlignment="1" applyProtection="1">
      <alignment vertical="top" wrapText="1"/>
      <protection/>
    </xf>
    <xf numFmtId="1" fontId="19" fillId="0" borderId="25" xfId="90" applyNumberFormat="1" applyFont="1" applyFill="1" applyBorder="1" applyAlignment="1" applyProtection="1">
      <alignment vertical="top" wrapText="1"/>
      <protection/>
    </xf>
    <xf numFmtId="0" fontId="16" fillId="0" borderId="17" xfId="88" applyFont="1" applyFill="1" applyBorder="1" applyAlignment="1" applyProtection="1">
      <alignment horizontal="centerContinuous" vertical="top"/>
      <protection/>
    </xf>
    <xf numFmtId="0" fontId="21" fillId="0" borderId="13" xfId="88" applyFont="1" applyFill="1" applyBorder="1" applyAlignment="1" applyProtection="1">
      <alignment horizontal="centerContinuous" vertical="top"/>
      <protection/>
    </xf>
    <xf numFmtId="0" fontId="21" fillId="0" borderId="4" xfId="88" applyFont="1" applyFill="1" applyBorder="1" applyAlignment="1" applyProtection="1">
      <alignment horizontal="centerContinuous" vertical="top"/>
      <protection/>
    </xf>
    <xf numFmtId="0" fontId="21" fillId="0" borderId="14" xfId="88" applyFont="1" applyFill="1" applyBorder="1" applyAlignment="1" applyProtection="1">
      <alignment horizontal="center" vertical="top" wrapText="1"/>
      <protection/>
    </xf>
    <xf numFmtId="0" fontId="21" fillId="0" borderId="15" xfId="88" applyFont="1" applyFill="1" applyBorder="1" applyAlignment="1" applyProtection="1">
      <alignment horizontal="center" vertical="top" wrapText="1"/>
      <protection/>
    </xf>
    <xf numFmtId="0" fontId="21" fillId="0" borderId="4" xfId="88" applyFont="1" applyFill="1" applyBorder="1" applyAlignment="1" applyProtection="1">
      <alignment horizontal="center" vertical="top" wrapText="1"/>
      <protection/>
    </xf>
    <xf numFmtId="0" fontId="21" fillId="0" borderId="17" xfId="88" applyFont="1" applyFill="1" applyBorder="1" applyAlignment="1" applyProtection="1">
      <alignment horizontal="center" vertical="top" wrapText="1"/>
      <protection/>
    </xf>
    <xf numFmtId="0" fontId="64" fillId="0" borderId="0" xfId="0" applyFont="1" applyAlignment="1">
      <alignment/>
    </xf>
    <xf numFmtId="1" fontId="19" fillId="0" borderId="0" xfId="90" applyNumberFormat="1" applyFont="1" applyFill="1" applyBorder="1" applyAlignment="1" applyProtection="1">
      <alignment vertical="top"/>
      <protection/>
    </xf>
    <xf numFmtId="1" fontId="19" fillId="0" borderId="24" xfId="90" applyNumberFormat="1" applyFont="1" applyFill="1" applyBorder="1" applyAlignment="1" applyProtection="1">
      <alignment vertical="top"/>
      <protection/>
    </xf>
    <xf numFmtId="1" fontId="19" fillId="0" borderId="26" xfId="90" applyNumberFormat="1" applyFont="1" applyFill="1" applyBorder="1" applyAlignment="1" applyProtection="1">
      <alignment vertical="top"/>
      <protection/>
    </xf>
    <xf numFmtId="1" fontId="19" fillId="0" borderId="27" xfId="90" applyNumberFormat="1" applyFont="1" applyFill="1" applyBorder="1" applyAlignment="1" applyProtection="1">
      <alignment vertical="top"/>
      <protection/>
    </xf>
    <xf numFmtId="0" fontId="21" fillId="0" borderId="16" xfId="88" applyFont="1" applyFill="1" applyBorder="1" applyAlignment="1" applyProtection="1">
      <alignment horizontal="center" vertical="top" wrapText="1"/>
      <protection/>
    </xf>
    <xf numFmtId="179" fontId="19" fillId="37" borderId="19" xfId="90" applyNumberFormat="1" applyFont="1" applyFill="1" applyBorder="1" applyAlignment="1" applyProtection="1">
      <alignment vertical="top"/>
      <protection/>
    </xf>
    <xf numFmtId="179" fontId="19" fillId="37" borderId="28" xfId="90" applyNumberFormat="1" applyFont="1" applyFill="1" applyBorder="1" applyAlignment="1" applyProtection="1">
      <alignment vertical="top"/>
      <protection/>
    </xf>
    <xf numFmtId="0" fontId="16" fillId="0" borderId="17" xfId="88" applyFont="1" applyFill="1" applyBorder="1" applyAlignment="1" applyProtection="1">
      <alignment horizontal="center" vertical="top" wrapText="1"/>
      <protection/>
    </xf>
    <xf numFmtId="1" fontId="23" fillId="0" borderId="0" xfId="90" applyNumberFormat="1" applyFont="1" applyFill="1" applyBorder="1" applyAlignment="1" applyProtection="1">
      <alignment vertical="top"/>
      <protection/>
    </xf>
    <xf numFmtId="0" fontId="16" fillId="0" borderId="8" xfId="88" applyFont="1" applyFill="1" applyBorder="1" applyAlignment="1" applyProtection="1">
      <alignment horizontal="center" vertical="top" wrapText="1"/>
      <protection/>
    </xf>
    <xf numFmtId="0" fontId="21" fillId="0" borderId="8" xfId="88" applyFont="1" applyFill="1" applyBorder="1" applyAlignment="1" applyProtection="1">
      <alignment horizontal="center" vertical="top" wrapText="1"/>
      <protection/>
    </xf>
    <xf numFmtId="41" fontId="18" fillId="36" borderId="8" xfId="90" applyNumberFormat="1" applyFont="1" applyFill="1" applyBorder="1" applyAlignment="1" applyProtection="1">
      <alignment vertical="top" wrapText="1"/>
      <protection/>
    </xf>
    <xf numFmtId="41" fontId="21" fillId="0" borderId="29" xfId="90" applyNumberFormat="1" applyFont="1" applyFill="1" applyBorder="1" applyAlignment="1" applyProtection="1">
      <alignment vertical="top" wrapText="1"/>
      <protection/>
    </xf>
    <xf numFmtId="41" fontId="21" fillId="0" borderId="30" xfId="90" applyNumberFormat="1" applyFont="1" applyFill="1" applyBorder="1" applyAlignment="1" applyProtection="1">
      <alignment vertical="top" wrapText="1"/>
      <protection/>
    </xf>
    <xf numFmtId="179" fontId="19" fillId="37" borderId="31" xfId="90" applyNumberFormat="1" applyFont="1" applyFill="1" applyBorder="1" applyAlignment="1" applyProtection="1">
      <alignment vertical="top"/>
      <protection/>
    </xf>
    <xf numFmtId="179" fontId="19" fillId="37" borderId="32" xfId="90" applyNumberFormat="1" applyFont="1" applyFill="1" applyBorder="1" applyAlignment="1" applyProtection="1">
      <alignment vertical="top"/>
      <protection/>
    </xf>
    <xf numFmtId="179" fontId="19" fillId="37" borderId="30" xfId="90" applyNumberFormat="1" applyFont="1" applyFill="1" applyBorder="1" applyAlignment="1" applyProtection="1">
      <alignment vertical="top"/>
      <protection/>
    </xf>
    <xf numFmtId="179" fontId="19" fillId="37" borderId="33" xfId="90" applyNumberFormat="1" applyFont="1" applyFill="1" applyBorder="1" applyAlignment="1" applyProtection="1">
      <alignment vertical="top"/>
      <protection/>
    </xf>
    <xf numFmtId="179" fontId="19" fillId="38" borderId="19" xfId="90" applyNumberFormat="1" applyFont="1" applyFill="1" applyBorder="1" applyAlignment="1" applyProtection="1">
      <alignment vertical="top"/>
      <protection locked="0"/>
    </xf>
    <xf numFmtId="0" fontId="16" fillId="0" borderId="4" xfId="88" applyFont="1" applyFill="1" applyBorder="1" applyAlignment="1" applyProtection="1">
      <alignment horizontal="center" vertical="top" wrapText="1"/>
      <protection/>
    </xf>
    <xf numFmtId="41" fontId="21" fillId="0" borderId="34" xfId="90" applyNumberFormat="1" applyFont="1" applyFill="1" applyBorder="1" applyAlignment="1" applyProtection="1">
      <alignment vertical="top" wrapText="1"/>
      <protection/>
    </xf>
    <xf numFmtId="41" fontId="21" fillId="0" borderId="0" xfId="90" applyNumberFormat="1" applyFont="1" applyFill="1" applyBorder="1" applyAlignment="1" applyProtection="1">
      <alignment vertical="top" wrapText="1"/>
      <protection/>
    </xf>
    <xf numFmtId="179" fontId="19" fillId="39" borderId="19" xfId="90" applyNumberFormat="1" applyFont="1" applyFill="1" applyBorder="1" applyAlignment="1" applyProtection="1">
      <alignment vertical="top"/>
      <protection locked="0"/>
    </xf>
    <xf numFmtId="179" fontId="19" fillId="40" borderId="19" xfId="90" applyNumberFormat="1" applyFont="1" applyFill="1" applyBorder="1" applyAlignment="1" applyProtection="1">
      <alignment vertical="top"/>
      <protection locked="0"/>
    </xf>
    <xf numFmtId="179" fontId="19" fillId="41" borderId="31" xfId="90" applyNumberFormat="1" applyFont="1" applyFill="1" applyBorder="1" applyAlignment="1" applyProtection="1">
      <alignment vertical="top"/>
      <protection locked="0"/>
    </xf>
    <xf numFmtId="1" fontId="24" fillId="0" borderId="0" xfId="88" applyNumberFormat="1" applyFont="1" applyFill="1" applyBorder="1" applyAlignment="1" applyProtection="1">
      <alignment/>
      <protection hidden="1"/>
    </xf>
    <xf numFmtId="1" fontId="24" fillId="0" borderId="0" xfId="88" applyNumberFormat="1" applyFont="1" applyFill="1" applyBorder="1" applyAlignment="1" applyProtection="1">
      <alignment vertical="center"/>
      <protection hidden="1"/>
    </xf>
    <xf numFmtId="0" fontId="19" fillId="0" borderId="0" xfId="88" applyFont="1" applyBorder="1">
      <alignment/>
      <protection/>
    </xf>
    <xf numFmtId="1" fontId="25" fillId="0" borderId="0" xfId="77" applyNumberFormat="1" applyFont="1" applyBorder="1" applyAlignment="1" applyProtection="1">
      <alignment/>
      <protection hidden="1"/>
    </xf>
    <xf numFmtId="1" fontId="25" fillId="0" borderId="0" xfId="77" applyNumberFormat="1" applyFont="1" applyBorder="1" applyAlignment="1" applyProtection="1">
      <alignment vertical="center"/>
      <protection hidden="1"/>
    </xf>
    <xf numFmtId="0" fontId="24" fillId="0" borderId="0" xfId="88" applyNumberFormat="1" applyFont="1" applyFill="1" applyBorder="1" applyAlignment="1" applyProtection="1">
      <alignment/>
      <protection hidden="1"/>
    </xf>
    <xf numFmtId="179" fontId="19" fillId="42" borderId="31" xfId="90" applyNumberFormat="1" applyFont="1" applyFill="1" applyBorder="1" applyAlignment="1" applyProtection="1">
      <alignment vertical="top"/>
      <protection locked="0"/>
    </xf>
    <xf numFmtId="41" fontId="21" fillId="0" borderId="31" xfId="90" applyNumberFormat="1" applyFont="1" applyFill="1" applyBorder="1" applyAlignment="1" applyProtection="1">
      <alignment vertical="top" wrapText="1"/>
      <protection/>
    </xf>
    <xf numFmtId="179" fontId="63" fillId="0" borderId="0" xfId="0" applyNumberFormat="1" applyFont="1" applyAlignment="1">
      <alignment/>
    </xf>
    <xf numFmtId="41" fontId="14" fillId="37" borderId="19" xfId="90" applyNumberFormat="1" applyFont="1" applyFill="1" applyBorder="1" applyAlignment="1" applyProtection="1">
      <alignment vertical="top" wrapText="1"/>
      <protection/>
    </xf>
    <xf numFmtId="41" fontId="14" fillId="37" borderId="22" xfId="90" applyNumberFormat="1" applyFont="1" applyFill="1" applyBorder="1" applyAlignment="1" applyProtection="1">
      <alignment vertical="top" wrapText="1"/>
      <protection/>
    </xf>
    <xf numFmtId="179" fontId="14" fillId="0" borderId="19" xfId="90" applyNumberFormat="1" applyFont="1" applyFill="1" applyBorder="1" applyAlignment="1" applyProtection="1">
      <alignment vertical="top" wrapText="1"/>
      <protection/>
    </xf>
    <xf numFmtId="179" fontId="14" fillId="0" borderId="22" xfId="90" applyNumberFormat="1" applyFont="1" applyFill="1" applyBorder="1" applyAlignment="1" applyProtection="1">
      <alignment vertical="top" wrapText="1"/>
      <protection/>
    </xf>
    <xf numFmtId="0" fontId="65" fillId="0" borderId="8" xfId="0" applyFont="1" applyBorder="1" applyAlignment="1">
      <alignment wrapText="1"/>
    </xf>
    <xf numFmtId="0" fontId="65" fillId="0" borderId="35" xfId="0" applyFont="1" applyBorder="1" applyAlignment="1">
      <alignment wrapText="1"/>
    </xf>
    <xf numFmtId="0" fontId="65" fillId="0" borderId="36" xfId="0" applyFont="1" applyBorder="1" applyAlignment="1">
      <alignment horizontal="right" wrapText="1"/>
    </xf>
    <xf numFmtId="0" fontId="48" fillId="0" borderId="0" xfId="0" applyFont="1" applyAlignment="1">
      <alignment/>
    </xf>
    <xf numFmtId="0" fontId="66" fillId="0" borderId="37" xfId="0" applyFont="1" applyBorder="1" applyAlignment="1">
      <alignment wrapText="1"/>
    </xf>
    <xf numFmtId="0" fontId="66" fillId="0" borderId="38" xfId="0" applyFont="1" applyBorder="1" applyAlignment="1">
      <alignment wrapText="1"/>
    </xf>
    <xf numFmtId="0" fontId="66" fillId="0" borderId="39" xfId="0" applyFont="1" applyBorder="1" applyAlignment="1">
      <alignment horizontal="right" wrapText="1"/>
    </xf>
    <xf numFmtId="0" fontId="65" fillId="0" borderId="40" xfId="0" applyFont="1" applyBorder="1" applyAlignment="1">
      <alignment horizontal="right" wrapText="1"/>
    </xf>
    <xf numFmtId="179" fontId="14" fillId="37" borderId="19" xfId="90" applyNumberFormat="1" applyFont="1" applyFill="1" applyBorder="1" applyAlignment="1" applyProtection="1">
      <alignment vertical="top" wrapText="1"/>
      <protection/>
    </xf>
    <xf numFmtId="179" fontId="14" fillId="37" borderId="22" xfId="90" applyNumberFormat="1" applyFont="1" applyFill="1" applyBorder="1" applyAlignment="1" applyProtection="1">
      <alignmen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28" fillId="0" borderId="18" xfId="77" applyNumberFormat="1" applyFont="1" applyFill="1" applyBorder="1" applyAlignment="1" applyProtection="1">
      <alignment horizontal="left" vertical="top" indent="1"/>
      <protection/>
    </xf>
    <xf numFmtId="1" fontId="19" fillId="37" borderId="18" xfId="90" applyNumberFormat="1" applyFont="1" applyFill="1" applyBorder="1" applyAlignment="1" applyProtection="1">
      <alignment vertical="top" wrapText="1"/>
      <protection/>
    </xf>
    <xf numFmtId="179" fontId="19" fillId="37" borderId="19" xfId="90" applyNumberFormat="1" applyFont="1" applyFill="1" applyBorder="1" applyAlignment="1" applyProtection="1">
      <alignment vertical="top"/>
      <protection locked="0"/>
    </xf>
    <xf numFmtId="179" fontId="19" fillId="37" borderId="31" xfId="90" applyNumberFormat="1" applyFont="1" applyFill="1" applyBorder="1" applyAlignment="1" applyProtection="1">
      <alignment vertical="top"/>
      <protection locked="0"/>
    </xf>
    <xf numFmtId="0" fontId="19" fillId="37" borderId="0" xfId="90" applyFont="1" applyFill="1">
      <alignment/>
      <protection/>
    </xf>
    <xf numFmtId="0" fontId="0" fillId="37" borderId="0" xfId="0" applyFont="1" applyFill="1" applyAlignment="1">
      <alignment/>
    </xf>
    <xf numFmtId="179" fontId="19" fillId="37" borderId="28" xfId="90" applyNumberFormat="1" applyFont="1" applyFill="1" applyBorder="1" applyAlignment="1" applyProtection="1">
      <alignment vertical="top"/>
      <protection locked="0"/>
    </xf>
    <xf numFmtId="179" fontId="19" fillId="37" borderId="32" xfId="90" applyNumberFormat="1" applyFont="1" applyFill="1" applyBorder="1" applyAlignment="1" applyProtection="1">
      <alignment vertical="top"/>
      <protection locked="0"/>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vertical="top" wrapText="1"/>
      <protection/>
    </xf>
    <xf numFmtId="1" fontId="29" fillId="0" borderId="0" xfId="88" applyNumberFormat="1" applyFont="1" applyFill="1" applyBorder="1" applyAlignment="1" applyProtection="1">
      <alignment vertical="center"/>
      <protection hidden="1"/>
    </xf>
    <xf numFmtId="0" fontId="0" fillId="0" borderId="0" xfId="0" applyFont="1" applyAlignment="1">
      <alignment wrapText="1"/>
    </xf>
    <xf numFmtId="0" fontId="19" fillId="0" borderId="8" xfId="88" applyFont="1" applyBorder="1">
      <alignment/>
      <protection/>
    </xf>
    <xf numFmtId="0" fontId="67"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68" fillId="0" borderId="0" xfId="77" applyFont="1" applyFill="1" applyBorder="1" applyAlignment="1" applyProtection="1">
      <alignment vertical="top"/>
      <protection hidden="1"/>
    </xf>
    <xf numFmtId="0" fontId="68" fillId="0" borderId="0" xfId="0" applyFont="1" applyAlignment="1">
      <alignment/>
    </xf>
    <xf numFmtId="0" fontId="14" fillId="0" borderId="0" xfId="88" applyFont="1" applyFill="1" applyBorder="1" applyAlignment="1" applyProtection="1">
      <alignment vertical="top" wrapText="1"/>
      <protection hidden="1"/>
    </xf>
    <xf numFmtId="0" fontId="29" fillId="0" borderId="0" xfId="0" applyFont="1" applyAlignment="1">
      <alignment wrapText="1"/>
    </xf>
    <xf numFmtId="1" fontId="29" fillId="0" borderId="0" xfId="88" applyNumberFormat="1" applyFont="1" applyFill="1" applyBorder="1" applyAlignment="1" applyProtection="1">
      <alignment vertical="center" wrapText="1"/>
      <protection hidden="1"/>
    </xf>
    <xf numFmtId="1" fontId="29" fillId="37" borderId="0" xfId="88" applyNumberFormat="1" applyFont="1" applyFill="1" applyBorder="1" applyAlignment="1" applyProtection="1">
      <alignment vertical="center" wrapText="1"/>
      <protection hidden="1"/>
    </xf>
    <xf numFmtId="0" fontId="68" fillId="0" borderId="0" xfId="0" applyFont="1" applyAlignment="1">
      <alignment horizontal="left" vertical="center"/>
    </xf>
    <xf numFmtId="0" fontId="68" fillId="0" borderId="0" xfId="77" applyFont="1" applyFill="1" applyBorder="1" applyAlignment="1" applyProtection="1">
      <alignment horizontal="left" vertical="center"/>
      <protection hidden="1"/>
    </xf>
    <xf numFmtId="0" fontId="14" fillId="0" borderId="30" xfId="88" applyFont="1" applyFill="1" applyBorder="1" applyAlignment="1" applyProtection="1">
      <alignment vertical="top" wrapText="1"/>
      <protection hidden="1"/>
    </xf>
    <xf numFmtId="0" fontId="19" fillId="0" borderId="30" xfId="90" applyFont="1" applyBorder="1" applyAlignment="1">
      <alignment wrapText="1"/>
      <protection/>
    </xf>
    <xf numFmtId="0" fontId="0" fillId="0" borderId="30" xfId="0" applyFont="1" applyBorder="1" applyAlignment="1">
      <alignment wrapText="1"/>
    </xf>
    <xf numFmtId="0" fontId="0" fillId="0" borderId="33" xfId="0" applyFont="1" applyBorder="1" applyAlignment="1">
      <alignment wrapText="1"/>
    </xf>
    <xf numFmtId="0" fontId="19" fillId="0" borderId="0" xfId="90" applyFont="1" applyBorder="1">
      <alignment/>
      <protection/>
    </xf>
    <xf numFmtId="0" fontId="65" fillId="0" borderId="0" xfId="0" applyFont="1" applyAlignment="1">
      <alignment wrapText="1"/>
    </xf>
    <xf numFmtId="0" fontId="67" fillId="0" borderId="8" xfId="0" applyFont="1" applyBorder="1" applyAlignment="1" applyProtection="1">
      <alignment horizontal="center" wrapText="1"/>
      <protection locked="0"/>
    </xf>
    <xf numFmtId="0" fontId="19" fillId="0" borderId="8" xfId="88" applyFont="1" applyBorder="1" applyProtection="1">
      <alignment/>
      <protection locked="0"/>
    </xf>
    <xf numFmtId="0" fontId="19" fillId="0" borderId="30" xfId="90" applyFont="1" applyBorder="1" applyAlignment="1" applyProtection="1">
      <alignment wrapText="1"/>
      <protection locked="0"/>
    </xf>
    <xf numFmtId="0" fontId="19"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179" fontId="19" fillId="0" borderId="19" xfId="90" applyNumberFormat="1" applyFont="1" applyFill="1" applyBorder="1" applyAlignment="1" applyProtection="1">
      <alignment vertical="top"/>
      <protection locked="0"/>
    </xf>
    <xf numFmtId="179" fontId="19" fillId="0" borderId="31" xfId="90" applyNumberFormat="1" applyFont="1" applyFill="1" applyBorder="1" applyAlignment="1" applyProtection="1">
      <alignment vertical="top"/>
      <protection locked="0"/>
    </xf>
    <xf numFmtId="0" fontId="19" fillId="0" borderId="8" xfId="88" applyFont="1" applyBorder="1" applyAlignment="1" applyProtection="1">
      <alignment wrapText="1"/>
      <protection locked="0"/>
    </xf>
    <xf numFmtId="1" fontId="19" fillId="0" borderId="0" xfId="90"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vertical="top" wrapText="1"/>
      <protection/>
    </xf>
    <xf numFmtId="0" fontId="66" fillId="0" borderId="0" xfId="0" applyFont="1" applyBorder="1" applyAlignment="1">
      <alignment wrapText="1"/>
    </xf>
    <xf numFmtId="1" fontId="19" fillId="0" borderId="0" xfId="90" applyNumberFormat="1" applyFont="1" applyFill="1" applyBorder="1" applyAlignment="1" applyProtection="1">
      <alignment vertical="top" wrapText="1"/>
      <protection/>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horizontal="left" vertical="top"/>
      <protection/>
    </xf>
    <xf numFmtId="3" fontId="19" fillId="0" borderId="8" xfId="88" applyNumberFormat="1" applyFont="1" applyBorder="1" applyAlignment="1" applyProtection="1">
      <alignment wrapText="1"/>
      <protection locked="0"/>
    </xf>
    <xf numFmtId="3" fontId="19" fillId="0" borderId="8" xfId="88" applyNumberFormat="1" applyFont="1" applyBorder="1" applyProtection="1">
      <alignment/>
      <protection locked="0"/>
    </xf>
    <xf numFmtId="179" fontId="0" fillId="38" borderId="19" xfId="90" applyNumberFormat="1" applyFont="1" applyFill="1" applyBorder="1" applyAlignment="1" applyProtection="1">
      <alignment vertical="top"/>
      <protection locked="0"/>
    </xf>
    <xf numFmtId="0" fontId="69" fillId="0" borderId="8" xfId="0" applyFont="1" applyBorder="1" applyAlignment="1" applyProtection="1">
      <alignment horizontal="right" wrapText="1"/>
      <protection locked="0"/>
    </xf>
    <xf numFmtId="0" fontId="19" fillId="0" borderId="8" xfId="88" applyFont="1" applyBorder="1" applyAlignment="1" applyProtection="1">
      <alignment horizontal="right"/>
      <protection locked="0"/>
    </xf>
    <xf numFmtId="0" fontId="19" fillId="0" borderId="8" xfId="88" applyFont="1" applyBorder="1" applyAlignment="1" applyProtection="1">
      <alignment horizontal="right" wrapText="1"/>
      <protection locked="0"/>
    </xf>
    <xf numFmtId="1" fontId="19" fillId="0" borderId="0" xfId="90" applyNumberFormat="1" applyFont="1" applyFill="1" applyBorder="1" applyAlignment="1" applyProtection="1">
      <alignment horizontal="left" vertical="top"/>
      <protection/>
    </xf>
    <xf numFmtId="1" fontId="19" fillId="0" borderId="24" xfId="90" applyNumberFormat="1" applyFont="1" applyFill="1" applyBorder="1" applyAlignment="1" applyProtection="1">
      <alignment horizontal="left" vertical="top"/>
      <protection/>
    </xf>
    <xf numFmtId="1" fontId="70" fillId="0" borderId="0" xfId="90" applyNumberFormat="1" applyFont="1" applyFill="1" applyBorder="1" applyAlignment="1" applyProtection="1">
      <alignment horizontal="left" vertical="top" wrapText="1"/>
      <protection/>
    </xf>
    <xf numFmtId="1" fontId="70" fillId="0" borderId="24" xfId="90" applyNumberFormat="1" applyFont="1" applyFill="1" applyBorder="1" applyAlignment="1" applyProtection="1">
      <alignment horizontal="left" vertical="top" wrapText="1"/>
      <protection/>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41" xfId="77" applyNumberFormat="1" applyFont="1" applyFill="1" applyBorder="1" applyAlignment="1" applyProtection="1">
      <alignment horizontal="left" vertical="top"/>
      <protection/>
    </xf>
    <xf numFmtId="1" fontId="20" fillId="0" borderId="34" xfId="77" applyNumberFormat="1" applyFont="1" applyFill="1" applyBorder="1" applyAlignment="1" applyProtection="1">
      <alignment horizontal="left" vertical="top"/>
      <protection/>
    </xf>
    <xf numFmtId="1" fontId="20" fillId="0" borderId="23" xfId="77" applyNumberFormat="1" applyFont="1" applyFill="1" applyBorder="1" applyAlignment="1" applyProtection="1">
      <alignment horizontal="left" vertical="top"/>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43" borderId="0" xfId="90" applyNumberFormat="1" applyFont="1" applyFill="1" applyBorder="1" applyAlignment="1" applyProtection="1">
      <alignment horizontal="left" vertical="top" wrapText="1"/>
      <protection/>
    </xf>
    <xf numFmtId="1" fontId="19" fillId="43" borderId="24" xfId="90" applyNumberFormat="1" applyFont="1" applyFill="1" applyBorder="1" applyAlignment="1" applyProtection="1">
      <alignment horizontal="left" vertical="top" wrapText="1"/>
      <protection/>
    </xf>
    <xf numFmtId="1" fontId="19" fillId="0" borderId="0" xfId="90" applyNumberFormat="1" applyFont="1" applyFill="1" applyBorder="1" applyAlignment="1" applyProtection="1">
      <alignment vertical="top" wrapText="1"/>
      <protection/>
    </xf>
    <xf numFmtId="0" fontId="0" fillId="0" borderId="24" xfId="0" applyBorder="1" applyAlignment="1">
      <alignment vertical="top"/>
    </xf>
    <xf numFmtId="1" fontId="70" fillId="37" borderId="0" xfId="90" applyNumberFormat="1" applyFont="1" applyFill="1" applyBorder="1" applyAlignment="1" applyProtection="1">
      <alignment horizontal="left" vertical="top" wrapText="1"/>
      <protection/>
    </xf>
    <xf numFmtId="1" fontId="70" fillId="37" borderId="24" xfId="90" applyNumberFormat="1" applyFont="1" applyFill="1" applyBorder="1" applyAlignment="1" applyProtection="1">
      <alignment horizontal="left" vertical="top" wrapText="1"/>
      <protection/>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Copy%20of%2003%20%20GT%20Q1%20Performance%20Indicators%20Master%20File%20-%20NT%20-%202016_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3.%20GT%20Q1%20Performance%20Indicators%20Master%20File%20-%20NT%20-%202016_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3.%20GT%20Q1%20Performance%20IndicatorsMaster%20File%20-%20NT%20-%202016_17%20Midvaal.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3%20%20GT%20Q1%20Performance%20Indicators%20meraf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32"/>
  <sheetViews>
    <sheetView zoomScalePageLayoutView="0" workbookViewId="0" topLeftCell="A1">
      <selection activeCell="A1" sqref="A1:T88"/>
    </sheetView>
  </sheetViews>
  <sheetFormatPr defaultColWidth="104.7109375" defaultRowHeight="15"/>
  <cols>
    <col min="1" max="1" width="11.140625" style="0" bestFit="1" customWidth="1"/>
    <col min="2" max="2" width="8.421875" style="0" customWidth="1"/>
    <col min="3" max="3" width="16.140625" style="0" bestFit="1" customWidth="1"/>
    <col min="4" max="4" width="7.28125" style="0" bestFit="1" customWidth="1"/>
  </cols>
  <sheetData>
    <row r="1" spans="1:4" ht="25.5" thickBot="1">
      <c r="A1" s="79" t="s">
        <v>22</v>
      </c>
      <c r="B1" s="80" t="s">
        <v>23</v>
      </c>
      <c r="C1" s="80" t="s">
        <v>24</v>
      </c>
      <c r="D1" s="81" t="s">
        <v>25</v>
      </c>
    </row>
    <row r="2" spans="1:4" ht="15.75" thickBot="1">
      <c r="A2" s="137" t="s">
        <v>118</v>
      </c>
      <c r="B2" s="137"/>
      <c r="C2" s="137" t="s">
        <v>117</v>
      </c>
      <c r="D2" s="81"/>
    </row>
    <row r="3" spans="1:4" ht="15">
      <c r="A3" s="120" t="s">
        <v>95</v>
      </c>
      <c r="B3" s="120" t="s">
        <v>95</v>
      </c>
      <c r="C3" s="120" t="s">
        <v>96</v>
      </c>
      <c r="D3" s="82">
        <v>1</v>
      </c>
    </row>
    <row r="4" spans="1:4" ht="15">
      <c r="A4" s="120" t="s">
        <v>97</v>
      </c>
      <c r="B4" s="120" t="s">
        <v>97</v>
      </c>
      <c r="C4" s="120" t="s">
        <v>98</v>
      </c>
      <c r="D4" s="77">
        <v>2</v>
      </c>
    </row>
    <row r="5" spans="1:4" ht="15">
      <c r="A5" s="120" t="s">
        <v>99</v>
      </c>
      <c r="B5" s="120" t="s">
        <v>99</v>
      </c>
      <c r="C5" s="120" t="s">
        <v>100</v>
      </c>
      <c r="D5" s="77">
        <v>3</v>
      </c>
    </row>
    <row r="6" spans="1:4" ht="15">
      <c r="A6" s="120" t="s">
        <v>101</v>
      </c>
      <c r="B6" s="120" t="s">
        <v>101</v>
      </c>
      <c r="C6" s="120" t="s">
        <v>102</v>
      </c>
      <c r="D6" s="77">
        <v>4</v>
      </c>
    </row>
    <row r="7" spans="1:4" ht="15">
      <c r="A7" s="120" t="s">
        <v>103</v>
      </c>
      <c r="B7" s="120" t="s">
        <v>103</v>
      </c>
      <c r="C7" s="120" t="s">
        <v>104</v>
      </c>
      <c r="D7" s="77">
        <v>5</v>
      </c>
    </row>
    <row r="8" spans="1:4" ht="15">
      <c r="A8" s="120" t="s">
        <v>105</v>
      </c>
      <c r="B8" s="120" t="s">
        <v>105</v>
      </c>
      <c r="C8" s="120" t="s">
        <v>106</v>
      </c>
      <c r="D8" s="77">
        <v>6</v>
      </c>
    </row>
    <row r="9" spans="1:4" ht="15">
      <c r="A9" s="120" t="s">
        <v>107</v>
      </c>
      <c r="B9" s="120" t="s">
        <v>107</v>
      </c>
      <c r="C9" s="120" t="s">
        <v>108</v>
      </c>
      <c r="D9" s="77">
        <v>7</v>
      </c>
    </row>
    <row r="10" spans="1:4" ht="15">
      <c r="A10" s="120" t="s">
        <v>109</v>
      </c>
      <c r="B10" s="120" t="s">
        <v>109</v>
      </c>
      <c r="C10" s="120" t="s">
        <v>110</v>
      </c>
      <c r="D10" s="77">
        <v>8</v>
      </c>
    </row>
    <row r="11" spans="1:4" ht="15">
      <c r="A11" s="120" t="s">
        <v>111</v>
      </c>
      <c r="B11" s="120" t="s">
        <v>111</v>
      </c>
      <c r="C11" s="120" t="s">
        <v>112</v>
      </c>
      <c r="D11" s="77">
        <v>9</v>
      </c>
    </row>
    <row r="12" spans="1:4" ht="15">
      <c r="A12" s="120" t="s">
        <v>115</v>
      </c>
      <c r="B12" s="120" t="s">
        <v>115</v>
      </c>
      <c r="C12" s="120" t="s">
        <v>116</v>
      </c>
      <c r="D12" s="77">
        <v>10</v>
      </c>
    </row>
    <row r="13" spans="1:4" ht="15">
      <c r="A13" s="120" t="s">
        <v>113</v>
      </c>
      <c r="B13" s="120" t="s">
        <v>113</v>
      </c>
      <c r="C13" s="120" t="s">
        <v>114</v>
      </c>
      <c r="D13" s="77">
        <v>11</v>
      </c>
    </row>
    <row r="14" spans="1:4" ht="15">
      <c r="A14" s="120"/>
      <c r="B14" s="120"/>
      <c r="C14" s="120"/>
      <c r="D14" s="77">
        <v>12</v>
      </c>
    </row>
    <row r="15" spans="1:4" ht="15">
      <c r="A15" s="75"/>
      <c r="B15" s="75"/>
      <c r="C15" s="75"/>
      <c r="D15" s="77">
        <v>13</v>
      </c>
    </row>
    <row r="16" spans="1:4" ht="15">
      <c r="A16" s="75"/>
      <c r="B16" s="75"/>
      <c r="C16" s="75"/>
      <c r="D16" s="77">
        <v>14</v>
      </c>
    </row>
    <row r="17" spans="1:4" ht="15">
      <c r="A17" s="76"/>
      <c r="B17" s="75"/>
      <c r="C17" s="75"/>
      <c r="D17" s="77">
        <v>15</v>
      </c>
    </row>
    <row r="18" spans="1:4" ht="15">
      <c r="A18" s="76"/>
      <c r="B18" s="75"/>
      <c r="C18" s="75"/>
      <c r="D18" s="77">
        <v>16</v>
      </c>
    </row>
    <row r="19" spans="1:4" ht="15">
      <c r="A19" s="76"/>
      <c r="B19" s="75"/>
      <c r="C19" s="75"/>
      <c r="D19" s="77">
        <v>17</v>
      </c>
    </row>
    <row r="20" spans="1:4" ht="15">
      <c r="A20" s="76"/>
      <c r="B20" s="75"/>
      <c r="C20" s="75"/>
      <c r="D20" s="77">
        <v>18</v>
      </c>
    </row>
    <row r="21" spans="1:4" ht="15">
      <c r="A21" s="76"/>
      <c r="B21" s="75"/>
      <c r="C21" s="75"/>
      <c r="D21" s="77">
        <v>19</v>
      </c>
    </row>
    <row r="22" spans="1:4" ht="15">
      <c r="A22" s="76"/>
      <c r="B22" s="75"/>
      <c r="C22" s="75"/>
      <c r="D22" s="77">
        <v>20</v>
      </c>
    </row>
    <row r="23" spans="1:4" ht="15">
      <c r="A23" s="76"/>
      <c r="B23" s="75"/>
      <c r="C23" s="75"/>
      <c r="D23" s="77">
        <v>21</v>
      </c>
    </row>
    <row r="24" spans="1:4" ht="15">
      <c r="A24" s="76"/>
      <c r="B24" s="75"/>
      <c r="C24" s="75"/>
      <c r="D24" s="77">
        <v>22</v>
      </c>
    </row>
    <row r="25" spans="1:4" ht="15">
      <c r="A25" s="76"/>
      <c r="B25" s="75"/>
      <c r="C25" s="75"/>
      <c r="D25" s="77">
        <v>23</v>
      </c>
    </row>
    <row r="26" spans="1:4" ht="15">
      <c r="A26" s="76"/>
      <c r="B26" s="75"/>
      <c r="C26" s="75"/>
      <c r="D26" s="77">
        <v>24</v>
      </c>
    </row>
    <row r="27" spans="1:4" ht="15">
      <c r="A27" s="76"/>
      <c r="B27" s="75"/>
      <c r="C27" s="75"/>
      <c r="D27" s="77">
        <v>25</v>
      </c>
    </row>
    <row r="28" spans="1:4" ht="15">
      <c r="A28" s="76"/>
      <c r="B28" s="75"/>
      <c r="C28" s="75"/>
      <c r="D28" s="77">
        <v>26</v>
      </c>
    </row>
    <row r="29" spans="1:4" ht="15">
      <c r="A29" s="76"/>
      <c r="B29" s="75"/>
      <c r="C29" s="75"/>
      <c r="D29" s="77">
        <v>27</v>
      </c>
    </row>
    <row r="30" spans="1:4" ht="15">
      <c r="A30" s="76"/>
      <c r="B30" s="75"/>
      <c r="C30" s="75"/>
      <c r="D30" s="77">
        <v>28</v>
      </c>
    </row>
    <row r="31" spans="1:4" ht="15">
      <c r="A31" s="76"/>
      <c r="B31" s="75"/>
      <c r="C31" s="75"/>
      <c r="D31" s="77">
        <v>29</v>
      </c>
    </row>
    <row r="32" spans="1:4" ht="15">
      <c r="A32" s="76"/>
      <c r="B32" s="75"/>
      <c r="C32" s="75"/>
      <c r="D32" s="77">
        <v>30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DC42 - Sedibeng</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SheetNames!A9</f>
        <v>DC42</v>
      </c>
      <c r="D88" s="78"/>
    </row>
  </sheetData>
  <sheetProtection/>
  <mergeCells count="48">
    <mergeCell ref="B37:C37"/>
    <mergeCell ref="B61:C61"/>
    <mergeCell ref="B30:C30"/>
    <mergeCell ref="B34:C34"/>
    <mergeCell ref="B29:C29"/>
    <mergeCell ref="B40:C40"/>
    <mergeCell ref="B48:C48"/>
    <mergeCell ref="A38:C38"/>
    <mergeCell ref="B42:C42"/>
    <mergeCell ref="B43:C43"/>
    <mergeCell ref="A45:C45"/>
    <mergeCell ref="A22:C22"/>
    <mergeCell ref="B25:C25"/>
    <mergeCell ref="B26:C26"/>
    <mergeCell ref="B27:C27"/>
    <mergeCell ref="B28:C28"/>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5"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GT481 - Mogale City</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SheetNames!A10</f>
        <v>GT481</v>
      </c>
      <c r="D88" s="78"/>
    </row>
  </sheetData>
  <sheetProtection/>
  <mergeCells count="48">
    <mergeCell ref="B40:C40"/>
    <mergeCell ref="B36:C36"/>
    <mergeCell ref="B37:C37"/>
    <mergeCell ref="A38:C38"/>
    <mergeCell ref="B28:C28"/>
    <mergeCell ref="B29:C29"/>
    <mergeCell ref="B30:C30"/>
    <mergeCell ref="B32:C32"/>
    <mergeCell ref="B33:C33"/>
    <mergeCell ref="B34:C34"/>
    <mergeCell ref="A22:C22"/>
    <mergeCell ref="B24:C24"/>
    <mergeCell ref="B25:C25"/>
    <mergeCell ref="B26:C26"/>
    <mergeCell ref="B27:C27"/>
    <mergeCell ref="B48:C48"/>
    <mergeCell ref="B53:C53"/>
    <mergeCell ref="B55:C55"/>
    <mergeCell ref="B49:C49"/>
    <mergeCell ref="B41:C41"/>
    <mergeCell ref="B42:C42"/>
    <mergeCell ref="B43:C43"/>
    <mergeCell ref="A45:C45"/>
    <mergeCell ref="B47:C47"/>
    <mergeCell ref="B50:C50"/>
    <mergeCell ref="B74:C74"/>
    <mergeCell ref="B75:C75"/>
    <mergeCell ref="B76:C76"/>
    <mergeCell ref="B77:C77"/>
    <mergeCell ref="B82:C82"/>
    <mergeCell ref="B81:C81"/>
    <mergeCell ref="B80:C80"/>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"&amp;VLOOKUP(A88,'[5]SheetNames'!A2:C13,3,FALSE)</f>
        <v>GT484 - Merafong City</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t="s">
        <v>128</v>
      </c>
      <c r="E5" s="108" t="s">
        <v>39</v>
      </c>
    </row>
    <row r="6" spans="3:5" ht="16.5">
      <c r="C6" s="110" t="s">
        <v>30</v>
      </c>
      <c r="D6" s="148">
        <v>21418</v>
      </c>
      <c r="E6" s="107" t="s">
        <v>35</v>
      </c>
    </row>
    <row r="7" spans="1:20" ht="30">
      <c r="A7" s="67"/>
      <c r="B7" s="62"/>
      <c r="C7" s="111" t="s">
        <v>70</v>
      </c>
      <c r="D7" s="149">
        <v>370.98</v>
      </c>
      <c r="E7" s="107" t="s">
        <v>34</v>
      </c>
      <c r="F7" s="1"/>
      <c r="G7" s="1"/>
      <c r="H7" s="1"/>
      <c r="I7" s="1"/>
      <c r="J7" s="1"/>
      <c r="K7" s="1"/>
      <c r="L7" s="1"/>
      <c r="M7" s="1"/>
      <c r="N7" s="1"/>
      <c r="O7" s="1"/>
      <c r="P7" s="1"/>
      <c r="Q7" s="1"/>
      <c r="R7" s="1"/>
      <c r="S7" s="109"/>
      <c r="T7" s="109"/>
    </row>
    <row r="8" spans="1:20" ht="15">
      <c r="A8" s="67"/>
      <c r="B8" s="62"/>
      <c r="C8" s="138" t="s">
        <v>71</v>
      </c>
      <c r="D8" s="149">
        <v>25440</v>
      </c>
      <c r="E8" s="107" t="s">
        <v>35</v>
      </c>
      <c r="F8" s="1"/>
      <c r="G8" s="1"/>
      <c r="H8" s="1"/>
      <c r="I8" s="1"/>
      <c r="J8" s="1"/>
      <c r="K8" s="1"/>
      <c r="L8" s="1"/>
      <c r="M8" s="1"/>
      <c r="N8" s="1"/>
      <c r="O8" s="1"/>
      <c r="P8" s="1"/>
      <c r="Q8" s="1"/>
      <c r="R8" s="1"/>
      <c r="S8" s="109"/>
      <c r="T8" s="109"/>
    </row>
    <row r="9" spans="1:20" ht="15.75" customHeight="1">
      <c r="A9" s="67"/>
      <c r="B9" s="62"/>
      <c r="C9" s="112" t="s">
        <v>72</v>
      </c>
      <c r="D9" s="149">
        <v>0</v>
      </c>
      <c r="E9" s="107" t="s">
        <v>35</v>
      </c>
      <c r="F9" s="1"/>
      <c r="G9" s="1"/>
      <c r="H9" s="1"/>
      <c r="I9" s="1"/>
      <c r="J9" s="1"/>
      <c r="K9" s="1"/>
      <c r="L9" s="1"/>
      <c r="M9" s="1"/>
      <c r="N9" s="1"/>
      <c r="O9" s="1"/>
      <c r="P9" s="1"/>
      <c r="Q9" s="1"/>
      <c r="R9" s="1"/>
      <c r="S9" s="109"/>
      <c r="T9" s="109"/>
    </row>
    <row r="10" spans="1:20" ht="15">
      <c r="A10" s="67"/>
      <c r="B10" s="62"/>
      <c r="C10" s="111" t="s">
        <v>73</v>
      </c>
      <c r="D10" s="149">
        <v>7706</v>
      </c>
      <c r="E10" s="107" t="s">
        <v>35</v>
      </c>
      <c r="F10" s="1"/>
      <c r="G10" s="1"/>
      <c r="H10" s="1"/>
      <c r="I10" s="1"/>
      <c r="J10" s="1"/>
      <c r="K10" s="1"/>
      <c r="L10" s="1"/>
      <c r="M10" s="1"/>
      <c r="N10" s="1"/>
      <c r="O10" s="1"/>
      <c r="P10" s="1"/>
      <c r="Q10" s="1"/>
      <c r="R10" s="1"/>
      <c r="S10" s="109"/>
      <c r="T10" s="109"/>
    </row>
    <row r="11" spans="1:20" ht="15">
      <c r="A11" s="67"/>
      <c r="B11" s="62"/>
      <c r="C11" s="111" t="s">
        <v>74</v>
      </c>
      <c r="D11" s="150">
        <v>21418</v>
      </c>
      <c r="E11" s="107" t="s">
        <v>35</v>
      </c>
      <c r="F11" s="1"/>
      <c r="G11" s="1"/>
      <c r="H11" s="1"/>
      <c r="I11" s="1"/>
      <c r="J11" s="1"/>
      <c r="K11" s="1"/>
      <c r="L11" s="1"/>
      <c r="M11" s="1"/>
      <c r="N11" s="1"/>
      <c r="O11" s="1"/>
      <c r="P11" s="1"/>
      <c r="Q11" s="1"/>
      <c r="R11" s="1"/>
      <c r="S11" s="109"/>
      <c r="T11" s="109"/>
    </row>
    <row r="12" spans="1:20" ht="15">
      <c r="A12" s="67"/>
      <c r="B12" s="62"/>
      <c r="C12" s="111" t="s">
        <v>75</v>
      </c>
      <c r="D12" s="149">
        <v>25440</v>
      </c>
      <c r="E12" s="107" t="s">
        <v>35</v>
      </c>
      <c r="F12" s="1"/>
      <c r="G12" s="1"/>
      <c r="H12" s="1"/>
      <c r="I12" s="1"/>
      <c r="J12" s="1"/>
      <c r="K12" s="1"/>
      <c r="L12" s="1"/>
      <c r="M12" s="1"/>
      <c r="N12" s="1"/>
      <c r="O12" s="1"/>
      <c r="P12" s="1"/>
      <c r="Q12" s="1"/>
      <c r="R12" s="1"/>
      <c r="S12" s="109"/>
      <c r="T12" s="109"/>
    </row>
    <row r="13" spans="1:20" ht="15">
      <c r="A13" s="67"/>
      <c r="B13" s="62"/>
      <c r="C13" s="111" t="s">
        <v>76</v>
      </c>
      <c r="D13" s="149">
        <v>21418</v>
      </c>
      <c r="E13" s="107" t="s">
        <v>35</v>
      </c>
      <c r="F13" s="1"/>
      <c r="G13" s="1"/>
      <c r="H13" s="1"/>
      <c r="I13" s="1"/>
      <c r="J13" s="1"/>
      <c r="K13" s="1"/>
      <c r="L13" s="1"/>
      <c r="M13" s="1"/>
      <c r="N13" s="1"/>
      <c r="O13" s="1"/>
      <c r="P13" s="1"/>
      <c r="Q13" s="1"/>
      <c r="R13" s="1"/>
      <c r="S13" s="109"/>
      <c r="T13" s="109"/>
    </row>
    <row r="14" spans="1:20" ht="30">
      <c r="A14" s="67"/>
      <c r="B14" s="62"/>
      <c r="C14" s="111" t="s">
        <v>77</v>
      </c>
      <c r="D14" s="149">
        <v>30060</v>
      </c>
      <c r="E14" s="107" t="s">
        <v>35</v>
      </c>
      <c r="F14" s="1"/>
      <c r="G14" s="1"/>
      <c r="H14" s="1"/>
      <c r="I14" s="1"/>
      <c r="J14" s="1"/>
      <c r="K14" s="1"/>
      <c r="L14" s="1"/>
      <c r="M14" s="1"/>
      <c r="N14" s="1"/>
      <c r="O14" s="1"/>
      <c r="P14" s="1"/>
      <c r="Q14" s="1"/>
      <c r="R14" s="1"/>
      <c r="S14" s="109"/>
      <c r="T14" s="109"/>
    </row>
    <row r="15" spans="1:20" ht="15">
      <c r="A15" s="67"/>
      <c r="B15" s="62"/>
      <c r="C15" s="110" t="s">
        <v>78</v>
      </c>
      <c r="D15" s="149">
        <v>0</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9</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44" t="s">
        <v>125</v>
      </c>
      <c r="C31" s="140"/>
      <c r="D31" s="59">
        <v>9</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1</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8</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44" t="s">
        <v>126</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v>6405</v>
      </c>
      <c r="F36" s="55">
        <v>386</v>
      </c>
      <c r="G36" s="55">
        <v>386</v>
      </c>
      <c r="H36" s="55">
        <v>0</v>
      </c>
      <c r="I36" s="61">
        <v>0</v>
      </c>
      <c r="J36" s="55">
        <v>0</v>
      </c>
      <c r="K36" s="61">
        <v>0</v>
      </c>
      <c r="L36" s="55">
        <v>0</v>
      </c>
      <c r="M36" s="61">
        <v>0</v>
      </c>
      <c r="N36" s="73">
        <f t="shared" si="1"/>
        <v>386</v>
      </c>
      <c r="O36" s="74">
        <f t="shared" si="2"/>
        <v>386</v>
      </c>
      <c r="P36" s="68">
        <v>0</v>
      </c>
      <c r="Q36" s="53">
        <f t="shared" si="3"/>
        <v>-386</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v>3</v>
      </c>
      <c r="F40" s="55">
        <v>1</v>
      </c>
      <c r="G40" s="61">
        <v>1</v>
      </c>
      <c r="H40" s="55">
        <v>0</v>
      </c>
      <c r="I40" s="61">
        <v>0</v>
      </c>
      <c r="J40" s="55">
        <v>0</v>
      </c>
      <c r="K40" s="61">
        <v>0</v>
      </c>
      <c r="L40" s="55">
        <v>0</v>
      </c>
      <c r="M40" s="61">
        <v>0</v>
      </c>
      <c r="N40" s="73">
        <f>IF(ISERROR(L40+J40+H40+F40),"Invalid Input",L40+J40+H40+F40)</f>
        <v>1</v>
      </c>
      <c r="O40" s="74">
        <f>IF(ISERROR(G40+I40+K40+M40),"Invalid Input",G40+I40+K40+M40)</f>
        <v>1</v>
      </c>
      <c r="P40" s="68">
        <v>0</v>
      </c>
      <c r="Q40" s="53">
        <f>IF(ISERROR(P40-O40),"Invalid Input",(P40-O40))</f>
        <v>-1</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v>3</v>
      </c>
      <c r="F43" s="55">
        <v>1</v>
      </c>
      <c r="G43" s="61">
        <v>1</v>
      </c>
      <c r="H43" s="55">
        <v>0</v>
      </c>
      <c r="I43" s="61">
        <v>0</v>
      </c>
      <c r="J43" s="55">
        <v>0</v>
      </c>
      <c r="K43" s="61">
        <v>0</v>
      </c>
      <c r="L43" s="55">
        <v>0</v>
      </c>
      <c r="M43" s="61">
        <v>0</v>
      </c>
      <c r="N43" s="73">
        <f>IF(ISERROR(L43+J43+H43+F43),"Invalid Input",L43+J43+H43+F43)</f>
        <v>1</v>
      </c>
      <c r="O43" s="74">
        <f>IF(ISERROR(G43+I43+K43+M43),"Invalid Input",G43+I43+K43+M43)</f>
        <v>1</v>
      </c>
      <c r="P43" s="68">
        <v>0</v>
      </c>
      <c r="Q43" s="53">
        <f>IF(ISERROR(P43-O43),"Invalid Input",(P43-O43))</f>
        <v>-1</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v>0</v>
      </c>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v>0</v>
      </c>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v>0</v>
      </c>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v>0</v>
      </c>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v>0</v>
      </c>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v>0</v>
      </c>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v>0</v>
      </c>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v>1310</v>
      </c>
      <c r="F61" s="55">
        <v>328</v>
      </c>
      <c r="G61" s="61">
        <v>0</v>
      </c>
      <c r="H61" s="55">
        <v>0</v>
      </c>
      <c r="I61" s="61">
        <v>0</v>
      </c>
      <c r="J61" s="55">
        <v>0</v>
      </c>
      <c r="K61" s="61">
        <v>0</v>
      </c>
      <c r="L61" s="55">
        <v>0</v>
      </c>
      <c r="M61" s="61">
        <v>0</v>
      </c>
      <c r="N61" s="73">
        <f>IF(ISERROR(L61+J61+H61+F61),"Invalid Input",L61+J61+H61+F61)</f>
        <v>328</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v>1</v>
      </c>
      <c r="F62" s="55">
        <v>1</v>
      </c>
      <c r="G62" s="61">
        <v>0</v>
      </c>
      <c r="H62" s="55">
        <v>0</v>
      </c>
      <c r="I62" s="61">
        <v>0</v>
      </c>
      <c r="J62" s="55">
        <v>0</v>
      </c>
      <c r="K62" s="61">
        <v>0</v>
      </c>
      <c r="L62" s="55">
        <v>0</v>
      </c>
      <c r="M62" s="61">
        <v>0</v>
      </c>
      <c r="N62" s="73">
        <f>IF(ISERROR(L62+J62+H62+F62),"Invalid Input",L62+J62+H62+F62)</f>
        <v>1</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v>23496</v>
      </c>
      <c r="F63" s="55">
        <v>5874</v>
      </c>
      <c r="G63" s="61">
        <v>5874</v>
      </c>
      <c r="H63" s="55">
        <v>0</v>
      </c>
      <c r="I63" s="61">
        <v>0</v>
      </c>
      <c r="J63" s="55">
        <v>0</v>
      </c>
      <c r="K63" s="61">
        <v>0</v>
      </c>
      <c r="L63" s="55">
        <v>0</v>
      </c>
      <c r="M63" s="61">
        <v>0</v>
      </c>
      <c r="N63" s="73">
        <f>IF(ISERROR(L63+J63+H63+F63),"Invalid Input",L63+J63+H63+F63)</f>
        <v>5874</v>
      </c>
      <c r="O63" s="74">
        <f>IF(ISERROR(G63+I63+K63+M63),"Invalid Input",G63+I63+K63+M63)</f>
        <v>5874</v>
      </c>
      <c r="P63" s="68">
        <v>0</v>
      </c>
      <c r="Q63" s="53">
        <f>IF(ISERROR(P63-O63),"Invalid Input",(P63-O63))</f>
        <v>-5874</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v>2</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v>1</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v>1</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v>1</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v>600</v>
      </c>
      <c r="F86" s="55">
        <v>150</v>
      </c>
      <c r="G86" s="61">
        <v>302</v>
      </c>
      <c r="H86" s="55">
        <v>0</v>
      </c>
      <c r="I86" s="61">
        <v>0</v>
      </c>
      <c r="J86" s="55">
        <v>0</v>
      </c>
      <c r="K86" s="61">
        <v>0</v>
      </c>
      <c r="L86" s="55">
        <v>0</v>
      </c>
      <c r="M86" s="61">
        <v>0</v>
      </c>
      <c r="N86" s="73">
        <f>IF(ISERROR(L86+J86+H86+F86),"Invalid Input",L86+J86+H86+F86)</f>
        <v>150</v>
      </c>
      <c r="O86" s="74">
        <f>IF(ISERROR(G86+I86+K86+M86),"Invalid Input",G86+I86+K86+M86)</f>
        <v>302</v>
      </c>
      <c r="P86" s="68">
        <v>0</v>
      </c>
      <c r="Q86" s="53">
        <f>IF(ISERROR(P86-O86),"Invalid Input",(P86-O86))</f>
        <v>-302</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'[5]SheetNames'!A11</f>
        <v>GT484</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GT485 - Rand West City</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SheetNames!A12</f>
        <v>GT485</v>
      </c>
      <c r="D88" s="78"/>
    </row>
  </sheetData>
  <sheetProtection/>
  <mergeCells count="48">
    <mergeCell ref="B34:C34"/>
    <mergeCell ref="B28:C28"/>
    <mergeCell ref="B29:C29"/>
    <mergeCell ref="B30:C30"/>
    <mergeCell ref="B32:C32"/>
    <mergeCell ref="B33:C33"/>
    <mergeCell ref="A22:C22"/>
    <mergeCell ref="B24:C24"/>
    <mergeCell ref="B25:C25"/>
    <mergeCell ref="B26:C26"/>
    <mergeCell ref="B27:C27"/>
    <mergeCell ref="B48:C48"/>
    <mergeCell ref="B40:C40"/>
    <mergeCell ref="B41:C41"/>
    <mergeCell ref="A51:C51"/>
    <mergeCell ref="B36:C36"/>
    <mergeCell ref="B37:C37"/>
    <mergeCell ref="A38:C38"/>
    <mergeCell ref="B47:C47"/>
    <mergeCell ref="B57:C57"/>
    <mergeCell ref="B54:C54"/>
    <mergeCell ref="B84:C84"/>
    <mergeCell ref="B72:C72"/>
    <mergeCell ref="B73:C73"/>
    <mergeCell ref="B74:C74"/>
    <mergeCell ref="B75:C75"/>
    <mergeCell ref="B76:C76"/>
    <mergeCell ref="B77:C77"/>
    <mergeCell ref="B78:C78"/>
    <mergeCell ref="B79:C79"/>
    <mergeCell ref="B80:C80"/>
    <mergeCell ref="B83:C83"/>
    <mergeCell ref="B86:C86"/>
    <mergeCell ref="B42:C42"/>
    <mergeCell ref="B43:C43"/>
    <mergeCell ref="A45:C45"/>
    <mergeCell ref="B49:C49"/>
    <mergeCell ref="B50:C50"/>
    <mergeCell ref="B81:C81"/>
    <mergeCell ref="B82:C82"/>
    <mergeCell ref="B59:C59"/>
    <mergeCell ref="B61:C61"/>
    <mergeCell ref="B62:C62"/>
    <mergeCell ref="B53:C53"/>
    <mergeCell ref="B58:C58"/>
    <mergeCell ref="B63:C63"/>
    <mergeCell ref="B64:C64"/>
    <mergeCell ref="B55:C55"/>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DC48 - West Rand</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SheetNames!A13</f>
        <v>DC48</v>
      </c>
      <c r="D88" s="78"/>
    </row>
  </sheetData>
  <sheetProtection/>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87"/>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
        <v>94</v>
      </c>
      <c r="B1" s="65"/>
      <c r="C1" s="66"/>
      <c r="D1" s="1"/>
      <c r="E1" s="1"/>
      <c r="F1" s="1"/>
      <c r="G1" s="1"/>
      <c r="H1" s="1"/>
      <c r="I1" s="1"/>
      <c r="J1" s="1"/>
      <c r="K1" s="1"/>
      <c r="L1" s="1"/>
      <c r="M1" s="1"/>
      <c r="N1" s="1"/>
      <c r="O1" s="1"/>
      <c r="P1" s="1"/>
      <c r="Q1" s="1"/>
      <c r="R1" s="1"/>
      <c r="S1" s="109"/>
      <c r="T1" s="109"/>
    </row>
    <row r="3" spans="1:20" ht="21.75" customHeight="1">
      <c r="A3" s="106" t="s">
        <v>33</v>
      </c>
      <c r="B3" s="62"/>
      <c r="C3" s="63"/>
      <c r="D3" s="64"/>
      <c r="E3" s="3"/>
      <c r="F3" s="1"/>
      <c r="G3" s="1"/>
      <c r="H3" s="1"/>
      <c r="I3" s="1"/>
      <c r="J3" s="1"/>
      <c r="K3" s="1"/>
      <c r="L3" s="1"/>
      <c r="M3" s="1"/>
      <c r="N3" s="1"/>
      <c r="O3" s="1"/>
      <c r="P3" s="1"/>
      <c r="Q3" s="1"/>
      <c r="R3" s="1"/>
      <c r="S3" s="109"/>
      <c r="T3" s="109"/>
    </row>
    <row r="4" ht="33">
      <c r="D4" s="105" t="s">
        <v>36</v>
      </c>
    </row>
    <row r="5" spans="3:5" ht="30.75">
      <c r="C5" s="110" t="s">
        <v>69</v>
      </c>
      <c r="D5" s="105"/>
      <c r="E5" s="113" t="s">
        <v>39</v>
      </c>
    </row>
    <row r="6" spans="3:5" ht="16.5">
      <c r="C6" s="110" t="s">
        <v>30</v>
      </c>
      <c r="D6" s="105"/>
      <c r="E6" s="114" t="s">
        <v>35</v>
      </c>
    </row>
    <row r="7" spans="1:20" ht="30">
      <c r="A7" s="67"/>
      <c r="B7" s="62"/>
      <c r="C7" s="111" t="s">
        <v>70</v>
      </c>
      <c r="D7" s="104"/>
      <c r="E7" s="114" t="s">
        <v>34</v>
      </c>
      <c r="F7" s="1"/>
      <c r="G7" s="1"/>
      <c r="H7" s="1"/>
      <c r="I7" s="1"/>
      <c r="J7" s="1"/>
      <c r="K7" s="1"/>
      <c r="L7" s="1"/>
      <c r="M7" s="1"/>
      <c r="N7" s="1"/>
      <c r="O7" s="1"/>
      <c r="P7" s="1"/>
      <c r="Q7" s="1"/>
      <c r="R7" s="1"/>
      <c r="S7" s="109"/>
      <c r="T7" s="109"/>
    </row>
    <row r="8" spans="1:20" ht="15">
      <c r="A8" s="67"/>
      <c r="B8" s="62"/>
      <c r="C8" s="101" t="s">
        <v>71</v>
      </c>
      <c r="D8" s="104"/>
      <c r="E8" s="114" t="s">
        <v>35</v>
      </c>
      <c r="F8" s="1"/>
      <c r="G8" s="1"/>
      <c r="H8" s="1"/>
      <c r="I8" s="1"/>
      <c r="J8" s="1"/>
      <c r="K8" s="1"/>
      <c r="L8" s="1"/>
      <c r="M8" s="1"/>
      <c r="N8" s="1"/>
      <c r="O8" s="1"/>
      <c r="P8" s="1"/>
      <c r="Q8" s="1"/>
      <c r="R8" s="1"/>
      <c r="S8" s="109"/>
      <c r="T8" s="109"/>
    </row>
    <row r="9" spans="1:20" ht="15.75" customHeight="1">
      <c r="A9" s="67"/>
      <c r="B9" s="62"/>
      <c r="C9" s="112" t="s">
        <v>72</v>
      </c>
      <c r="D9" s="104"/>
      <c r="E9" s="114" t="s">
        <v>35</v>
      </c>
      <c r="F9" s="1"/>
      <c r="G9" s="1"/>
      <c r="H9" s="1"/>
      <c r="I9" s="1"/>
      <c r="J9" s="1"/>
      <c r="K9" s="1"/>
      <c r="L9" s="1"/>
      <c r="M9" s="1"/>
      <c r="N9" s="1"/>
      <c r="O9" s="1"/>
      <c r="P9" s="1"/>
      <c r="Q9" s="1"/>
      <c r="R9" s="1"/>
      <c r="S9" s="109"/>
      <c r="T9" s="109"/>
    </row>
    <row r="10" spans="1:20" ht="15">
      <c r="A10" s="67"/>
      <c r="B10" s="62"/>
      <c r="C10" s="111" t="s">
        <v>73</v>
      </c>
      <c r="D10" s="104"/>
      <c r="E10" s="114" t="s">
        <v>35</v>
      </c>
      <c r="F10" s="1"/>
      <c r="G10" s="1"/>
      <c r="H10" s="1"/>
      <c r="I10" s="1"/>
      <c r="J10" s="1"/>
      <c r="K10" s="1"/>
      <c r="L10" s="1"/>
      <c r="M10" s="1"/>
      <c r="N10" s="1"/>
      <c r="O10" s="1"/>
      <c r="P10" s="1"/>
      <c r="Q10" s="1"/>
      <c r="R10" s="1"/>
      <c r="S10" s="109"/>
      <c r="T10" s="109"/>
    </row>
    <row r="11" spans="1:20" ht="15">
      <c r="A11" s="67"/>
      <c r="B11" s="62"/>
      <c r="C11" s="111" t="s">
        <v>74</v>
      </c>
      <c r="D11" s="104"/>
      <c r="E11" s="114" t="s">
        <v>35</v>
      </c>
      <c r="F11" s="1"/>
      <c r="G11" s="1"/>
      <c r="H11" s="1"/>
      <c r="I11" s="1"/>
      <c r="J11" s="1"/>
      <c r="K11" s="1"/>
      <c r="L11" s="1"/>
      <c r="M11" s="1"/>
      <c r="N11" s="1"/>
      <c r="O11" s="1"/>
      <c r="P11" s="1"/>
      <c r="Q11" s="1"/>
      <c r="R11" s="1"/>
      <c r="S11" s="109"/>
      <c r="T11" s="109"/>
    </row>
    <row r="12" spans="1:20" ht="15">
      <c r="A12" s="67"/>
      <c r="B12" s="62"/>
      <c r="C12" s="111" t="s">
        <v>75</v>
      </c>
      <c r="D12" s="104"/>
      <c r="E12" s="114" t="s">
        <v>35</v>
      </c>
      <c r="F12" s="1"/>
      <c r="G12" s="1"/>
      <c r="H12" s="1"/>
      <c r="I12" s="1"/>
      <c r="J12" s="1"/>
      <c r="K12" s="1"/>
      <c r="L12" s="1"/>
      <c r="M12" s="1"/>
      <c r="N12" s="1"/>
      <c r="O12" s="1"/>
      <c r="P12" s="1"/>
      <c r="Q12" s="1"/>
      <c r="R12" s="1"/>
      <c r="S12" s="109"/>
      <c r="T12" s="109"/>
    </row>
    <row r="13" spans="1:20" ht="15">
      <c r="A13" s="67"/>
      <c r="B13" s="62"/>
      <c r="C13" s="111" t="s">
        <v>76</v>
      </c>
      <c r="D13" s="104"/>
      <c r="E13" s="114" t="s">
        <v>35</v>
      </c>
      <c r="F13" s="1"/>
      <c r="G13" s="1"/>
      <c r="H13" s="1"/>
      <c r="I13" s="1"/>
      <c r="J13" s="1"/>
      <c r="K13" s="1"/>
      <c r="L13" s="1"/>
      <c r="M13" s="1"/>
      <c r="N13" s="1"/>
      <c r="O13" s="1"/>
      <c r="P13" s="1"/>
      <c r="Q13" s="1"/>
      <c r="R13" s="1"/>
      <c r="S13" s="109"/>
      <c r="T13" s="109"/>
    </row>
    <row r="14" spans="1:20" ht="30">
      <c r="A14" s="67"/>
      <c r="B14" s="62"/>
      <c r="C14" s="111" t="s">
        <v>77</v>
      </c>
      <c r="D14" s="104"/>
      <c r="E14" s="114" t="s">
        <v>35</v>
      </c>
      <c r="F14" s="1"/>
      <c r="G14" s="1"/>
      <c r="H14" s="1"/>
      <c r="I14" s="1"/>
      <c r="J14" s="1"/>
      <c r="K14" s="1"/>
      <c r="L14" s="1"/>
      <c r="M14" s="1"/>
      <c r="N14" s="1"/>
      <c r="O14" s="1"/>
      <c r="P14" s="1"/>
      <c r="Q14" s="1"/>
      <c r="R14" s="1"/>
      <c r="S14" s="109"/>
      <c r="T14" s="109"/>
    </row>
    <row r="15" spans="1:20" ht="15">
      <c r="A15" s="67"/>
      <c r="B15" s="62"/>
      <c r="C15" s="110" t="s">
        <v>78</v>
      </c>
      <c r="D15" s="104"/>
      <c r="E15" s="114"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32</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63</v>
      </c>
      <c r="E18" s="8" t="s">
        <v>64</v>
      </c>
      <c r="F18" s="6" t="s">
        <v>2</v>
      </c>
      <c r="G18" s="7" t="s">
        <v>6</v>
      </c>
      <c r="H18" s="6" t="s">
        <v>3</v>
      </c>
      <c r="I18" s="7" t="s">
        <v>7</v>
      </c>
      <c r="J18" s="6" t="s">
        <v>4</v>
      </c>
      <c r="K18" s="7" t="s">
        <v>8</v>
      </c>
      <c r="L18" s="6" t="s">
        <v>5</v>
      </c>
      <c r="M18" s="56" t="s">
        <v>9</v>
      </c>
      <c r="N18" s="6" t="s">
        <v>10</v>
      </c>
      <c r="O18" s="44" t="s">
        <v>67</v>
      </c>
      <c r="P18" s="7" t="s">
        <v>68</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D20+1</f>
        <v>2</v>
      </c>
      <c r="F20" s="32">
        <f aca="true" t="shared" si="0" ref="F20:Q20">E20+1</f>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42" t="e">
        <f>#REF!+#REF!</f>
        <v>#REF!</v>
      </c>
      <c r="E24" s="42" t="e">
        <f>#REF!+#REF!</f>
        <v>#REF!</v>
      </c>
      <c r="F24" s="42" t="e">
        <f>#REF!+#REF!</f>
        <v>#REF!</v>
      </c>
      <c r="G24" s="51" t="e">
        <f>#REF!+#REF!</f>
        <v>#REF!</v>
      </c>
      <c r="H24" s="42" t="e">
        <f>#REF!+#REF!</f>
        <v>#REF!</v>
      </c>
      <c r="I24" s="51" t="e">
        <f>#REF!+#REF!</f>
        <v>#REF!</v>
      </c>
      <c r="J24" s="42" t="e">
        <f>#REF!+#REF!</f>
        <v>#REF!</v>
      </c>
      <c r="K24" s="51" t="e">
        <f>#REF!+#REF!</f>
        <v>#REF!</v>
      </c>
      <c r="L24" s="42" t="e">
        <f>#REF!+#REF!</f>
        <v>#REF!</v>
      </c>
      <c r="M24" s="51" t="e">
        <f>#REF!+#REF!</f>
        <v>#REF!</v>
      </c>
      <c r="N24" s="83" t="e">
        <f>#REF!+#REF!</f>
        <v>#REF!</v>
      </c>
      <c r="O24" s="84" t="e">
        <f>#REF!+#REF!</f>
        <v>#REF!</v>
      </c>
      <c r="P24" s="51" t="e">
        <f>#REF!+#REF!</f>
        <v>#REF!</v>
      </c>
      <c r="Q24" s="53" t="e">
        <f>#REF!+#REF!</f>
        <v>#REF!</v>
      </c>
      <c r="R24" s="16" t="b">
        <v>1</v>
      </c>
      <c r="S24" s="116"/>
      <c r="T24" s="116"/>
    </row>
    <row r="25" spans="1:20" ht="15" customHeight="1">
      <c r="A25" s="23"/>
      <c r="B25" s="155" t="s">
        <v>80</v>
      </c>
      <c r="C25" s="156">
        <v>0</v>
      </c>
      <c r="D25" s="42" t="e">
        <f>#REF!+#REF!</f>
        <v>#REF!</v>
      </c>
      <c r="E25" s="42" t="e">
        <f>#REF!+#REF!</f>
        <v>#REF!</v>
      </c>
      <c r="F25" s="42" t="e">
        <f>#REF!+#REF!</f>
        <v>#REF!</v>
      </c>
      <c r="G25" s="51" t="e">
        <f>#REF!+#REF!</f>
        <v>#REF!</v>
      </c>
      <c r="H25" s="42" t="e">
        <f>#REF!+#REF!</f>
        <v>#REF!</v>
      </c>
      <c r="I25" s="51" t="e">
        <f>#REF!+#REF!</f>
        <v>#REF!</v>
      </c>
      <c r="J25" s="42" t="e">
        <f>#REF!+#REF!</f>
        <v>#REF!</v>
      </c>
      <c r="K25" s="51" t="e">
        <f>#REF!+#REF!</f>
        <v>#REF!</v>
      </c>
      <c r="L25" s="42" t="e">
        <f>#REF!+#REF!</f>
        <v>#REF!</v>
      </c>
      <c r="M25" s="51" t="e">
        <f>#REF!+#REF!</f>
        <v>#REF!</v>
      </c>
      <c r="N25" s="71" t="e">
        <f>#REF!+#REF!</f>
        <v>#REF!</v>
      </c>
      <c r="O25" s="72" t="e">
        <f>#REF!+#REF!</f>
        <v>#REF!</v>
      </c>
      <c r="P25" s="51" t="e">
        <f>#REF!+#REF!</f>
        <v>#REF!</v>
      </c>
      <c r="Q25" s="53" t="e">
        <f>#REF!+#REF!</f>
        <v>#REF!</v>
      </c>
      <c r="R25" s="16" t="b">
        <v>1</v>
      </c>
      <c r="S25" s="116"/>
      <c r="T25" s="116"/>
    </row>
    <row r="26" spans="1:20" ht="15" customHeight="1">
      <c r="A26" s="23"/>
      <c r="B26" s="155" t="s">
        <v>28</v>
      </c>
      <c r="C26" s="156">
        <v>0</v>
      </c>
      <c r="D26" s="42" t="e">
        <f>#REF!+#REF!</f>
        <v>#REF!</v>
      </c>
      <c r="E26" s="42" t="e">
        <f>#REF!+#REF!</f>
        <v>#REF!</v>
      </c>
      <c r="F26" s="42" t="e">
        <f>#REF!+#REF!</f>
        <v>#REF!</v>
      </c>
      <c r="G26" s="51" t="e">
        <f>#REF!+#REF!</f>
        <v>#REF!</v>
      </c>
      <c r="H26" s="42" t="e">
        <f>#REF!+#REF!</f>
        <v>#REF!</v>
      </c>
      <c r="I26" s="51" t="e">
        <f>#REF!+#REF!</f>
        <v>#REF!</v>
      </c>
      <c r="J26" s="42" t="e">
        <f>#REF!+#REF!</f>
        <v>#REF!</v>
      </c>
      <c r="K26" s="51" t="e">
        <f>#REF!+#REF!</f>
        <v>#REF!</v>
      </c>
      <c r="L26" s="42" t="e">
        <f>#REF!+#REF!</f>
        <v>#REF!</v>
      </c>
      <c r="M26" s="51" t="e">
        <f>#REF!+#REF!</f>
        <v>#REF!</v>
      </c>
      <c r="N26" s="71" t="e">
        <f>#REF!+#REF!</f>
        <v>#REF!</v>
      </c>
      <c r="O26" s="72" t="e">
        <f>#REF!+#REF!</f>
        <v>#REF!</v>
      </c>
      <c r="P26" s="51" t="e">
        <f>#REF!+#REF!</f>
        <v>#REF!</v>
      </c>
      <c r="Q26" s="53" t="e">
        <f>#REF!+#REF!</f>
        <v>#REF!</v>
      </c>
      <c r="R26" s="16" t="b">
        <v>1</v>
      </c>
      <c r="S26" s="116"/>
      <c r="T26" s="116"/>
    </row>
    <row r="27" spans="1:20" ht="15" customHeight="1">
      <c r="A27" s="23"/>
      <c r="B27" s="155" t="s">
        <v>29</v>
      </c>
      <c r="C27" s="156">
        <v>0</v>
      </c>
      <c r="D27" s="42" t="e">
        <f>#REF!+#REF!</f>
        <v>#REF!</v>
      </c>
      <c r="E27" s="42" t="e">
        <f>#REF!+#REF!</f>
        <v>#REF!</v>
      </c>
      <c r="F27" s="42" t="e">
        <f>#REF!+#REF!</f>
        <v>#REF!</v>
      </c>
      <c r="G27" s="51" t="e">
        <f>#REF!+#REF!</f>
        <v>#REF!</v>
      </c>
      <c r="H27" s="42" t="e">
        <f>#REF!+#REF!</f>
        <v>#REF!</v>
      </c>
      <c r="I27" s="51" t="e">
        <f>#REF!+#REF!</f>
        <v>#REF!</v>
      </c>
      <c r="J27" s="42" t="e">
        <f>#REF!+#REF!</f>
        <v>#REF!</v>
      </c>
      <c r="K27" s="51" t="e">
        <f>#REF!+#REF!</f>
        <v>#REF!</v>
      </c>
      <c r="L27" s="42" t="e">
        <f>#REF!+#REF!</f>
        <v>#REF!</v>
      </c>
      <c r="M27" s="51" t="e">
        <f>#REF!+#REF!</f>
        <v>#REF!</v>
      </c>
      <c r="N27" s="42" t="e">
        <f>#REF!+#REF!</f>
        <v>#REF!</v>
      </c>
      <c r="O27" s="51" t="e">
        <f>#REF!+#REF!</f>
        <v>#REF!</v>
      </c>
      <c r="P27" s="42" t="e">
        <f>#REF!+#REF!</f>
        <v>#REF!</v>
      </c>
      <c r="Q27" s="53" t="e">
        <f>#REF!+#REF!</f>
        <v>#REF!</v>
      </c>
      <c r="R27" s="16" t="b">
        <v>1</v>
      </c>
      <c r="S27" s="116"/>
      <c r="T27" s="116"/>
    </row>
    <row r="28" spans="1:20" ht="15" customHeight="1">
      <c r="A28" s="23"/>
      <c r="B28" s="163" t="s">
        <v>82</v>
      </c>
      <c r="C28" s="164"/>
      <c r="D28" s="42" t="e">
        <f>#REF!+#REF!</f>
        <v>#REF!</v>
      </c>
      <c r="E28" s="42" t="e">
        <f>#REF!+#REF!</f>
        <v>#REF!</v>
      </c>
      <c r="F28" s="42" t="e">
        <f>#REF!+#REF!</f>
        <v>#REF!</v>
      </c>
      <c r="G28" s="51" t="e">
        <f>#REF!+#REF!</f>
        <v>#REF!</v>
      </c>
      <c r="H28" s="42" t="e">
        <f>#REF!+#REF!</f>
        <v>#REF!</v>
      </c>
      <c r="I28" s="51" t="e">
        <f>#REF!+#REF!</f>
        <v>#REF!</v>
      </c>
      <c r="J28" s="42" t="e">
        <f>#REF!+#REF!</f>
        <v>#REF!</v>
      </c>
      <c r="K28" s="51" t="e">
        <f>#REF!+#REF!</f>
        <v>#REF!</v>
      </c>
      <c r="L28" s="42" t="e">
        <f>#REF!+#REF!</f>
        <v>#REF!</v>
      </c>
      <c r="M28" s="51" t="e">
        <f>#REF!+#REF!</f>
        <v>#REF!</v>
      </c>
      <c r="N28" s="83" t="e">
        <f>#REF!+#REF!</f>
        <v>#REF!</v>
      </c>
      <c r="O28" s="84" t="e">
        <f>#REF!+#REF!</f>
        <v>#REF!</v>
      </c>
      <c r="P28" s="51" t="e">
        <f>#REF!+#REF!</f>
        <v>#REF!</v>
      </c>
      <c r="Q28" s="53" t="e">
        <f>#REF!+#REF!</f>
        <v>#REF!</v>
      </c>
      <c r="R28" s="16" t="b">
        <v>1</v>
      </c>
      <c r="S28" s="116"/>
      <c r="T28" s="116"/>
    </row>
    <row r="29" spans="1:20" ht="15" customHeight="1">
      <c r="A29" s="23"/>
      <c r="B29" s="155" t="s">
        <v>37</v>
      </c>
      <c r="C29" s="156">
        <v>0</v>
      </c>
      <c r="D29" s="42" t="e">
        <f>#REF!+#REF!</f>
        <v>#REF!</v>
      </c>
      <c r="E29" s="42" t="e">
        <f>#REF!+#REF!</f>
        <v>#REF!</v>
      </c>
      <c r="F29" s="42" t="e">
        <f>#REF!+#REF!</f>
        <v>#REF!</v>
      </c>
      <c r="G29" s="51" t="e">
        <f>#REF!+#REF!</f>
        <v>#REF!</v>
      </c>
      <c r="H29" s="42" t="e">
        <f>#REF!+#REF!</f>
        <v>#REF!</v>
      </c>
      <c r="I29" s="51" t="e">
        <f>#REF!+#REF!</f>
        <v>#REF!</v>
      </c>
      <c r="J29" s="42" t="e">
        <f>#REF!+#REF!</f>
        <v>#REF!</v>
      </c>
      <c r="K29" s="51" t="e">
        <f>#REF!+#REF!</f>
        <v>#REF!</v>
      </c>
      <c r="L29" s="42" t="e">
        <f>#REF!+#REF!</f>
        <v>#REF!</v>
      </c>
      <c r="M29" s="51" t="e">
        <f>#REF!+#REF!</f>
        <v>#REF!</v>
      </c>
      <c r="N29" s="83" t="e">
        <f>#REF!+#REF!</f>
        <v>#REF!</v>
      </c>
      <c r="O29" s="84" t="e">
        <f>#REF!+#REF!</f>
        <v>#REF!</v>
      </c>
      <c r="P29" s="51" t="e">
        <f>#REF!+#REF!</f>
        <v>#REF!</v>
      </c>
      <c r="Q29" s="53" t="e">
        <f>#REF!+#REF!</f>
        <v>#REF!</v>
      </c>
      <c r="R29" s="16" t="b">
        <v>1</v>
      </c>
      <c r="S29" s="116"/>
      <c r="T29" s="116"/>
    </row>
    <row r="30" spans="1:20" ht="15" customHeight="1">
      <c r="A30" s="23"/>
      <c r="B30" s="155" t="s">
        <v>38</v>
      </c>
      <c r="C30" s="156"/>
      <c r="D30" s="42" t="e">
        <f>#REF!+#REF!</f>
        <v>#REF!</v>
      </c>
      <c r="E30" s="42" t="e">
        <f>#REF!+#REF!</f>
        <v>#REF!</v>
      </c>
      <c r="F30" s="42" t="e">
        <f>#REF!+#REF!</f>
        <v>#REF!</v>
      </c>
      <c r="G30" s="51" t="e">
        <f>#REF!+#REF!</f>
        <v>#REF!</v>
      </c>
      <c r="H30" s="42" t="e">
        <f>#REF!+#REF!</f>
        <v>#REF!</v>
      </c>
      <c r="I30" s="51" t="e">
        <f>#REF!+#REF!</f>
        <v>#REF!</v>
      </c>
      <c r="J30" s="42" t="e">
        <f>#REF!+#REF!</f>
        <v>#REF!</v>
      </c>
      <c r="K30" s="51" t="e">
        <f>#REF!+#REF!</f>
        <v>#REF!</v>
      </c>
      <c r="L30" s="42" t="e">
        <f>#REF!+#REF!</f>
        <v>#REF!</v>
      </c>
      <c r="M30" s="51" t="e">
        <f>#REF!+#REF!</f>
        <v>#REF!</v>
      </c>
      <c r="N30" s="42" t="e">
        <f>#REF!+#REF!</f>
        <v>#REF!</v>
      </c>
      <c r="O30" s="51" t="e">
        <f>#REF!+#REF!</f>
        <v>#REF!</v>
      </c>
      <c r="P30" s="42" t="e">
        <f>#REF!+#REF!</f>
        <v>#REF!</v>
      </c>
      <c r="Q30" s="53" t="e">
        <f>#REF!+#REF!</f>
        <v>#REF!</v>
      </c>
      <c r="R30" s="16" t="b">
        <v>1</v>
      </c>
      <c r="S30" s="116"/>
      <c r="T30" s="116"/>
    </row>
    <row r="31" spans="1:20" ht="15" customHeight="1">
      <c r="A31" s="23"/>
      <c r="B31" s="155" t="s">
        <v>31</v>
      </c>
      <c r="C31" s="156">
        <v>0</v>
      </c>
      <c r="D31" s="42" t="e">
        <f>#REF!+#REF!</f>
        <v>#REF!</v>
      </c>
      <c r="E31" s="42" t="e">
        <f>#REF!+#REF!</f>
        <v>#REF!</v>
      </c>
      <c r="F31" s="42" t="e">
        <f>#REF!+#REF!</f>
        <v>#REF!</v>
      </c>
      <c r="G31" s="51" t="e">
        <f>#REF!+#REF!</f>
        <v>#REF!</v>
      </c>
      <c r="H31" s="42" t="e">
        <f>#REF!+#REF!</f>
        <v>#REF!</v>
      </c>
      <c r="I31" s="51" t="e">
        <f>#REF!+#REF!</f>
        <v>#REF!</v>
      </c>
      <c r="J31" s="42" t="e">
        <f>#REF!+#REF!</f>
        <v>#REF!</v>
      </c>
      <c r="K31" s="51" t="e">
        <f>#REF!+#REF!</f>
        <v>#REF!</v>
      </c>
      <c r="L31" s="42" t="e">
        <f>#REF!+#REF!</f>
        <v>#REF!</v>
      </c>
      <c r="M31" s="51" t="e">
        <f>#REF!+#REF!</f>
        <v>#REF!</v>
      </c>
      <c r="N31" s="42" t="e">
        <f>#REF!+#REF!</f>
        <v>#REF!</v>
      </c>
      <c r="O31" s="51" t="e">
        <f>#REF!+#REF!</f>
        <v>#REF!</v>
      </c>
      <c r="P31" s="42" t="e">
        <f>#REF!+#REF!</f>
        <v>#REF!</v>
      </c>
      <c r="Q31" s="53" t="e">
        <f>#REF!+#REF!</f>
        <v>#REF!</v>
      </c>
      <c r="R31" s="16" t="b">
        <v>1</v>
      </c>
      <c r="S31" s="116"/>
      <c r="T31" s="116"/>
    </row>
    <row r="32" spans="1:20" ht="15" customHeight="1">
      <c r="A32" s="23"/>
      <c r="B32" s="155" t="s">
        <v>81</v>
      </c>
      <c r="C32" s="156">
        <v>0</v>
      </c>
      <c r="D32" s="42"/>
      <c r="E32" s="42"/>
      <c r="F32" s="42"/>
      <c r="G32" s="51"/>
      <c r="H32" s="42"/>
      <c r="I32" s="51"/>
      <c r="J32" s="42"/>
      <c r="K32" s="51"/>
      <c r="L32" s="42"/>
      <c r="M32" s="51"/>
      <c r="N32" s="42"/>
      <c r="O32" s="51"/>
      <c r="P32" s="42"/>
      <c r="Q32" s="53"/>
      <c r="R32" s="16"/>
      <c r="S32" s="116"/>
      <c r="T32" s="116"/>
    </row>
    <row r="33" spans="1:20" ht="15" customHeight="1">
      <c r="A33" s="23"/>
      <c r="B33" s="155" t="s">
        <v>83</v>
      </c>
      <c r="C33" s="156"/>
      <c r="D33" s="42"/>
      <c r="E33" s="42"/>
      <c r="F33" s="42"/>
      <c r="G33" s="51"/>
      <c r="H33" s="42"/>
      <c r="I33" s="51"/>
      <c r="J33" s="42"/>
      <c r="K33" s="51"/>
      <c r="L33" s="42"/>
      <c r="M33" s="51"/>
      <c r="N33" s="42"/>
      <c r="O33" s="51"/>
      <c r="P33" s="42"/>
      <c r="Q33" s="53"/>
      <c r="R33" s="16"/>
      <c r="S33" s="116"/>
      <c r="T33" s="116"/>
    </row>
    <row r="34" spans="1:20" ht="15">
      <c r="A34" s="23"/>
      <c r="B34" s="155" t="s">
        <v>84</v>
      </c>
      <c r="C34" s="156"/>
      <c r="D34" s="42" t="e">
        <f>#REF!+#REF!</f>
        <v>#REF!</v>
      </c>
      <c r="E34" s="42" t="e">
        <f>#REF!+#REF!</f>
        <v>#REF!</v>
      </c>
      <c r="F34" s="42" t="e">
        <f>#REF!+#REF!</f>
        <v>#REF!</v>
      </c>
      <c r="G34" s="51" t="e">
        <f>#REF!+#REF!</f>
        <v>#REF!</v>
      </c>
      <c r="H34" s="42" t="e">
        <f>#REF!+#REF!</f>
        <v>#REF!</v>
      </c>
      <c r="I34" s="51" t="e">
        <f>#REF!+#REF!</f>
        <v>#REF!</v>
      </c>
      <c r="J34" s="42" t="e">
        <f>#REF!+#REF!</f>
        <v>#REF!</v>
      </c>
      <c r="K34" s="51" t="e">
        <f>#REF!+#REF!</f>
        <v>#REF!</v>
      </c>
      <c r="L34" s="42" t="e">
        <f>#REF!+#REF!</f>
        <v>#REF!</v>
      </c>
      <c r="M34" s="51" t="e">
        <f>#REF!+#REF!</f>
        <v>#REF!</v>
      </c>
      <c r="N34" s="42" t="e">
        <f>#REF!+#REF!</f>
        <v>#REF!</v>
      </c>
      <c r="O34" s="51" t="e">
        <f>#REF!+#REF!</f>
        <v>#REF!</v>
      </c>
      <c r="P34" s="42" t="e">
        <f>#REF!+#REF!</f>
        <v>#REF!</v>
      </c>
      <c r="Q34" s="53" t="e">
        <f>#REF!+#REF!</f>
        <v>#REF!</v>
      </c>
      <c r="R34" s="16" t="b">
        <v>1</v>
      </c>
      <c r="S34" s="116"/>
      <c r="T34" s="116"/>
    </row>
    <row r="35" spans="1:20" ht="7.5" customHeight="1">
      <c r="A35" s="27"/>
      <c r="B35" s="153">
        <f>COUNTA(B24:B34)</f>
        <v>11</v>
      </c>
      <c r="C35" s="154"/>
      <c r="D35" s="42" t="e">
        <f>#REF!+#REF!</f>
        <v>#REF!</v>
      </c>
      <c r="E35" s="42" t="e">
        <f>#REF!+#REF!</f>
        <v>#REF!</v>
      </c>
      <c r="F35" s="42" t="e">
        <f>#REF!+#REF!</f>
        <v>#REF!</v>
      </c>
      <c r="G35" s="51" t="e">
        <f>#REF!+#REF!</f>
        <v>#REF!</v>
      </c>
      <c r="H35" s="42" t="e">
        <f>#REF!+#REF!</f>
        <v>#REF!</v>
      </c>
      <c r="I35" s="51" t="e">
        <f>#REF!+#REF!</f>
        <v>#REF!</v>
      </c>
      <c r="J35" s="42" t="e">
        <f>#REF!+#REF!</f>
        <v>#REF!</v>
      </c>
      <c r="K35" s="51" t="e">
        <f>#REF!+#REF!</f>
        <v>#REF!</v>
      </c>
      <c r="L35" s="42" t="e">
        <f>#REF!+#REF!</f>
        <v>#REF!</v>
      </c>
      <c r="M35" s="51" t="e">
        <f>#REF!+#REF!</f>
        <v>#REF!</v>
      </c>
      <c r="N35" s="42" t="e">
        <f>#REF!+#REF!</f>
        <v>#REF!</v>
      </c>
      <c r="O35" s="51" t="e">
        <f>#REF!+#REF!</f>
        <v>#REF!</v>
      </c>
      <c r="P35" s="42" t="e">
        <f>#REF!+#REF!</f>
        <v>#REF!</v>
      </c>
      <c r="Q35" s="53" t="e">
        <f>#REF!+#REF!</f>
        <v>#REF!</v>
      </c>
      <c r="R35" s="16" t="b">
        <v>1</v>
      </c>
      <c r="S35" s="116"/>
      <c r="T35" s="116"/>
    </row>
    <row r="36" spans="1:20" ht="15" customHeight="1">
      <c r="A36" s="160" t="s">
        <v>40</v>
      </c>
      <c r="B36" s="161"/>
      <c r="C36" s="162"/>
      <c r="D36" s="42"/>
      <c r="E36" s="42"/>
      <c r="F36" s="42"/>
      <c r="G36" s="51"/>
      <c r="H36" s="42"/>
      <c r="I36" s="51"/>
      <c r="J36" s="42"/>
      <c r="K36" s="51"/>
      <c r="L36" s="42"/>
      <c r="M36" s="51"/>
      <c r="N36" s="42"/>
      <c r="O36" s="51"/>
      <c r="P36" s="42"/>
      <c r="Q36" s="53"/>
      <c r="R36" s="16" t="b">
        <v>1</v>
      </c>
      <c r="S36" s="116"/>
      <c r="T36" s="116"/>
    </row>
    <row r="37" spans="1:20" ht="7.5" customHeight="1">
      <c r="A37" s="85"/>
      <c r="B37" s="86"/>
      <c r="C37" s="87"/>
      <c r="D37" s="42"/>
      <c r="E37" s="42"/>
      <c r="F37" s="42"/>
      <c r="G37" s="51"/>
      <c r="H37" s="42"/>
      <c r="I37" s="51"/>
      <c r="J37" s="42"/>
      <c r="K37" s="51"/>
      <c r="L37" s="42"/>
      <c r="M37" s="51"/>
      <c r="N37" s="42"/>
      <c r="O37" s="51"/>
      <c r="P37" s="42"/>
      <c r="Q37" s="53"/>
      <c r="R37" s="16"/>
      <c r="S37" s="116"/>
      <c r="T37" s="116"/>
    </row>
    <row r="38" spans="1:20" ht="15">
      <c r="A38" s="27"/>
      <c r="B38" s="155" t="s">
        <v>46</v>
      </c>
      <c r="C38" s="156">
        <v>0</v>
      </c>
      <c r="D38" s="42" t="e">
        <f>#REF!+#REF!</f>
        <v>#REF!</v>
      </c>
      <c r="E38" s="42" t="e">
        <f>#REF!+#REF!</f>
        <v>#REF!</v>
      </c>
      <c r="F38" s="42" t="e">
        <f>#REF!+#REF!</f>
        <v>#REF!</v>
      </c>
      <c r="G38" s="51" t="e">
        <f>#REF!+#REF!</f>
        <v>#REF!</v>
      </c>
      <c r="H38" s="42" t="e">
        <f>#REF!+#REF!</f>
        <v>#REF!</v>
      </c>
      <c r="I38" s="51" t="e">
        <f>#REF!+#REF!</f>
        <v>#REF!</v>
      </c>
      <c r="J38" s="42" t="e">
        <f>#REF!+#REF!</f>
        <v>#REF!</v>
      </c>
      <c r="K38" s="51" t="e">
        <f>#REF!+#REF!</f>
        <v>#REF!</v>
      </c>
      <c r="L38" s="42" t="e">
        <f>#REF!+#REF!</f>
        <v>#REF!</v>
      </c>
      <c r="M38" s="51" t="e">
        <f>#REF!+#REF!</f>
        <v>#REF!</v>
      </c>
      <c r="N38" s="42" t="e">
        <f>#REF!+#REF!</f>
        <v>#REF!</v>
      </c>
      <c r="O38" s="51" t="e">
        <f>#REF!+#REF!</f>
        <v>#REF!</v>
      </c>
      <c r="P38" s="42" t="e">
        <f>#REF!+#REF!</f>
        <v>#REF!</v>
      </c>
      <c r="Q38" s="53" t="e">
        <f>#REF!+#REF!</f>
        <v>#REF!</v>
      </c>
      <c r="R38" s="16" t="b">
        <v>1</v>
      </c>
      <c r="S38" s="116"/>
      <c r="T38" s="116"/>
    </row>
    <row r="39" spans="1:20" ht="15">
      <c r="A39" s="27"/>
      <c r="B39" s="155" t="s">
        <v>45</v>
      </c>
      <c r="C39" s="156">
        <v>0</v>
      </c>
      <c r="D39" s="42" t="e">
        <f>#REF!+#REF!</f>
        <v>#REF!</v>
      </c>
      <c r="E39" s="42" t="e">
        <f>#REF!+#REF!</f>
        <v>#REF!</v>
      </c>
      <c r="F39" s="42" t="e">
        <f>#REF!+#REF!</f>
        <v>#REF!</v>
      </c>
      <c r="G39" s="51" t="e">
        <f>#REF!+#REF!</f>
        <v>#REF!</v>
      </c>
      <c r="H39" s="42" t="e">
        <f>#REF!+#REF!</f>
        <v>#REF!</v>
      </c>
      <c r="I39" s="51" t="e">
        <f>#REF!+#REF!</f>
        <v>#REF!</v>
      </c>
      <c r="J39" s="42" t="e">
        <f>#REF!+#REF!</f>
        <v>#REF!</v>
      </c>
      <c r="K39" s="51" t="e">
        <f>#REF!+#REF!</f>
        <v>#REF!</v>
      </c>
      <c r="L39" s="42" t="e">
        <f>#REF!+#REF!</f>
        <v>#REF!</v>
      </c>
      <c r="M39" s="51" t="e">
        <f>#REF!+#REF!</f>
        <v>#REF!</v>
      </c>
      <c r="N39" s="42" t="e">
        <f>#REF!+#REF!</f>
        <v>#REF!</v>
      </c>
      <c r="O39" s="51" t="e">
        <f>#REF!+#REF!</f>
        <v>#REF!</v>
      </c>
      <c r="P39" s="42" t="e">
        <f>#REF!+#REF!</f>
        <v>#REF!</v>
      </c>
      <c r="Q39" s="53" t="e">
        <f>#REF!+#REF!</f>
        <v>#REF!</v>
      </c>
      <c r="R39" s="16" t="b">
        <v>1</v>
      </c>
      <c r="S39" s="116"/>
      <c r="T39" s="116"/>
    </row>
    <row r="40" spans="1:20" ht="15" customHeight="1">
      <c r="A40" s="27"/>
      <c r="B40" s="155" t="s">
        <v>85</v>
      </c>
      <c r="C40" s="156">
        <v>0</v>
      </c>
      <c r="D40" s="42" t="e">
        <f>#REF!+#REF!</f>
        <v>#REF!</v>
      </c>
      <c r="E40" s="42" t="e">
        <f>#REF!+#REF!</f>
        <v>#REF!</v>
      </c>
      <c r="F40" s="42" t="e">
        <f>#REF!+#REF!</f>
        <v>#REF!</v>
      </c>
      <c r="G40" s="51" t="e">
        <f>#REF!+#REF!</f>
        <v>#REF!</v>
      </c>
      <c r="H40" s="42" t="e">
        <f>#REF!+#REF!</f>
        <v>#REF!</v>
      </c>
      <c r="I40" s="51" t="e">
        <f>#REF!+#REF!</f>
        <v>#REF!</v>
      </c>
      <c r="J40" s="42" t="e">
        <f>#REF!+#REF!</f>
        <v>#REF!</v>
      </c>
      <c r="K40" s="51" t="e">
        <f>#REF!+#REF!</f>
        <v>#REF!</v>
      </c>
      <c r="L40" s="42" t="e">
        <f>#REF!+#REF!</f>
        <v>#REF!</v>
      </c>
      <c r="M40" s="51" t="e">
        <f>#REF!+#REF!</f>
        <v>#REF!</v>
      </c>
      <c r="N40" s="42" t="e">
        <f>#REF!+#REF!</f>
        <v>#REF!</v>
      </c>
      <c r="O40" s="51" t="e">
        <f>#REF!+#REF!</f>
        <v>#REF!</v>
      </c>
      <c r="P40" s="42" t="e">
        <f>#REF!+#REF!</f>
        <v>#REF!</v>
      </c>
      <c r="Q40" s="53" t="e">
        <f>#REF!+#REF!</f>
        <v>#REF!</v>
      </c>
      <c r="R40" s="16" t="b">
        <v>1</v>
      </c>
      <c r="S40" s="116"/>
      <c r="T40" s="116"/>
    </row>
    <row r="41" spans="1:20" ht="15" customHeight="1">
      <c r="A41" s="27"/>
      <c r="B41" s="155" t="s">
        <v>86</v>
      </c>
      <c r="C41" s="156">
        <v>0</v>
      </c>
      <c r="D41" s="42" t="e">
        <f>#REF!+#REF!</f>
        <v>#REF!</v>
      </c>
      <c r="E41" s="42" t="e">
        <f>#REF!+#REF!</f>
        <v>#REF!</v>
      </c>
      <c r="F41" s="42" t="e">
        <f>#REF!+#REF!</f>
        <v>#REF!</v>
      </c>
      <c r="G41" s="51" t="e">
        <f>#REF!+#REF!</f>
        <v>#REF!</v>
      </c>
      <c r="H41" s="42" t="e">
        <f>#REF!+#REF!</f>
        <v>#REF!</v>
      </c>
      <c r="I41" s="51" t="e">
        <f>#REF!+#REF!</f>
        <v>#REF!</v>
      </c>
      <c r="J41" s="42" t="e">
        <f>#REF!+#REF!</f>
        <v>#REF!</v>
      </c>
      <c r="K41" s="51" t="e">
        <f>#REF!+#REF!</f>
        <v>#REF!</v>
      </c>
      <c r="L41" s="42" t="e">
        <f>#REF!+#REF!</f>
        <v>#REF!</v>
      </c>
      <c r="M41" s="51" t="e">
        <f>#REF!+#REF!</f>
        <v>#REF!</v>
      </c>
      <c r="N41" s="42" t="e">
        <f>#REF!+#REF!</f>
        <v>#REF!</v>
      </c>
      <c r="O41" s="51" t="e">
        <f>#REF!+#REF!</f>
        <v>#REF!</v>
      </c>
      <c r="P41" s="42" t="e">
        <f>#REF!+#REF!</f>
        <v>#REF!</v>
      </c>
      <c r="Q41" s="53" t="e">
        <f>#REF!+#REF!</f>
        <v>#REF!</v>
      </c>
      <c r="R41" s="119" t="b">
        <v>1</v>
      </c>
      <c r="S41" s="116"/>
      <c r="T41" s="116"/>
    </row>
    <row r="42" spans="1:20" ht="15">
      <c r="A42" s="27"/>
      <c r="B42" s="96"/>
      <c r="C42" s="97"/>
      <c r="D42" s="42"/>
      <c r="E42" s="42"/>
      <c r="F42" s="42"/>
      <c r="G42" s="51"/>
      <c r="H42" s="42"/>
      <c r="I42" s="51"/>
      <c r="J42" s="42"/>
      <c r="K42" s="51"/>
      <c r="L42" s="42"/>
      <c r="M42" s="51"/>
      <c r="N42" s="42"/>
      <c r="O42" s="51"/>
      <c r="P42" s="42"/>
      <c r="Q42" s="53"/>
      <c r="R42" s="16"/>
      <c r="S42" s="116"/>
      <c r="T42" s="116"/>
    </row>
    <row r="43" spans="1:20" ht="15">
      <c r="A43" s="160" t="s">
        <v>26</v>
      </c>
      <c r="B43" s="161"/>
      <c r="C43" s="162"/>
      <c r="D43" s="42"/>
      <c r="E43" s="42"/>
      <c r="F43" s="42"/>
      <c r="G43" s="51"/>
      <c r="H43" s="42"/>
      <c r="I43" s="51"/>
      <c r="J43" s="42"/>
      <c r="K43" s="51"/>
      <c r="L43" s="42"/>
      <c r="M43" s="51"/>
      <c r="N43" s="42"/>
      <c r="O43" s="51"/>
      <c r="P43" s="42"/>
      <c r="Q43" s="53"/>
      <c r="R43" s="16"/>
      <c r="S43" s="116"/>
      <c r="T43" s="116"/>
    </row>
    <row r="44" spans="1:20" ht="6.75" customHeight="1">
      <c r="A44" s="98"/>
      <c r="B44" s="99"/>
      <c r="C44" s="100"/>
      <c r="D44" s="42"/>
      <c r="E44" s="42"/>
      <c r="F44" s="42"/>
      <c r="G44" s="51"/>
      <c r="H44" s="42"/>
      <c r="I44" s="51"/>
      <c r="J44" s="42"/>
      <c r="K44" s="51"/>
      <c r="L44" s="42"/>
      <c r="M44" s="51"/>
      <c r="N44" s="42"/>
      <c r="O44" s="51"/>
      <c r="P44" s="42"/>
      <c r="Q44" s="53"/>
      <c r="R44" s="16"/>
      <c r="S44" s="116"/>
      <c r="T44" s="116"/>
    </row>
    <row r="45" spans="1:20" ht="15">
      <c r="A45" s="27"/>
      <c r="B45" s="155" t="s">
        <v>42</v>
      </c>
      <c r="C45" s="156">
        <v>0</v>
      </c>
      <c r="D45" s="42" t="e">
        <f>#REF!+#REF!</f>
        <v>#REF!</v>
      </c>
      <c r="E45" s="42" t="e">
        <f>#REF!+#REF!</f>
        <v>#REF!</v>
      </c>
      <c r="F45" s="42" t="e">
        <f>#REF!+#REF!</f>
        <v>#REF!</v>
      </c>
      <c r="G45" s="51" t="e">
        <f>#REF!+#REF!</f>
        <v>#REF!</v>
      </c>
      <c r="H45" s="42" t="e">
        <f>#REF!+#REF!</f>
        <v>#REF!</v>
      </c>
      <c r="I45" s="51" t="e">
        <f>#REF!+#REF!</f>
        <v>#REF!</v>
      </c>
      <c r="J45" s="42" t="e">
        <f>#REF!+#REF!</f>
        <v>#REF!</v>
      </c>
      <c r="K45" s="51" t="e">
        <f>#REF!+#REF!</f>
        <v>#REF!</v>
      </c>
      <c r="L45" s="42" t="e">
        <f>#REF!+#REF!</f>
        <v>#REF!</v>
      </c>
      <c r="M45" s="51" t="e">
        <f>#REF!+#REF!</f>
        <v>#REF!</v>
      </c>
      <c r="N45" s="42" t="e">
        <f>#REF!+#REF!</f>
        <v>#REF!</v>
      </c>
      <c r="O45" s="51" t="e">
        <f>#REF!+#REF!</f>
        <v>#REF!</v>
      </c>
      <c r="P45" s="42" t="e">
        <f>#REF!+#REF!</f>
        <v>#REF!</v>
      </c>
      <c r="Q45" s="53" t="e">
        <f>#REF!+#REF!</f>
        <v>#REF!</v>
      </c>
      <c r="R45" s="16" t="b">
        <v>1</v>
      </c>
      <c r="S45" s="116"/>
      <c r="T45" s="116"/>
    </row>
    <row r="46" spans="1:20" ht="15">
      <c r="A46" s="27"/>
      <c r="B46" s="155" t="s">
        <v>43</v>
      </c>
      <c r="C46" s="156">
        <v>0</v>
      </c>
      <c r="D46" s="42" t="e">
        <f>#REF!+#REF!</f>
        <v>#REF!</v>
      </c>
      <c r="E46" s="42" t="e">
        <f>#REF!+#REF!</f>
        <v>#REF!</v>
      </c>
      <c r="F46" s="42" t="e">
        <f>#REF!+#REF!</f>
        <v>#REF!</v>
      </c>
      <c r="G46" s="51" t="e">
        <f>#REF!+#REF!</f>
        <v>#REF!</v>
      </c>
      <c r="H46" s="42" t="e">
        <f>#REF!+#REF!</f>
        <v>#REF!</v>
      </c>
      <c r="I46" s="51" t="e">
        <f>#REF!+#REF!</f>
        <v>#REF!</v>
      </c>
      <c r="J46" s="42" t="e">
        <f>#REF!+#REF!</f>
        <v>#REF!</v>
      </c>
      <c r="K46" s="51" t="e">
        <f>#REF!+#REF!</f>
        <v>#REF!</v>
      </c>
      <c r="L46" s="42" t="e">
        <f>#REF!+#REF!</f>
        <v>#REF!</v>
      </c>
      <c r="M46" s="51" t="e">
        <f>#REF!+#REF!</f>
        <v>#REF!</v>
      </c>
      <c r="N46" s="42" t="e">
        <f>#REF!+#REF!</f>
        <v>#REF!</v>
      </c>
      <c r="O46" s="51" t="e">
        <f>#REF!+#REF!</f>
        <v>#REF!</v>
      </c>
      <c r="P46" s="42" t="e">
        <f>#REF!+#REF!</f>
        <v>#REF!</v>
      </c>
      <c r="Q46" s="53" t="e">
        <f>#REF!+#REF!</f>
        <v>#REF!</v>
      </c>
      <c r="R46" s="16" t="b">
        <v>1</v>
      </c>
      <c r="S46" s="116"/>
      <c r="T46" s="116"/>
    </row>
    <row r="47" spans="1:20" ht="15">
      <c r="A47" s="17"/>
      <c r="B47" s="155" t="s">
        <v>44</v>
      </c>
      <c r="C47" s="156">
        <v>0</v>
      </c>
      <c r="D47" s="42" t="e">
        <f>#REF!+#REF!</f>
        <v>#REF!</v>
      </c>
      <c r="E47" s="42" t="e">
        <f>#REF!+#REF!</f>
        <v>#REF!</v>
      </c>
      <c r="F47" s="42" t="e">
        <f>#REF!+#REF!</f>
        <v>#REF!</v>
      </c>
      <c r="G47" s="51" t="e">
        <f>#REF!+#REF!</f>
        <v>#REF!</v>
      </c>
      <c r="H47" s="42" t="e">
        <f>#REF!+#REF!</f>
        <v>#REF!</v>
      </c>
      <c r="I47" s="51" t="e">
        <f>#REF!+#REF!</f>
        <v>#REF!</v>
      </c>
      <c r="J47" s="42" t="e">
        <f>#REF!+#REF!</f>
        <v>#REF!</v>
      </c>
      <c r="K47" s="51" t="e">
        <f>#REF!+#REF!</f>
        <v>#REF!</v>
      </c>
      <c r="L47" s="42" t="e">
        <f>#REF!+#REF!</f>
        <v>#REF!</v>
      </c>
      <c r="M47" s="51" t="e">
        <f>#REF!+#REF!</f>
        <v>#REF!</v>
      </c>
      <c r="N47" s="42" t="e">
        <f>#REF!+#REF!</f>
        <v>#REF!</v>
      </c>
      <c r="O47" s="51" t="e">
        <f>#REF!+#REF!</f>
        <v>#REF!</v>
      </c>
      <c r="P47" s="42" t="e">
        <f>#REF!+#REF!</f>
        <v>#REF!</v>
      </c>
      <c r="Q47" s="53" t="e">
        <f>#REF!+#REF!</f>
        <v>#REF!</v>
      </c>
      <c r="R47" s="16" t="b">
        <v>1</v>
      </c>
      <c r="S47" s="116"/>
      <c r="T47" s="116"/>
    </row>
    <row r="48" spans="1:20" ht="7.5" customHeight="1">
      <c r="A48" s="23"/>
      <c r="B48" s="153">
        <f>COUNTA(B38:B47)</f>
        <v>7</v>
      </c>
      <c r="C48" s="154"/>
      <c r="D48" s="42"/>
      <c r="E48" s="42"/>
      <c r="F48" s="42"/>
      <c r="G48" s="51"/>
      <c r="H48" s="42"/>
      <c r="I48" s="51"/>
      <c r="J48" s="42"/>
      <c r="K48" s="51"/>
      <c r="L48" s="42"/>
      <c r="M48" s="51"/>
      <c r="N48" s="42"/>
      <c r="O48" s="51"/>
      <c r="P48" s="42"/>
      <c r="Q48" s="53"/>
      <c r="R48" s="16" t="b">
        <v>1</v>
      </c>
      <c r="S48" s="117"/>
      <c r="T48" s="117"/>
    </row>
    <row r="49" spans="1:20" ht="15" customHeight="1">
      <c r="A49" s="160" t="s">
        <v>20</v>
      </c>
      <c r="B49" s="161"/>
      <c r="C49" s="162"/>
      <c r="D49" s="42"/>
      <c r="E49" s="42"/>
      <c r="F49" s="42"/>
      <c r="G49" s="51"/>
      <c r="H49" s="42"/>
      <c r="I49" s="51"/>
      <c r="J49" s="42"/>
      <c r="K49" s="51"/>
      <c r="L49" s="42"/>
      <c r="M49" s="51"/>
      <c r="N49" s="42"/>
      <c r="O49" s="51"/>
      <c r="P49" s="42"/>
      <c r="Q49" s="53"/>
      <c r="R49" s="16" t="b">
        <v>1</v>
      </c>
      <c r="S49" s="117"/>
      <c r="T49" s="117"/>
    </row>
    <row r="50" spans="1:20" ht="15">
      <c r="A50" s="88" t="s">
        <v>15</v>
      </c>
      <c r="B50" s="86"/>
      <c r="C50" s="87"/>
      <c r="D50" s="42"/>
      <c r="E50" s="42"/>
      <c r="F50" s="42"/>
      <c r="G50" s="51"/>
      <c r="H50" s="42"/>
      <c r="I50" s="51"/>
      <c r="J50" s="42"/>
      <c r="K50" s="51"/>
      <c r="L50" s="42"/>
      <c r="M50" s="51"/>
      <c r="N50" s="42"/>
      <c r="O50" s="51"/>
      <c r="P50" s="42"/>
      <c r="Q50" s="53"/>
      <c r="R50" s="16"/>
      <c r="S50" s="117"/>
      <c r="T50" s="117"/>
    </row>
    <row r="51" spans="1:20" ht="26.25" customHeight="1">
      <c r="A51" s="23"/>
      <c r="B51" s="155" t="s">
        <v>41</v>
      </c>
      <c r="C51" s="156">
        <v>0</v>
      </c>
      <c r="D51" s="42" t="e">
        <f>#REF!+#REF!</f>
        <v>#REF!</v>
      </c>
      <c r="E51" s="42" t="e">
        <f>#REF!+#REF!</f>
        <v>#REF!</v>
      </c>
      <c r="F51" s="42" t="e">
        <f>#REF!+#REF!</f>
        <v>#REF!</v>
      </c>
      <c r="G51" s="51" t="e">
        <f>#REF!+#REF!</f>
        <v>#REF!</v>
      </c>
      <c r="H51" s="42" t="e">
        <f>#REF!+#REF!</f>
        <v>#REF!</v>
      </c>
      <c r="I51" s="51" t="e">
        <f>#REF!+#REF!</f>
        <v>#REF!</v>
      </c>
      <c r="J51" s="42" t="e">
        <f>#REF!+#REF!</f>
        <v>#REF!</v>
      </c>
      <c r="K51" s="51" t="e">
        <f>#REF!+#REF!</f>
        <v>#REF!</v>
      </c>
      <c r="L51" s="42" t="e">
        <f>#REF!+#REF!</f>
        <v>#REF!</v>
      </c>
      <c r="M51" s="51" t="e">
        <f>#REF!+#REF!</f>
        <v>#REF!</v>
      </c>
      <c r="N51" s="42" t="e">
        <f>#REF!+#REF!</f>
        <v>#REF!</v>
      </c>
      <c r="O51" s="51" t="e">
        <f>#REF!+#REF!</f>
        <v>#REF!</v>
      </c>
      <c r="P51" s="42" t="e">
        <f>#REF!+#REF!</f>
        <v>#REF!</v>
      </c>
      <c r="Q51" s="53" t="e">
        <f>#REF!+#REF!</f>
        <v>#REF!</v>
      </c>
      <c r="R51" s="16" t="b">
        <v>1</v>
      </c>
      <c r="S51" s="117"/>
      <c r="T51" s="117"/>
    </row>
    <row r="52" spans="1:20" ht="15">
      <c r="A52" s="27"/>
      <c r="B52" s="155" t="s">
        <v>47</v>
      </c>
      <c r="C52" s="156">
        <v>0</v>
      </c>
      <c r="D52" s="42" t="e">
        <f>#REF!+#REF!</f>
        <v>#REF!</v>
      </c>
      <c r="E52" s="42" t="e">
        <f>#REF!+#REF!</f>
        <v>#REF!</v>
      </c>
      <c r="F52" s="42" t="e">
        <f>#REF!+#REF!</f>
        <v>#REF!</v>
      </c>
      <c r="G52" s="51" t="e">
        <f>#REF!+#REF!</f>
        <v>#REF!</v>
      </c>
      <c r="H52" s="42" t="e">
        <f>#REF!+#REF!</f>
        <v>#REF!</v>
      </c>
      <c r="I52" s="51" t="e">
        <f>#REF!+#REF!</f>
        <v>#REF!</v>
      </c>
      <c r="J52" s="42" t="e">
        <f>#REF!+#REF!</f>
        <v>#REF!</v>
      </c>
      <c r="K52" s="51" t="e">
        <f>#REF!+#REF!</f>
        <v>#REF!</v>
      </c>
      <c r="L52" s="42" t="e">
        <f>#REF!+#REF!</f>
        <v>#REF!</v>
      </c>
      <c r="M52" s="51" t="e">
        <f>#REF!+#REF!</f>
        <v>#REF!</v>
      </c>
      <c r="N52" s="42" t="e">
        <f>#REF!+#REF!</f>
        <v>#REF!</v>
      </c>
      <c r="O52" s="51" t="e">
        <f>#REF!+#REF!</f>
        <v>#REF!</v>
      </c>
      <c r="P52" s="42" t="e">
        <f>#REF!+#REF!</f>
        <v>#REF!</v>
      </c>
      <c r="Q52" s="53" t="e">
        <f>#REF!+#REF!</f>
        <v>#REF!</v>
      </c>
      <c r="R52" s="16" t="b">
        <v>1</v>
      </c>
      <c r="S52" s="117"/>
      <c r="T52" s="117"/>
    </row>
    <row r="53" spans="1:20" ht="7.5" customHeight="1">
      <c r="A53" s="17"/>
      <c r="B53" s="153">
        <f>COUNTA(B51:B52)</f>
        <v>2</v>
      </c>
      <c r="C53" s="154"/>
      <c r="D53" s="42"/>
      <c r="E53" s="42"/>
      <c r="F53" s="42"/>
      <c r="G53" s="51"/>
      <c r="H53" s="42"/>
      <c r="I53" s="51"/>
      <c r="J53" s="42"/>
      <c r="K53" s="51"/>
      <c r="L53" s="42"/>
      <c r="M53" s="51"/>
      <c r="N53" s="42"/>
      <c r="O53" s="51"/>
      <c r="P53" s="42"/>
      <c r="Q53" s="53"/>
      <c r="R53" s="16" t="b">
        <v>1</v>
      </c>
      <c r="S53" s="117"/>
      <c r="T53" s="117"/>
    </row>
    <row r="54" spans="1:20" ht="15">
      <c r="A54" s="88" t="s">
        <v>16</v>
      </c>
      <c r="B54" s="37"/>
      <c r="C54" s="38"/>
      <c r="D54" s="42"/>
      <c r="E54" s="42"/>
      <c r="F54" s="42"/>
      <c r="G54" s="51"/>
      <c r="H54" s="42"/>
      <c r="I54" s="51"/>
      <c r="J54" s="42"/>
      <c r="K54" s="51"/>
      <c r="L54" s="42"/>
      <c r="M54" s="51"/>
      <c r="N54" s="42"/>
      <c r="O54" s="51"/>
      <c r="P54" s="42"/>
      <c r="Q54" s="53"/>
      <c r="R54" s="16" t="b">
        <v>1</v>
      </c>
      <c r="S54" s="117"/>
      <c r="T54" s="117"/>
    </row>
    <row r="55" spans="1:20" ht="25.5" customHeight="1">
      <c r="A55" s="27"/>
      <c r="B55" s="165" t="s">
        <v>48</v>
      </c>
      <c r="C55" s="166"/>
      <c r="D55" s="42" t="e">
        <f>#REF!+#REF!</f>
        <v>#REF!</v>
      </c>
      <c r="E55" s="42" t="e">
        <f>#REF!+#REF!</f>
        <v>#REF!</v>
      </c>
      <c r="F55" s="42" t="e">
        <f>#REF!+#REF!</f>
        <v>#REF!</v>
      </c>
      <c r="G55" s="51" t="e">
        <f>#REF!+#REF!</f>
        <v>#REF!</v>
      </c>
      <c r="H55" s="42" t="e">
        <f>#REF!+#REF!</f>
        <v>#REF!</v>
      </c>
      <c r="I55" s="51" t="e">
        <f>#REF!+#REF!</f>
        <v>#REF!</v>
      </c>
      <c r="J55" s="42" t="e">
        <f>#REF!+#REF!</f>
        <v>#REF!</v>
      </c>
      <c r="K55" s="51" t="e">
        <f>#REF!+#REF!</f>
        <v>#REF!</v>
      </c>
      <c r="L55" s="42" t="e">
        <f>#REF!+#REF!</f>
        <v>#REF!</v>
      </c>
      <c r="M55" s="51" t="e">
        <f>#REF!+#REF!</f>
        <v>#REF!</v>
      </c>
      <c r="N55" s="42" t="e">
        <f>#REF!+#REF!</f>
        <v>#REF!</v>
      </c>
      <c r="O55" s="51" t="e">
        <f>#REF!+#REF!</f>
        <v>#REF!</v>
      </c>
      <c r="P55" s="42" t="e">
        <f>#REF!+#REF!</f>
        <v>#REF!</v>
      </c>
      <c r="Q55" s="53" t="e">
        <f>#REF!+#REF!</f>
        <v>#REF!</v>
      </c>
      <c r="R55" s="16" t="b">
        <v>1</v>
      </c>
      <c r="S55" s="117"/>
      <c r="T55" s="117"/>
    </row>
    <row r="56" spans="1:20" ht="15">
      <c r="A56" s="27"/>
      <c r="B56" s="165" t="s">
        <v>49</v>
      </c>
      <c r="C56" s="166"/>
      <c r="D56" s="42" t="e">
        <f>#REF!+#REF!</f>
        <v>#REF!</v>
      </c>
      <c r="E56" s="42" t="e">
        <f>#REF!+#REF!</f>
        <v>#REF!</v>
      </c>
      <c r="F56" s="42" t="e">
        <f>#REF!+#REF!</f>
        <v>#REF!</v>
      </c>
      <c r="G56" s="51" t="e">
        <f>#REF!+#REF!</f>
        <v>#REF!</v>
      </c>
      <c r="H56" s="42" t="e">
        <f>#REF!+#REF!</f>
        <v>#REF!</v>
      </c>
      <c r="I56" s="51" t="e">
        <f>#REF!+#REF!</f>
        <v>#REF!</v>
      </c>
      <c r="J56" s="42" t="e">
        <f>#REF!+#REF!</f>
        <v>#REF!</v>
      </c>
      <c r="K56" s="51" t="e">
        <f>#REF!+#REF!</f>
        <v>#REF!</v>
      </c>
      <c r="L56" s="42" t="e">
        <f>#REF!+#REF!</f>
        <v>#REF!</v>
      </c>
      <c r="M56" s="51" t="e">
        <f>#REF!+#REF!</f>
        <v>#REF!</v>
      </c>
      <c r="N56" s="42" t="e">
        <f>#REF!+#REF!</f>
        <v>#REF!</v>
      </c>
      <c r="O56" s="51" t="e">
        <f>#REF!+#REF!</f>
        <v>#REF!</v>
      </c>
      <c r="P56" s="42" t="e">
        <f>#REF!+#REF!</f>
        <v>#REF!</v>
      </c>
      <c r="Q56" s="53" t="e">
        <f>#REF!+#REF!</f>
        <v>#REF!</v>
      </c>
      <c r="R56" s="16" t="b">
        <v>1</v>
      </c>
      <c r="S56" s="117"/>
      <c r="T56" s="117"/>
    </row>
    <row r="57" spans="1:20" ht="12.75" customHeight="1">
      <c r="A57" s="17"/>
      <c r="B57" s="153">
        <f>COUNTA(B55:C56)</f>
        <v>2</v>
      </c>
      <c r="C57" s="154"/>
      <c r="D57" s="42"/>
      <c r="E57" s="42"/>
      <c r="F57" s="42"/>
      <c r="G57" s="51"/>
      <c r="H57" s="42"/>
      <c r="I57" s="51"/>
      <c r="J57" s="42"/>
      <c r="K57" s="51"/>
      <c r="L57" s="42"/>
      <c r="M57" s="51"/>
      <c r="N57" s="42"/>
      <c r="O57" s="51"/>
      <c r="P57" s="42"/>
      <c r="Q57" s="53"/>
      <c r="R57" s="16" t="b">
        <v>1</v>
      </c>
      <c r="S57" s="117"/>
      <c r="T57" s="117"/>
    </row>
    <row r="58" spans="1:20" ht="15">
      <c r="A58" s="88" t="s">
        <v>17</v>
      </c>
      <c r="B58" s="45"/>
      <c r="C58" s="38"/>
      <c r="D58" s="42"/>
      <c r="E58" s="42"/>
      <c r="F58" s="42"/>
      <c r="G58" s="51"/>
      <c r="H58" s="42"/>
      <c r="I58" s="51"/>
      <c r="J58" s="42"/>
      <c r="K58" s="51"/>
      <c r="L58" s="42"/>
      <c r="M58" s="51"/>
      <c r="N58" s="42"/>
      <c r="O58" s="51"/>
      <c r="P58" s="42"/>
      <c r="Q58" s="53"/>
      <c r="R58" s="16" t="b">
        <v>1</v>
      </c>
      <c r="S58" s="117"/>
      <c r="T58" s="117"/>
    </row>
    <row r="59" spans="1:20" ht="15">
      <c r="A59" s="27"/>
      <c r="B59" s="151" t="s">
        <v>88</v>
      </c>
      <c r="C59" s="152"/>
      <c r="D59" s="42" t="e">
        <f>#REF!+#REF!</f>
        <v>#REF!</v>
      </c>
      <c r="E59" s="42" t="e">
        <f>#REF!+#REF!</f>
        <v>#REF!</v>
      </c>
      <c r="F59" s="42" t="e">
        <f>#REF!+#REF!</f>
        <v>#REF!</v>
      </c>
      <c r="G59" s="51" t="e">
        <f>#REF!+#REF!</f>
        <v>#REF!</v>
      </c>
      <c r="H59" s="42" t="e">
        <f>#REF!+#REF!</f>
        <v>#REF!</v>
      </c>
      <c r="I59" s="51" t="e">
        <f>#REF!+#REF!</f>
        <v>#REF!</v>
      </c>
      <c r="J59" s="42" t="e">
        <f>#REF!+#REF!</f>
        <v>#REF!</v>
      </c>
      <c r="K59" s="51" t="e">
        <f>#REF!+#REF!</f>
        <v>#REF!</v>
      </c>
      <c r="L59" s="42" t="e">
        <f>#REF!+#REF!</f>
        <v>#REF!</v>
      </c>
      <c r="M59" s="51" t="e">
        <f>#REF!+#REF!</f>
        <v>#REF!</v>
      </c>
      <c r="N59" s="42" t="e">
        <f>#REF!+#REF!</f>
        <v>#REF!</v>
      </c>
      <c r="O59" s="51" t="e">
        <f>#REF!+#REF!</f>
        <v>#REF!</v>
      </c>
      <c r="P59" s="42" t="e">
        <f>#REF!+#REF!</f>
        <v>#REF!</v>
      </c>
      <c r="Q59" s="53" t="e">
        <f>#REF!+#REF!</f>
        <v>#REF!</v>
      </c>
      <c r="R59" s="16" t="b">
        <v>1</v>
      </c>
      <c r="S59" s="117"/>
      <c r="T59" s="117"/>
    </row>
    <row r="60" spans="1:20" ht="15">
      <c r="A60" s="27"/>
      <c r="B60" s="151" t="s">
        <v>87</v>
      </c>
      <c r="C60" s="152"/>
      <c r="D60" s="42" t="e">
        <f>#REF!+#REF!</f>
        <v>#REF!</v>
      </c>
      <c r="E60" s="42" t="e">
        <f>#REF!+#REF!</f>
        <v>#REF!</v>
      </c>
      <c r="F60" s="42" t="e">
        <f>#REF!+#REF!</f>
        <v>#REF!</v>
      </c>
      <c r="G60" s="51" t="e">
        <f>#REF!+#REF!</f>
        <v>#REF!</v>
      </c>
      <c r="H60" s="42" t="e">
        <f>#REF!+#REF!</f>
        <v>#REF!</v>
      </c>
      <c r="I60" s="51" t="e">
        <f>#REF!+#REF!</f>
        <v>#REF!</v>
      </c>
      <c r="J60" s="42" t="e">
        <f>#REF!+#REF!</f>
        <v>#REF!</v>
      </c>
      <c r="K60" s="51" t="e">
        <f>#REF!+#REF!</f>
        <v>#REF!</v>
      </c>
      <c r="L60" s="42" t="e">
        <f>#REF!+#REF!</f>
        <v>#REF!</v>
      </c>
      <c r="M60" s="51" t="e">
        <f>#REF!+#REF!</f>
        <v>#REF!</v>
      </c>
      <c r="N60" s="42" t="e">
        <f>#REF!+#REF!</f>
        <v>#REF!</v>
      </c>
      <c r="O60" s="51" t="e">
        <f>#REF!+#REF!</f>
        <v>#REF!</v>
      </c>
      <c r="P60" s="42" t="e">
        <f>#REF!+#REF!</f>
        <v>#REF!</v>
      </c>
      <c r="Q60" s="53" t="e">
        <f>#REF!+#REF!</f>
        <v>#REF!</v>
      </c>
      <c r="R60" s="16" t="b">
        <v>1</v>
      </c>
      <c r="S60" s="117"/>
      <c r="T60" s="117"/>
    </row>
    <row r="61" spans="1:20" ht="15">
      <c r="A61" s="27"/>
      <c r="B61" s="151" t="s">
        <v>89</v>
      </c>
      <c r="C61" s="152"/>
      <c r="D61" s="42"/>
      <c r="E61" s="42"/>
      <c r="F61" s="42"/>
      <c r="G61" s="51"/>
      <c r="H61" s="42"/>
      <c r="I61" s="51"/>
      <c r="J61" s="42"/>
      <c r="K61" s="51"/>
      <c r="L61" s="42"/>
      <c r="M61" s="51"/>
      <c r="N61" s="42"/>
      <c r="O61" s="51"/>
      <c r="P61" s="42"/>
      <c r="Q61" s="53"/>
      <c r="R61" s="16"/>
      <c r="S61" s="117"/>
      <c r="T61" s="117"/>
    </row>
    <row r="62" spans="1:20" ht="15" customHeight="1">
      <c r="A62" s="27"/>
      <c r="B62" s="153">
        <f>COUNTA(B59:C60)</f>
        <v>2</v>
      </c>
      <c r="C62" s="154"/>
      <c r="D62" s="42"/>
      <c r="E62" s="42"/>
      <c r="F62" s="42"/>
      <c r="G62" s="51"/>
      <c r="H62" s="42"/>
      <c r="I62" s="51"/>
      <c r="J62" s="42"/>
      <c r="K62" s="51"/>
      <c r="L62" s="42"/>
      <c r="M62" s="51"/>
      <c r="N62" s="42"/>
      <c r="O62" s="51"/>
      <c r="P62" s="42"/>
      <c r="Q62" s="53"/>
      <c r="R62" s="16" t="b">
        <v>1</v>
      </c>
      <c r="S62" s="117"/>
      <c r="T62" s="117"/>
    </row>
    <row r="63" spans="1:20" ht="15">
      <c r="A63" s="88" t="s">
        <v>18</v>
      </c>
      <c r="B63" s="37"/>
      <c r="C63" s="38"/>
      <c r="D63" s="42"/>
      <c r="E63" s="42"/>
      <c r="F63" s="42"/>
      <c r="G63" s="51"/>
      <c r="H63" s="42"/>
      <c r="I63" s="51"/>
      <c r="J63" s="42"/>
      <c r="K63" s="51"/>
      <c r="L63" s="42"/>
      <c r="M63" s="51"/>
      <c r="N63" s="42"/>
      <c r="O63" s="51"/>
      <c r="P63" s="42"/>
      <c r="Q63" s="53"/>
      <c r="R63" s="16" t="b">
        <v>1</v>
      </c>
      <c r="S63" s="117"/>
      <c r="T63" s="117"/>
    </row>
    <row r="64" spans="1:20" ht="15">
      <c r="A64" s="27"/>
      <c r="B64" s="37" t="s">
        <v>93</v>
      </c>
      <c r="C64" s="38"/>
      <c r="D64" s="42" t="e">
        <f>#REF!+#REF!</f>
        <v>#REF!</v>
      </c>
      <c r="E64" s="42" t="e">
        <f>#REF!+#REF!</f>
        <v>#REF!</v>
      </c>
      <c r="F64" s="42" t="e">
        <f>#REF!+#REF!</f>
        <v>#REF!</v>
      </c>
      <c r="G64" s="51" t="e">
        <f>#REF!+#REF!</f>
        <v>#REF!</v>
      </c>
      <c r="H64" s="42" t="e">
        <f>#REF!+#REF!</f>
        <v>#REF!</v>
      </c>
      <c r="I64" s="51" t="e">
        <f>#REF!+#REF!</f>
        <v>#REF!</v>
      </c>
      <c r="J64" s="42" t="e">
        <f>#REF!+#REF!</f>
        <v>#REF!</v>
      </c>
      <c r="K64" s="51" t="e">
        <f>#REF!+#REF!</f>
        <v>#REF!</v>
      </c>
      <c r="L64" s="42" t="e">
        <f>#REF!+#REF!</f>
        <v>#REF!</v>
      </c>
      <c r="M64" s="51" t="e">
        <f>#REF!+#REF!</f>
        <v>#REF!</v>
      </c>
      <c r="N64" s="42" t="e">
        <f>#REF!+#REF!</f>
        <v>#REF!</v>
      </c>
      <c r="O64" s="51" t="e">
        <f>#REF!+#REF!</f>
        <v>#REF!</v>
      </c>
      <c r="P64" s="42" t="e">
        <f>#REF!+#REF!</f>
        <v>#REF!</v>
      </c>
      <c r="Q64" s="53" t="e">
        <f>#REF!+#REF!</f>
        <v>#REF!</v>
      </c>
      <c r="R64" s="16" t="b">
        <v>1</v>
      </c>
      <c r="S64" s="117"/>
      <c r="T64" s="117"/>
    </row>
    <row r="65" spans="1:20" ht="15">
      <c r="A65" s="27"/>
      <c r="B65" s="37" t="s">
        <v>90</v>
      </c>
      <c r="C65" s="38"/>
      <c r="D65" s="42" t="e">
        <f>#REF!+#REF!</f>
        <v>#REF!</v>
      </c>
      <c r="E65" s="42" t="e">
        <f>#REF!+#REF!</f>
        <v>#REF!</v>
      </c>
      <c r="F65" s="42" t="e">
        <f>#REF!+#REF!</f>
        <v>#REF!</v>
      </c>
      <c r="G65" s="51" t="e">
        <f>#REF!+#REF!</f>
        <v>#REF!</v>
      </c>
      <c r="H65" s="42" t="e">
        <f>#REF!+#REF!</f>
        <v>#REF!</v>
      </c>
      <c r="I65" s="51" t="e">
        <f>#REF!+#REF!</f>
        <v>#REF!</v>
      </c>
      <c r="J65" s="42" t="e">
        <f>#REF!+#REF!</f>
        <v>#REF!</v>
      </c>
      <c r="K65" s="51" t="e">
        <f>#REF!+#REF!</f>
        <v>#REF!</v>
      </c>
      <c r="L65" s="42" t="e">
        <f>#REF!+#REF!</f>
        <v>#REF!</v>
      </c>
      <c r="M65" s="51" t="e">
        <f>#REF!+#REF!</f>
        <v>#REF!</v>
      </c>
      <c r="N65" s="42" t="e">
        <f>#REF!+#REF!</f>
        <v>#REF!</v>
      </c>
      <c r="O65" s="51" t="e">
        <f>#REF!+#REF!</f>
        <v>#REF!</v>
      </c>
      <c r="P65" s="42" t="e">
        <f>#REF!+#REF!</f>
        <v>#REF!</v>
      </c>
      <c r="Q65" s="53" t="e">
        <f>#REF!+#REF!</f>
        <v>#REF!</v>
      </c>
      <c r="R65" s="16" t="b">
        <v>1</v>
      </c>
      <c r="S65" s="117"/>
      <c r="T65" s="117"/>
    </row>
    <row r="66" spans="1:20" ht="15">
      <c r="A66" s="23"/>
      <c r="B66" s="37" t="s">
        <v>91</v>
      </c>
      <c r="C66" s="38"/>
      <c r="D66" s="42" t="e">
        <f>#REF!+#REF!</f>
        <v>#REF!</v>
      </c>
      <c r="E66" s="42" t="e">
        <f>#REF!+#REF!</f>
        <v>#REF!</v>
      </c>
      <c r="F66" s="42" t="e">
        <f>#REF!+#REF!</f>
        <v>#REF!</v>
      </c>
      <c r="G66" s="51" t="e">
        <f>#REF!+#REF!</f>
        <v>#REF!</v>
      </c>
      <c r="H66" s="42" t="e">
        <f>#REF!+#REF!</f>
        <v>#REF!</v>
      </c>
      <c r="I66" s="51" t="e">
        <f>#REF!+#REF!</f>
        <v>#REF!</v>
      </c>
      <c r="J66" s="42" t="e">
        <f>#REF!+#REF!</f>
        <v>#REF!</v>
      </c>
      <c r="K66" s="51" t="e">
        <f>#REF!+#REF!</f>
        <v>#REF!</v>
      </c>
      <c r="L66" s="42" t="e">
        <f>#REF!+#REF!</f>
        <v>#REF!</v>
      </c>
      <c r="M66" s="51" t="e">
        <f>#REF!+#REF!</f>
        <v>#REF!</v>
      </c>
      <c r="N66" s="42" t="e">
        <f>#REF!+#REF!</f>
        <v>#REF!</v>
      </c>
      <c r="O66" s="51" t="e">
        <f>#REF!+#REF!</f>
        <v>#REF!</v>
      </c>
      <c r="P66" s="42" t="e">
        <f>#REF!+#REF!</f>
        <v>#REF!</v>
      </c>
      <c r="Q66" s="53" t="e">
        <f>#REF!+#REF!</f>
        <v>#REF!</v>
      </c>
      <c r="R66" s="16" t="b">
        <v>1</v>
      </c>
      <c r="S66" s="117"/>
      <c r="T66" s="117"/>
    </row>
    <row r="67" spans="1:20" ht="15">
      <c r="A67" s="17"/>
      <c r="B67" s="37" t="s">
        <v>92</v>
      </c>
      <c r="C67" s="38"/>
      <c r="D67" s="42" t="e">
        <f>#REF!+#REF!</f>
        <v>#REF!</v>
      </c>
      <c r="E67" s="42" t="e">
        <f>#REF!+#REF!</f>
        <v>#REF!</v>
      </c>
      <c r="F67" s="42" t="e">
        <f>#REF!+#REF!</f>
        <v>#REF!</v>
      </c>
      <c r="G67" s="51" t="e">
        <f>#REF!+#REF!</f>
        <v>#REF!</v>
      </c>
      <c r="H67" s="42" t="e">
        <f>#REF!+#REF!</f>
        <v>#REF!</v>
      </c>
      <c r="I67" s="51" t="e">
        <f>#REF!+#REF!</f>
        <v>#REF!</v>
      </c>
      <c r="J67" s="42" t="e">
        <f>#REF!+#REF!</f>
        <v>#REF!</v>
      </c>
      <c r="K67" s="51" t="e">
        <f>#REF!+#REF!</f>
        <v>#REF!</v>
      </c>
      <c r="L67" s="42" t="e">
        <f>#REF!+#REF!</f>
        <v>#REF!</v>
      </c>
      <c r="M67" s="51" t="e">
        <f>#REF!+#REF!</f>
        <v>#REF!</v>
      </c>
      <c r="N67" s="42" t="e">
        <f>#REF!+#REF!</f>
        <v>#REF!</v>
      </c>
      <c r="O67" s="51" t="e">
        <f>#REF!+#REF!</f>
        <v>#REF!</v>
      </c>
      <c r="P67" s="42" t="e">
        <f>#REF!+#REF!</f>
        <v>#REF!</v>
      </c>
      <c r="Q67" s="53" t="e">
        <f>#REF!+#REF!</f>
        <v>#REF!</v>
      </c>
      <c r="R67" s="16" t="b">
        <v>1</v>
      </c>
      <c r="S67" s="117"/>
      <c r="T67" s="117"/>
    </row>
    <row r="68" spans="4:20" ht="15">
      <c r="D68" s="42"/>
      <c r="E68" s="42"/>
      <c r="F68" s="42"/>
      <c r="G68" s="51"/>
      <c r="H68" s="42"/>
      <c r="I68" s="51"/>
      <c r="J68" s="42"/>
      <c r="K68" s="51"/>
      <c r="L68" s="42"/>
      <c r="M68" s="51"/>
      <c r="N68" s="42"/>
      <c r="O68" s="51"/>
      <c r="P68" s="42"/>
      <c r="Q68" s="53"/>
      <c r="R68" s="16"/>
      <c r="S68" s="117"/>
      <c r="T68" s="117"/>
    </row>
    <row r="69" spans="1:20" ht="15">
      <c r="A69" s="88" t="s">
        <v>27</v>
      </c>
      <c r="B69" s="37"/>
      <c r="C69" s="38"/>
      <c r="D69" s="42"/>
      <c r="E69" s="42"/>
      <c r="F69" s="42"/>
      <c r="G69" s="51"/>
      <c r="H69" s="42"/>
      <c r="I69" s="51"/>
      <c r="J69" s="42"/>
      <c r="K69" s="51"/>
      <c r="L69" s="42"/>
      <c r="M69" s="51"/>
      <c r="N69" s="42"/>
      <c r="O69" s="51"/>
      <c r="P69" s="42"/>
      <c r="Q69" s="53"/>
      <c r="R69" s="16" t="b">
        <v>1</v>
      </c>
      <c r="S69" s="117"/>
      <c r="T69" s="117"/>
    </row>
    <row r="70" spans="1:20" ht="15">
      <c r="A70" s="23"/>
      <c r="B70" s="151" t="s">
        <v>50</v>
      </c>
      <c r="C70" s="152"/>
      <c r="D70" s="42" t="e">
        <f>#REF!+#REF!</f>
        <v>#REF!</v>
      </c>
      <c r="E70" s="42" t="e">
        <f>#REF!+#REF!</f>
        <v>#REF!</v>
      </c>
      <c r="F70" s="42" t="e">
        <f>#REF!+#REF!</f>
        <v>#REF!</v>
      </c>
      <c r="G70" s="51" t="e">
        <f>#REF!+#REF!</f>
        <v>#REF!</v>
      </c>
      <c r="H70" s="42" t="e">
        <f>#REF!+#REF!</f>
        <v>#REF!</v>
      </c>
      <c r="I70" s="51" t="e">
        <f>#REF!+#REF!</f>
        <v>#REF!</v>
      </c>
      <c r="J70" s="42" t="e">
        <f>#REF!+#REF!</f>
        <v>#REF!</v>
      </c>
      <c r="K70" s="51" t="e">
        <f>#REF!+#REF!</f>
        <v>#REF!</v>
      </c>
      <c r="L70" s="42" t="e">
        <f>#REF!+#REF!</f>
        <v>#REF!</v>
      </c>
      <c r="M70" s="51" t="e">
        <f>#REF!+#REF!</f>
        <v>#REF!</v>
      </c>
      <c r="N70" s="42" t="e">
        <f>#REF!+#REF!</f>
        <v>#REF!</v>
      </c>
      <c r="O70" s="51" t="e">
        <f>#REF!+#REF!</f>
        <v>#REF!</v>
      </c>
      <c r="P70" s="42" t="e">
        <f>#REF!+#REF!</f>
        <v>#REF!</v>
      </c>
      <c r="Q70" s="53" t="e">
        <f>#REF!+#REF!</f>
        <v>#REF!</v>
      </c>
      <c r="R70" s="16" t="b">
        <v>1</v>
      </c>
      <c r="S70" s="117"/>
      <c r="T70" s="117"/>
    </row>
    <row r="71" spans="1:20" ht="15">
      <c r="A71" s="27"/>
      <c r="B71" s="151" t="s">
        <v>51</v>
      </c>
      <c r="C71" s="152"/>
      <c r="D71" s="42" t="e">
        <f>#REF!+#REF!</f>
        <v>#REF!</v>
      </c>
      <c r="E71" s="42" t="e">
        <f>#REF!+#REF!</f>
        <v>#REF!</v>
      </c>
      <c r="F71" s="42" t="e">
        <f>#REF!+#REF!</f>
        <v>#REF!</v>
      </c>
      <c r="G71" s="51" t="e">
        <f>#REF!+#REF!</f>
        <v>#REF!</v>
      </c>
      <c r="H71" s="42" t="e">
        <f>#REF!+#REF!</f>
        <v>#REF!</v>
      </c>
      <c r="I71" s="51" t="e">
        <f>#REF!+#REF!</f>
        <v>#REF!</v>
      </c>
      <c r="J71" s="42" t="e">
        <f>#REF!+#REF!</f>
        <v>#REF!</v>
      </c>
      <c r="K71" s="51" t="e">
        <f>#REF!+#REF!</f>
        <v>#REF!</v>
      </c>
      <c r="L71" s="42" t="e">
        <f>#REF!+#REF!</f>
        <v>#REF!</v>
      </c>
      <c r="M71" s="51" t="e">
        <f>#REF!+#REF!</f>
        <v>#REF!</v>
      </c>
      <c r="N71" s="42" t="e">
        <f>#REF!+#REF!</f>
        <v>#REF!</v>
      </c>
      <c r="O71" s="51" t="e">
        <f>#REF!+#REF!</f>
        <v>#REF!</v>
      </c>
      <c r="P71" s="42" t="e">
        <f>#REF!+#REF!</f>
        <v>#REF!</v>
      </c>
      <c r="Q71" s="53" t="e">
        <f>#REF!+#REF!</f>
        <v>#REF!</v>
      </c>
      <c r="R71" s="16" t="b">
        <v>1</v>
      </c>
      <c r="S71" s="117"/>
      <c r="T71" s="117"/>
    </row>
    <row r="72" spans="1:20" ht="15">
      <c r="A72" s="27"/>
      <c r="B72" s="151" t="s">
        <v>52</v>
      </c>
      <c r="C72" s="152"/>
      <c r="D72" s="42" t="e">
        <f>#REF!+#REF!</f>
        <v>#REF!</v>
      </c>
      <c r="E72" s="42" t="e">
        <f>#REF!+#REF!</f>
        <v>#REF!</v>
      </c>
      <c r="F72" s="42" t="e">
        <f>#REF!+#REF!</f>
        <v>#REF!</v>
      </c>
      <c r="G72" s="51" t="e">
        <f>#REF!+#REF!</f>
        <v>#REF!</v>
      </c>
      <c r="H72" s="42" t="e">
        <f>#REF!+#REF!</f>
        <v>#REF!</v>
      </c>
      <c r="I72" s="51" t="e">
        <f>#REF!+#REF!</f>
        <v>#REF!</v>
      </c>
      <c r="J72" s="42" t="e">
        <f>#REF!+#REF!</f>
        <v>#REF!</v>
      </c>
      <c r="K72" s="51" t="e">
        <f>#REF!+#REF!</f>
        <v>#REF!</v>
      </c>
      <c r="L72" s="42" t="e">
        <f>#REF!+#REF!</f>
        <v>#REF!</v>
      </c>
      <c r="M72" s="51" t="e">
        <f>#REF!+#REF!</f>
        <v>#REF!</v>
      </c>
      <c r="N72" s="42" t="e">
        <f>#REF!+#REF!</f>
        <v>#REF!</v>
      </c>
      <c r="O72" s="51" t="e">
        <f>#REF!+#REF!</f>
        <v>#REF!</v>
      </c>
      <c r="P72" s="42" t="e">
        <f>#REF!+#REF!</f>
        <v>#REF!</v>
      </c>
      <c r="Q72" s="53" t="e">
        <f>#REF!+#REF!</f>
        <v>#REF!</v>
      </c>
      <c r="R72" s="16" t="b">
        <v>1</v>
      </c>
      <c r="S72" s="117"/>
      <c r="T72" s="117"/>
    </row>
    <row r="73" spans="1:20" ht="15">
      <c r="A73" s="27"/>
      <c r="B73" s="151" t="s">
        <v>53</v>
      </c>
      <c r="C73" s="152"/>
      <c r="D73" s="42" t="e">
        <f>#REF!+#REF!</f>
        <v>#REF!</v>
      </c>
      <c r="E73" s="42" t="e">
        <f>#REF!+#REF!</f>
        <v>#REF!</v>
      </c>
      <c r="F73" s="42" t="e">
        <f>#REF!+#REF!</f>
        <v>#REF!</v>
      </c>
      <c r="G73" s="51" t="e">
        <f>#REF!+#REF!</f>
        <v>#REF!</v>
      </c>
      <c r="H73" s="42" t="e">
        <f>#REF!+#REF!</f>
        <v>#REF!</v>
      </c>
      <c r="I73" s="51" t="e">
        <f>#REF!+#REF!</f>
        <v>#REF!</v>
      </c>
      <c r="J73" s="42" t="e">
        <f>#REF!+#REF!</f>
        <v>#REF!</v>
      </c>
      <c r="K73" s="51" t="e">
        <f>#REF!+#REF!</f>
        <v>#REF!</v>
      </c>
      <c r="L73" s="42" t="e">
        <f>#REF!+#REF!</f>
        <v>#REF!</v>
      </c>
      <c r="M73" s="51" t="e">
        <f>#REF!+#REF!</f>
        <v>#REF!</v>
      </c>
      <c r="N73" s="42" t="e">
        <f>#REF!+#REF!</f>
        <v>#REF!</v>
      </c>
      <c r="O73" s="51" t="e">
        <f>#REF!+#REF!</f>
        <v>#REF!</v>
      </c>
      <c r="P73" s="42" t="e">
        <f>#REF!+#REF!</f>
        <v>#REF!</v>
      </c>
      <c r="Q73" s="53" t="e">
        <f>#REF!+#REF!</f>
        <v>#REF!</v>
      </c>
      <c r="R73" s="16" t="b">
        <v>1</v>
      </c>
      <c r="S73" s="117"/>
      <c r="T73" s="117"/>
    </row>
    <row r="74" spans="1:20" ht="26.25" customHeight="1">
      <c r="A74" s="17"/>
      <c r="B74" s="155" t="s">
        <v>54</v>
      </c>
      <c r="C74" s="156"/>
      <c r="D74" s="42" t="e">
        <f>#REF!+#REF!</f>
        <v>#REF!</v>
      </c>
      <c r="E74" s="42" t="e">
        <f>#REF!+#REF!</f>
        <v>#REF!</v>
      </c>
      <c r="F74" s="42" t="e">
        <f>#REF!+#REF!</f>
        <v>#REF!</v>
      </c>
      <c r="G74" s="51" t="e">
        <f>#REF!+#REF!</f>
        <v>#REF!</v>
      </c>
      <c r="H74" s="42" t="e">
        <f>#REF!+#REF!</f>
        <v>#REF!</v>
      </c>
      <c r="I74" s="51" t="e">
        <f>#REF!+#REF!</f>
        <v>#REF!</v>
      </c>
      <c r="J74" s="42" t="e">
        <f>#REF!+#REF!</f>
        <v>#REF!</v>
      </c>
      <c r="K74" s="51" t="e">
        <f>#REF!+#REF!</f>
        <v>#REF!</v>
      </c>
      <c r="L74" s="42" t="e">
        <f>#REF!+#REF!</f>
        <v>#REF!</v>
      </c>
      <c r="M74" s="51" t="e">
        <f>#REF!+#REF!</f>
        <v>#REF!</v>
      </c>
      <c r="N74" s="42" t="e">
        <f>#REF!+#REF!</f>
        <v>#REF!</v>
      </c>
      <c r="O74" s="51" t="e">
        <f>#REF!+#REF!</f>
        <v>#REF!</v>
      </c>
      <c r="P74" s="42" t="e">
        <f>#REF!+#REF!</f>
        <v>#REF!</v>
      </c>
      <c r="Q74" s="53" t="e">
        <f>#REF!+#REF!</f>
        <v>#REF!</v>
      </c>
      <c r="R74" s="16" t="b">
        <v>1</v>
      </c>
      <c r="S74" s="117"/>
      <c r="T74" s="117"/>
    </row>
    <row r="75" spans="1:20" ht="15">
      <c r="A75" s="27"/>
      <c r="B75" s="151" t="s">
        <v>55</v>
      </c>
      <c r="C75" s="152"/>
      <c r="D75" s="42" t="e">
        <f>#REF!+#REF!</f>
        <v>#REF!</v>
      </c>
      <c r="E75" s="42" t="e">
        <f>#REF!+#REF!</f>
        <v>#REF!</v>
      </c>
      <c r="F75" s="42" t="e">
        <f>#REF!+#REF!</f>
        <v>#REF!</v>
      </c>
      <c r="G75" s="51" t="e">
        <f>#REF!+#REF!</f>
        <v>#REF!</v>
      </c>
      <c r="H75" s="42" t="e">
        <f>#REF!+#REF!</f>
        <v>#REF!</v>
      </c>
      <c r="I75" s="51" t="e">
        <f>#REF!+#REF!</f>
        <v>#REF!</v>
      </c>
      <c r="J75" s="42" t="e">
        <f>#REF!+#REF!</f>
        <v>#REF!</v>
      </c>
      <c r="K75" s="51" t="e">
        <f>#REF!+#REF!</f>
        <v>#REF!</v>
      </c>
      <c r="L75" s="42" t="e">
        <f>#REF!+#REF!</f>
        <v>#REF!</v>
      </c>
      <c r="M75" s="51" t="e">
        <f>#REF!+#REF!</f>
        <v>#REF!</v>
      </c>
      <c r="N75" s="42" t="e">
        <f>#REF!+#REF!</f>
        <v>#REF!</v>
      </c>
      <c r="O75" s="51" t="e">
        <f>#REF!+#REF!</f>
        <v>#REF!</v>
      </c>
      <c r="P75" s="42" t="e">
        <f>#REF!+#REF!</f>
        <v>#REF!</v>
      </c>
      <c r="Q75" s="53" t="e">
        <f>#REF!+#REF!</f>
        <v>#REF!</v>
      </c>
      <c r="R75" s="16" t="b">
        <v>1</v>
      </c>
      <c r="S75" s="117"/>
      <c r="T75" s="117"/>
    </row>
    <row r="76" spans="1:20" ht="15">
      <c r="A76" s="27"/>
      <c r="B76" s="151" t="s">
        <v>56</v>
      </c>
      <c r="C76" s="152"/>
      <c r="D76" s="42" t="e">
        <f>#REF!+#REF!</f>
        <v>#REF!</v>
      </c>
      <c r="E76" s="42" t="e">
        <f>#REF!+#REF!</f>
        <v>#REF!</v>
      </c>
      <c r="F76" s="42" t="e">
        <f>#REF!+#REF!</f>
        <v>#REF!</v>
      </c>
      <c r="G76" s="51" t="e">
        <f>#REF!+#REF!</f>
        <v>#REF!</v>
      </c>
      <c r="H76" s="42" t="e">
        <f>#REF!+#REF!</f>
        <v>#REF!</v>
      </c>
      <c r="I76" s="51" t="e">
        <f>#REF!+#REF!</f>
        <v>#REF!</v>
      </c>
      <c r="J76" s="42" t="e">
        <f>#REF!+#REF!</f>
        <v>#REF!</v>
      </c>
      <c r="K76" s="51" t="e">
        <f>#REF!+#REF!</f>
        <v>#REF!</v>
      </c>
      <c r="L76" s="42" t="e">
        <f>#REF!+#REF!</f>
        <v>#REF!</v>
      </c>
      <c r="M76" s="51" t="e">
        <f>#REF!+#REF!</f>
        <v>#REF!</v>
      </c>
      <c r="N76" s="42" t="e">
        <f>#REF!+#REF!</f>
        <v>#REF!</v>
      </c>
      <c r="O76" s="51" t="e">
        <f>#REF!+#REF!</f>
        <v>#REF!</v>
      </c>
      <c r="P76" s="42" t="e">
        <f>#REF!+#REF!</f>
        <v>#REF!</v>
      </c>
      <c r="Q76" s="53" t="e">
        <f>#REF!+#REF!</f>
        <v>#REF!</v>
      </c>
      <c r="R76" s="16" t="b">
        <v>1</v>
      </c>
      <c r="S76" s="117"/>
      <c r="T76" s="117"/>
    </row>
    <row r="77" spans="1:20" ht="15">
      <c r="A77" s="17"/>
      <c r="B77" s="151" t="s">
        <v>57</v>
      </c>
      <c r="C77" s="152"/>
      <c r="D77" s="42" t="e">
        <f>#REF!+#REF!</f>
        <v>#REF!</v>
      </c>
      <c r="E77" s="42" t="e">
        <f>#REF!+#REF!</f>
        <v>#REF!</v>
      </c>
      <c r="F77" s="42" t="e">
        <f>#REF!+#REF!</f>
        <v>#REF!</v>
      </c>
      <c r="G77" s="51" t="e">
        <f>#REF!+#REF!</f>
        <v>#REF!</v>
      </c>
      <c r="H77" s="42" t="e">
        <f>#REF!+#REF!</f>
        <v>#REF!</v>
      </c>
      <c r="I77" s="51" t="e">
        <f>#REF!+#REF!</f>
        <v>#REF!</v>
      </c>
      <c r="J77" s="42" t="e">
        <f>#REF!+#REF!</f>
        <v>#REF!</v>
      </c>
      <c r="K77" s="51" t="e">
        <f>#REF!+#REF!</f>
        <v>#REF!</v>
      </c>
      <c r="L77" s="42" t="e">
        <f>#REF!+#REF!</f>
        <v>#REF!</v>
      </c>
      <c r="M77" s="51" t="e">
        <f>#REF!+#REF!</f>
        <v>#REF!</v>
      </c>
      <c r="N77" s="42" t="e">
        <f>#REF!+#REF!</f>
        <v>#REF!</v>
      </c>
      <c r="O77" s="51" t="e">
        <f>#REF!+#REF!</f>
        <v>#REF!</v>
      </c>
      <c r="P77" s="42" t="e">
        <f>#REF!+#REF!</f>
        <v>#REF!</v>
      </c>
      <c r="Q77" s="53" t="e">
        <f>#REF!+#REF!</f>
        <v>#REF!</v>
      </c>
      <c r="R77" s="16" t="b">
        <v>1</v>
      </c>
      <c r="S77" s="117"/>
      <c r="T77" s="117"/>
    </row>
    <row r="78" spans="1:20" ht="15">
      <c r="A78" s="27"/>
      <c r="B78" s="151" t="s">
        <v>58</v>
      </c>
      <c r="C78" s="152"/>
      <c r="D78" s="42" t="e">
        <f>#REF!+#REF!</f>
        <v>#REF!</v>
      </c>
      <c r="E78" s="42" t="e">
        <f>#REF!+#REF!</f>
        <v>#REF!</v>
      </c>
      <c r="F78" s="42" t="e">
        <f>#REF!+#REF!</f>
        <v>#REF!</v>
      </c>
      <c r="G78" s="51" t="e">
        <f>#REF!+#REF!</f>
        <v>#REF!</v>
      </c>
      <c r="H78" s="42" t="e">
        <f>#REF!+#REF!</f>
        <v>#REF!</v>
      </c>
      <c r="I78" s="51" t="e">
        <f>#REF!+#REF!</f>
        <v>#REF!</v>
      </c>
      <c r="J78" s="42" t="e">
        <f>#REF!+#REF!</f>
        <v>#REF!</v>
      </c>
      <c r="K78" s="51" t="e">
        <f>#REF!+#REF!</f>
        <v>#REF!</v>
      </c>
      <c r="L78" s="42" t="e">
        <f>#REF!+#REF!</f>
        <v>#REF!</v>
      </c>
      <c r="M78" s="51" t="e">
        <f>#REF!+#REF!</f>
        <v>#REF!</v>
      </c>
      <c r="N78" s="42" t="e">
        <f>#REF!+#REF!</f>
        <v>#REF!</v>
      </c>
      <c r="O78" s="51" t="e">
        <f>#REF!+#REF!</f>
        <v>#REF!</v>
      </c>
      <c r="P78" s="42" t="e">
        <f>#REF!+#REF!</f>
        <v>#REF!</v>
      </c>
      <c r="Q78" s="53" t="e">
        <f>#REF!+#REF!</f>
        <v>#REF!</v>
      </c>
      <c r="R78" s="16" t="b">
        <v>1</v>
      </c>
      <c r="S78" s="117"/>
      <c r="T78" s="117"/>
    </row>
    <row r="79" spans="1:20" ht="15">
      <c r="A79" s="27"/>
      <c r="B79" s="151" t="s">
        <v>59</v>
      </c>
      <c r="C79" s="152"/>
      <c r="D79" s="42" t="e">
        <f>#REF!+#REF!</f>
        <v>#REF!</v>
      </c>
      <c r="E79" s="42" t="e">
        <f>#REF!+#REF!</f>
        <v>#REF!</v>
      </c>
      <c r="F79" s="42" t="e">
        <f>#REF!+#REF!</f>
        <v>#REF!</v>
      </c>
      <c r="G79" s="51" t="e">
        <f>#REF!+#REF!</f>
        <v>#REF!</v>
      </c>
      <c r="H79" s="42" t="e">
        <f>#REF!+#REF!</f>
        <v>#REF!</v>
      </c>
      <c r="I79" s="51" t="e">
        <f>#REF!+#REF!</f>
        <v>#REF!</v>
      </c>
      <c r="J79" s="42" t="e">
        <f>#REF!+#REF!</f>
        <v>#REF!</v>
      </c>
      <c r="K79" s="51" t="e">
        <f>#REF!+#REF!</f>
        <v>#REF!</v>
      </c>
      <c r="L79" s="42" t="e">
        <f>#REF!+#REF!</f>
        <v>#REF!</v>
      </c>
      <c r="M79" s="51" t="e">
        <f>#REF!+#REF!</f>
        <v>#REF!</v>
      </c>
      <c r="N79" s="42" t="e">
        <f>#REF!+#REF!</f>
        <v>#REF!</v>
      </c>
      <c r="O79" s="51" t="e">
        <f>#REF!+#REF!</f>
        <v>#REF!</v>
      </c>
      <c r="P79" s="42" t="e">
        <f>#REF!+#REF!</f>
        <v>#REF!</v>
      </c>
      <c r="Q79" s="53" t="e">
        <f>#REF!+#REF!</f>
        <v>#REF!</v>
      </c>
      <c r="R79" s="16" t="b">
        <v>1</v>
      </c>
      <c r="S79" s="117"/>
      <c r="T79" s="117"/>
    </row>
    <row r="80" spans="1:20" ht="15">
      <c r="A80" s="27"/>
      <c r="B80" s="151" t="s">
        <v>60</v>
      </c>
      <c r="C80" s="152"/>
      <c r="D80" s="42" t="e">
        <f>#REF!+#REF!</f>
        <v>#REF!</v>
      </c>
      <c r="E80" s="42" t="e">
        <f>#REF!+#REF!</f>
        <v>#REF!</v>
      </c>
      <c r="F80" s="42" t="e">
        <f>#REF!+#REF!</f>
        <v>#REF!</v>
      </c>
      <c r="G80" s="51" t="e">
        <f>#REF!+#REF!</f>
        <v>#REF!</v>
      </c>
      <c r="H80" s="42" t="e">
        <f>#REF!+#REF!</f>
        <v>#REF!</v>
      </c>
      <c r="I80" s="51" t="e">
        <f>#REF!+#REF!</f>
        <v>#REF!</v>
      </c>
      <c r="J80" s="42" t="e">
        <f>#REF!+#REF!</f>
        <v>#REF!</v>
      </c>
      <c r="K80" s="51" t="e">
        <f>#REF!+#REF!</f>
        <v>#REF!</v>
      </c>
      <c r="L80" s="42" t="e">
        <f>#REF!+#REF!</f>
        <v>#REF!</v>
      </c>
      <c r="M80" s="51" t="e">
        <f>#REF!+#REF!</f>
        <v>#REF!</v>
      </c>
      <c r="N80" s="42" t="e">
        <f>#REF!+#REF!</f>
        <v>#REF!</v>
      </c>
      <c r="O80" s="51" t="e">
        <f>#REF!+#REF!</f>
        <v>#REF!</v>
      </c>
      <c r="P80" s="42" t="e">
        <f>#REF!+#REF!</f>
        <v>#REF!</v>
      </c>
      <c r="Q80" s="53" t="e">
        <f>#REF!+#REF!</f>
        <v>#REF!</v>
      </c>
      <c r="R80" s="16" t="b">
        <v>1</v>
      </c>
      <c r="S80" s="117"/>
      <c r="T80" s="117"/>
    </row>
    <row r="81" spans="1:20" ht="15">
      <c r="A81" s="27"/>
      <c r="B81" s="151" t="s">
        <v>61</v>
      </c>
      <c r="C81" s="152"/>
      <c r="D81" s="42" t="e">
        <f>#REF!+#REF!</f>
        <v>#REF!</v>
      </c>
      <c r="E81" s="42" t="e">
        <f>#REF!+#REF!</f>
        <v>#REF!</v>
      </c>
      <c r="F81" s="42" t="e">
        <f>#REF!+#REF!</f>
        <v>#REF!</v>
      </c>
      <c r="G81" s="51" t="e">
        <f>#REF!+#REF!</f>
        <v>#REF!</v>
      </c>
      <c r="H81" s="42" t="e">
        <f>#REF!+#REF!</f>
        <v>#REF!</v>
      </c>
      <c r="I81" s="51" t="e">
        <f>#REF!+#REF!</f>
        <v>#REF!</v>
      </c>
      <c r="J81" s="42" t="e">
        <f>#REF!+#REF!</f>
        <v>#REF!</v>
      </c>
      <c r="K81" s="51" t="e">
        <f>#REF!+#REF!</f>
        <v>#REF!</v>
      </c>
      <c r="L81" s="42" t="e">
        <f>#REF!+#REF!</f>
        <v>#REF!</v>
      </c>
      <c r="M81" s="51" t="e">
        <f>#REF!+#REF!</f>
        <v>#REF!</v>
      </c>
      <c r="N81" s="42" t="e">
        <f>#REF!+#REF!</f>
        <v>#REF!</v>
      </c>
      <c r="O81" s="51" t="e">
        <f>#REF!+#REF!</f>
        <v>#REF!</v>
      </c>
      <c r="P81" s="42" t="e">
        <f>#REF!+#REF!</f>
        <v>#REF!</v>
      </c>
      <c r="Q81" s="53" t="e">
        <f>#REF!+#REF!</f>
        <v>#REF!</v>
      </c>
      <c r="R81" s="16" t="b">
        <v>1</v>
      </c>
      <c r="S81" s="117"/>
      <c r="T81" s="117"/>
    </row>
    <row r="82" spans="1:20" ht="12" customHeight="1">
      <c r="A82" s="27"/>
      <c r="B82" s="153">
        <f>COUNTA(B70:C81)</f>
        <v>12</v>
      </c>
      <c r="C82" s="154"/>
      <c r="D82" s="42"/>
      <c r="E82" s="42"/>
      <c r="F82" s="42"/>
      <c r="G82" s="51"/>
      <c r="H82" s="42"/>
      <c r="I82" s="51"/>
      <c r="J82" s="42"/>
      <c r="K82" s="51"/>
      <c r="L82" s="42"/>
      <c r="M82" s="51"/>
      <c r="N82" s="42"/>
      <c r="O82" s="51"/>
      <c r="P82" s="42"/>
      <c r="Q82" s="53"/>
      <c r="R82" s="16" t="b">
        <v>1</v>
      </c>
      <c r="S82" s="117"/>
      <c r="T82" s="117"/>
    </row>
    <row r="83" spans="1:20" ht="15">
      <c r="A83" s="88" t="s">
        <v>21</v>
      </c>
      <c r="B83" s="37"/>
      <c r="C83" s="38"/>
      <c r="D83" s="42"/>
      <c r="E83" s="42"/>
      <c r="F83" s="42"/>
      <c r="G83" s="51"/>
      <c r="H83" s="42"/>
      <c r="I83" s="51"/>
      <c r="J83" s="42"/>
      <c r="K83" s="51"/>
      <c r="L83" s="42"/>
      <c r="M83" s="51"/>
      <c r="N83" s="42"/>
      <c r="O83" s="51"/>
      <c r="P83" s="42"/>
      <c r="Q83" s="53"/>
      <c r="R83" s="16" t="b">
        <v>1</v>
      </c>
      <c r="S83" s="117"/>
      <c r="T83" s="117"/>
    </row>
    <row r="84" spans="1:20" ht="30" customHeight="1">
      <c r="A84" s="27"/>
      <c r="B84" s="165" t="s">
        <v>62</v>
      </c>
      <c r="C84" s="166"/>
      <c r="D84" s="42" t="e">
        <f>#REF!+#REF!</f>
        <v>#REF!</v>
      </c>
      <c r="E84" s="42" t="e">
        <f>#REF!+#REF!</f>
        <v>#REF!</v>
      </c>
      <c r="F84" s="42" t="e">
        <f>#REF!+#REF!</f>
        <v>#REF!</v>
      </c>
      <c r="G84" s="51" t="e">
        <f>#REF!+#REF!</f>
        <v>#REF!</v>
      </c>
      <c r="H84" s="42" t="e">
        <f>#REF!+#REF!</f>
        <v>#REF!</v>
      </c>
      <c r="I84" s="51" t="e">
        <f>#REF!+#REF!</f>
        <v>#REF!</v>
      </c>
      <c r="J84" s="42" t="e">
        <f>#REF!+#REF!</f>
        <v>#REF!</v>
      </c>
      <c r="K84" s="51" t="e">
        <f>#REF!+#REF!</f>
        <v>#REF!</v>
      </c>
      <c r="L84" s="42" t="e">
        <f>#REF!+#REF!</f>
        <v>#REF!</v>
      </c>
      <c r="M84" s="51" t="e">
        <f>#REF!+#REF!</f>
        <v>#REF!</v>
      </c>
      <c r="N84" s="42" t="e">
        <f>#REF!+#REF!</f>
        <v>#REF!</v>
      </c>
      <c r="O84" s="51" t="e">
        <f>#REF!+#REF!</f>
        <v>#REF!</v>
      </c>
      <c r="P84" s="42" t="e">
        <f>#REF!+#REF!</f>
        <v>#REF!</v>
      </c>
      <c r="Q84" s="53" t="e">
        <f>#REF!+#REF!</f>
        <v>#REF!</v>
      </c>
      <c r="R84" s="16" t="b">
        <v>1</v>
      </c>
      <c r="S84" s="117"/>
      <c r="T84" s="117"/>
    </row>
    <row r="85" spans="1:20" ht="12.75" customHeight="1">
      <c r="A85" s="28"/>
      <c r="B85" s="39"/>
      <c r="C85" s="40"/>
      <c r="D85" s="43"/>
      <c r="E85" s="43"/>
      <c r="F85" s="43"/>
      <c r="G85" s="52"/>
      <c r="H85" s="43"/>
      <c r="I85" s="52"/>
      <c r="J85" s="43"/>
      <c r="K85" s="52"/>
      <c r="L85" s="43"/>
      <c r="M85" s="52"/>
      <c r="N85" s="43"/>
      <c r="O85" s="52"/>
      <c r="P85" s="43"/>
      <c r="Q85" s="54"/>
      <c r="R85" s="16" t="b">
        <v>1</v>
      </c>
      <c r="S85" s="118"/>
      <c r="T85" s="118"/>
    </row>
    <row r="86" spans="4:18" ht="15">
      <c r="D86" s="70"/>
      <c r="E86" s="70"/>
      <c r="F86" s="70"/>
      <c r="G86" s="70"/>
      <c r="H86" s="70"/>
      <c r="I86" s="70"/>
      <c r="J86" s="70"/>
      <c r="K86" s="70"/>
      <c r="L86" s="70"/>
      <c r="M86" s="70"/>
      <c r="N86" s="70"/>
      <c r="O86" s="70"/>
      <c r="P86" s="70"/>
      <c r="Q86" s="70"/>
      <c r="R86" s="70">
        <v>0</v>
      </c>
    </row>
    <row r="87" ht="15">
      <c r="A87" s="78"/>
    </row>
  </sheetData>
  <sheetProtection/>
  <mergeCells count="48">
    <mergeCell ref="B84:C84"/>
    <mergeCell ref="B41:C41"/>
    <mergeCell ref="B45:C45"/>
    <mergeCell ref="A43:C43"/>
    <mergeCell ref="B33:C33"/>
    <mergeCell ref="B35:C35"/>
    <mergeCell ref="B38:C38"/>
    <mergeCell ref="B55:C55"/>
    <mergeCell ref="B56:C56"/>
    <mergeCell ref="B34:C34"/>
    <mergeCell ref="B53:C53"/>
    <mergeCell ref="B59:C59"/>
    <mergeCell ref="B60:C60"/>
    <mergeCell ref="B52:C52"/>
    <mergeCell ref="A36:C36"/>
    <mergeCell ref="B51:C51"/>
    <mergeCell ref="A22:C22"/>
    <mergeCell ref="A49:C49"/>
    <mergeCell ref="B46:C46"/>
    <mergeCell ref="B47:C47"/>
    <mergeCell ref="B48:C48"/>
    <mergeCell ref="B39:C39"/>
    <mergeCell ref="B40:C40"/>
    <mergeCell ref="B28:C28"/>
    <mergeCell ref="B29:C29"/>
    <mergeCell ref="B24:C24"/>
    <mergeCell ref="B25:C25"/>
    <mergeCell ref="B30:C30"/>
    <mergeCell ref="B31:C31"/>
    <mergeCell ref="B32:C32"/>
    <mergeCell ref="B26:C26"/>
    <mergeCell ref="B27:C27"/>
    <mergeCell ref="B61:C61"/>
    <mergeCell ref="B81:C81"/>
    <mergeCell ref="B82:C82"/>
    <mergeCell ref="B57:C57"/>
    <mergeCell ref="B75:C75"/>
    <mergeCell ref="B76:C76"/>
    <mergeCell ref="B77:C77"/>
    <mergeCell ref="B78:C78"/>
    <mergeCell ref="B79:C79"/>
    <mergeCell ref="B80:C80"/>
    <mergeCell ref="B62:C62"/>
    <mergeCell ref="B70:C70"/>
    <mergeCell ref="B71:C71"/>
    <mergeCell ref="B72:C72"/>
    <mergeCell ref="B73:C73"/>
    <mergeCell ref="B74:C7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7" r:id="rId1"/>
  <rowBreaks count="3" manualBreakCount="3">
    <brk id="16" max="255" man="1"/>
    <brk id="57" max="255" man="1"/>
    <brk id="6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88"/>
  <sheetViews>
    <sheetView showGridLines="0" tabSelected="1" zoomScale="85" zoomScaleNormal="85"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Summary - Gauteng</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f>SUM('JHB :DC48'!D5)</f>
        <v>230000</v>
      </c>
      <c r="E5" s="108" t="s">
        <v>39</v>
      </c>
    </row>
    <row r="6" spans="3:5" ht="15">
      <c r="C6" s="110" t="s">
        <v>30</v>
      </c>
      <c r="D6" s="129">
        <f>SUM('JHB :DC48'!D6)</f>
        <v>238929</v>
      </c>
      <c r="E6" s="107" t="s">
        <v>35</v>
      </c>
    </row>
    <row r="7" spans="1:20" ht="30">
      <c r="A7" s="67"/>
      <c r="B7" s="62"/>
      <c r="C7" s="111" t="s">
        <v>70</v>
      </c>
      <c r="D7" s="129">
        <f>SUM('JHB :DC48'!D7)</f>
        <v>370.98</v>
      </c>
      <c r="E7" s="107" t="s">
        <v>34</v>
      </c>
      <c r="F7" s="1"/>
      <c r="G7" s="1"/>
      <c r="H7" s="1"/>
      <c r="I7" s="1"/>
      <c r="J7" s="1"/>
      <c r="K7" s="1"/>
      <c r="L7" s="1"/>
      <c r="M7" s="1"/>
      <c r="N7" s="1"/>
      <c r="O7" s="1"/>
      <c r="P7" s="1"/>
      <c r="Q7" s="1"/>
      <c r="R7" s="1"/>
      <c r="S7" s="109"/>
      <c r="T7" s="109"/>
    </row>
    <row r="8" spans="1:20" ht="15">
      <c r="A8" s="67"/>
      <c r="B8" s="62"/>
      <c r="C8" s="136" t="s">
        <v>71</v>
      </c>
      <c r="D8" s="129">
        <f>SUM('JHB :DC48'!D8)</f>
        <v>828987</v>
      </c>
      <c r="E8" s="107" t="s">
        <v>35</v>
      </c>
      <c r="F8" s="1"/>
      <c r="G8" s="1"/>
      <c r="H8" s="1"/>
      <c r="I8" s="1"/>
      <c r="J8" s="1"/>
      <c r="K8" s="1"/>
      <c r="L8" s="1"/>
      <c r="M8" s="1"/>
      <c r="N8" s="1"/>
      <c r="O8" s="1"/>
      <c r="P8" s="1"/>
      <c r="Q8" s="1"/>
      <c r="R8" s="1"/>
      <c r="S8" s="109"/>
      <c r="T8" s="109"/>
    </row>
    <row r="9" spans="1:20" ht="15.75" customHeight="1">
      <c r="A9" s="67"/>
      <c r="B9" s="62"/>
      <c r="C9" s="112" t="s">
        <v>72</v>
      </c>
      <c r="D9" s="129">
        <f>SUM('JHB :DC48'!D9)</f>
        <v>0</v>
      </c>
      <c r="E9" s="107" t="s">
        <v>35</v>
      </c>
      <c r="F9" s="1"/>
      <c r="G9" s="1"/>
      <c r="H9" s="1"/>
      <c r="I9" s="1"/>
      <c r="J9" s="1"/>
      <c r="K9" s="1"/>
      <c r="L9" s="1"/>
      <c r="M9" s="1"/>
      <c r="N9" s="1"/>
      <c r="O9" s="1"/>
      <c r="P9" s="1"/>
      <c r="Q9" s="1"/>
      <c r="R9" s="1"/>
      <c r="S9" s="109"/>
      <c r="T9" s="109"/>
    </row>
    <row r="10" spans="1:20" ht="15">
      <c r="A10" s="67"/>
      <c r="B10" s="62"/>
      <c r="C10" s="111" t="s">
        <v>73</v>
      </c>
      <c r="D10" s="129">
        <f>SUM('JHB :DC48'!D10)</f>
        <v>999260</v>
      </c>
      <c r="E10" s="107" t="s">
        <v>35</v>
      </c>
      <c r="F10" s="1"/>
      <c r="G10" s="1"/>
      <c r="H10" s="1"/>
      <c r="I10" s="1"/>
      <c r="J10" s="1"/>
      <c r="K10" s="1"/>
      <c r="L10" s="1"/>
      <c r="M10" s="1"/>
      <c r="N10" s="1"/>
      <c r="O10" s="1"/>
      <c r="P10" s="1"/>
      <c r="Q10" s="1"/>
      <c r="R10" s="1"/>
      <c r="S10" s="109"/>
      <c r="T10" s="109"/>
    </row>
    <row r="11" spans="1:20" ht="15">
      <c r="A11" s="67"/>
      <c r="B11" s="62"/>
      <c r="C11" s="111" t="s">
        <v>74</v>
      </c>
      <c r="D11" s="129">
        <f>SUM('JHB :DC48'!D11)</f>
        <v>208280</v>
      </c>
      <c r="E11" s="107" t="s">
        <v>35</v>
      </c>
      <c r="F11" s="1"/>
      <c r="G11" s="1"/>
      <c r="H11" s="1"/>
      <c r="I11" s="1"/>
      <c r="J11" s="1"/>
      <c r="K11" s="1"/>
      <c r="L11" s="1"/>
      <c r="M11" s="1"/>
      <c r="N11" s="1"/>
      <c r="O11" s="1"/>
      <c r="P11" s="1"/>
      <c r="Q11" s="1"/>
      <c r="R11" s="1"/>
      <c r="S11" s="109"/>
      <c r="T11" s="109"/>
    </row>
    <row r="12" spans="1:20" ht="15">
      <c r="A12" s="67"/>
      <c r="B12" s="62"/>
      <c r="C12" s="111" t="s">
        <v>75</v>
      </c>
      <c r="D12" s="129">
        <f>SUM('JHB :DC48'!D12)</f>
        <v>938884</v>
      </c>
      <c r="E12" s="107" t="s">
        <v>35</v>
      </c>
      <c r="F12" s="1"/>
      <c r="G12" s="1"/>
      <c r="H12" s="1"/>
      <c r="I12" s="1"/>
      <c r="J12" s="1"/>
      <c r="K12" s="1"/>
      <c r="L12" s="1"/>
      <c r="M12" s="1"/>
      <c r="N12" s="1"/>
      <c r="O12" s="1"/>
      <c r="P12" s="1"/>
      <c r="Q12" s="1"/>
      <c r="R12" s="1"/>
      <c r="S12" s="109"/>
      <c r="T12" s="109"/>
    </row>
    <row r="13" spans="1:20" ht="15">
      <c r="A13" s="67"/>
      <c r="B13" s="62"/>
      <c r="C13" s="111" t="s">
        <v>76</v>
      </c>
      <c r="D13" s="129">
        <f>SUM('JHB :DC48'!D13)</f>
        <v>208280</v>
      </c>
      <c r="E13" s="107" t="s">
        <v>35</v>
      </c>
      <c r="F13" s="1"/>
      <c r="G13" s="1"/>
      <c r="H13" s="1"/>
      <c r="I13" s="1"/>
      <c r="J13" s="1"/>
      <c r="K13" s="1"/>
      <c r="L13" s="1"/>
      <c r="M13" s="1"/>
      <c r="N13" s="1"/>
      <c r="O13" s="1"/>
      <c r="P13" s="1"/>
      <c r="Q13" s="1"/>
      <c r="R13" s="1"/>
      <c r="S13" s="109"/>
      <c r="T13" s="109"/>
    </row>
    <row r="14" spans="1:20" ht="30">
      <c r="A14" s="67"/>
      <c r="B14" s="62"/>
      <c r="C14" s="111" t="s">
        <v>77</v>
      </c>
      <c r="D14" s="129">
        <f>SUM('JHB :DC48'!D14)</f>
        <v>51007</v>
      </c>
      <c r="E14" s="107" t="s">
        <v>35</v>
      </c>
      <c r="F14" s="1"/>
      <c r="G14" s="1"/>
      <c r="H14" s="1"/>
      <c r="I14" s="1"/>
      <c r="J14" s="1"/>
      <c r="K14" s="1"/>
      <c r="L14" s="1"/>
      <c r="M14" s="1"/>
      <c r="N14" s="1"/>
      <c r="O14" s="1"/>
      <c r="P14" s="1"/>
      <c r="Q14" s="1"/>
      <c r="R14" s="1"/>
      <c r="S14" s="109"/>
      <c r="T14" s="109"/>
    </row>
    <row r="15" spans="1:20" ht="15">
      <c r="A15" s="67"/>
      <c r="B15" s="62"/>
      <c r="C15" s="110" t="s">
        <v>78</v>
      </c>
      <c r="D15" s="129">
        <f>SUM('JHB :DC48'!D15)</f>
        <v>378589</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f>SUM('JHB :DC48'!D24)</f>
        <v>0</v>
      </c>
      <c r="E24" s="60">
        <f>SUM('JHB :DC48'!E24)</f>
        <v>0</v>
      </c>
      <c r="F24" s="55">
        <f>SUM('JHB :DC48'!F24)</f>
        <v>0</v>
      </c>
      <c r="G24" s="61">
        <f>SUM('JHB :DC48'!G24)</f>
        <v>0</v>
      </c>
      <c r="H24" s="55">
        <f>SUM('JHB :DC48'!H24)</f>
        <v>0</v>
      </c>
      <c r="I24" s="61">
        <f>SUM('JHB :DC48'!I24)</f>
        <v>0</v>
      </c>
      <c r="J24" s="55">
        <f>SUM('JHB :DC48'!J24)</f>
        <v>0</v>
      </c>
      <c r="K24" s="61">
        <f>SUM('JHB :DC48'!K24)</f>
        <v>0</v>
      </c>
      <c r="L24" s="55">
        <f>SUM('JHB :DC48'!L24)</f>
        <v>0</v>
      </c>
      <c r="M24" s="61">
        <f>SUM('JHB :DC48'!M24)</f>
        <v>0</v>
      </c>
      <c r="N24" s="73">
        <f aca="true" t="shared" si="1" ref="N24:N36">IF(ISERROR(L24+J24+H24+F24),"Invalid Input",L24+J24+H24+F24)</f>
        <v>0</v>
      </c>
      <c r="O24" s="74">
        <f aca="true" t="shared" si="2" ref="O24:O36">IF(ISERROR(G24+I24+K24+M24),"Invalid Input",G24+I24+K24+M24)</f>
        <v>0</v>
      </c>
      <c r="P24" s="68">
        <f>SUM('JHB :DC48'!P24)</f>
        <v>0</v>
      </c>
      <c r="Q24" s="53">
        <f aca="true" t="shared" si="3" ref="Q24:Q36">IF(ISERROR(P24-O24),"Invalid Input",(P24-O24))</f>
        <v>0</v>
      </c>
      <c r="R24" s="16" t="b">
        <v>1</v>
      </c>
      <c r="S24" s="123"/>
      <c r="T24" s="123"/>
    </row>
    <row r="25" spans="1:20" ht="15" customHeight="1">
      <c r="A25" s="23"/>
      <c r="B25" s="155" t="s">
        <v>80</v>
      </c>
      <c r="C25" s="156">
        <v>0</v>
      </c>
      <c r="D25" s="59">
        <f>SUM('JHB :DC48'!D25)</f>
        <v>0</v>
      </c>
      <c r="E25" s="60">
        <f>SUM('JHB :DC48'!E25)</f>
        <v>0</v>
      </c>
      <c r="F25" s="55">
        <f>SUM('JHB :DC48'!F25)</f>
        <v>0</v>
      </c>
      <c r="G25" s="61">
        <f>SUM('JHB :DC48'!G25)</f>
        <v>0</v>
      </c>
      <c r="H25" s="55">
        <f>SUM('JHB :DC48'!H25)</f>
        <v>0</v>
      </c>
      <c r="I25" s="61">
        <f>SUM('JHB :DC48'!I25)</f>
        <v>0</v>
      </c>
      <c r="J25" s="55">
        <f>SUM('JHB :DC48'!J25)</f>
        <v>0</v>
      </c>
      <c r="K25" s="61">
        <f>SUM('JHB :DC48'!K25)</f>
        <v>0</v>
      </c>
      <c r="L25" s="55">
        <f>SUM('JHB :DC48'!L25)</f>
        <v>0</v>
      </c>
      <c r="M25" s="61">
        <f>SUM('JHB :DC48'!M25)</f>
        <v>0</v>
      </c>
      <c r="N25" s="73">
        <f t="shared" si="1"/>
        <v>0</v>
      </c>
      <c r="O25" s="74">
        <f t="shared" si="2"/>
        <v>0</v>
      </c>
      <c r="P25" s="68">
        <f>SUM('JHB :DC48'!P25)</f>
        <v>0</v>
      </c>
      <c r="Q25" s="53">
        <f t="shared" si="3"/>
        <v>0</v>
      </c>
      <c r="R25" s="16" t="b">
        <v>1</v>
      </c>
      <c r="S25" s="123"/>
      <c r="T25" s="123"/>
    </row>
    <row r="26" spans="1:20" ht="15" customHeight="1">
      <c r="A26" s="23"/>
      <c r="B26" s="155" t="s">
        <v>28</v>
      </c>
      <c r="C26" s="156">
        <v>0</v>
      </c>
      <c r="D26" s="59">
        <f>SUM('JHB :DC48'!D26)</f>
        <v>0</v>
      </c>
      <c r="E26" s="60">
        <f>SUM('JHB :DC48'!E26)</f>
        <v>0</v>
      </c>
      <c r="F26" s="55">
        <f>SUM('JHB :DC48'!F26)</f>
        <v>0</v>
      </c>
      <c r="G26" s="61">
        <f>SUM('JHB :DC48'!G26)</f>
        <v>0</v>
      </c>
      <c r="H26" s="55">
        <f>SUM('JHB :DC48'!H26)</f>
        <v>0</v>
      </c>
      <c r="I26" s="61">
        <f>SUM('JHB :DC48'!I26)</f>
        <v>0</v>
      </c>
      <c r="J26" s="55">
        <f>SUM('JHB :DC48'!J26)</f>
        <v>0</v>
      </c>
      <c r="K26" s="61">
        <f>SUM('JHB :DC48'!K26)</f>
        <v>0</v>
      </c>
      <c r="L26" s="55">
        <f>SUM('JHB :DC48'!L26)</f>
        <v>0</v>
      </c>
      <c r="M26" s="61">
        <f>SUM('JHB :DC48'!M26)</f>
        <v>0</v>
      </c>
      <c r="N26" s="73">
        <f t="shared" si="1"/>
        <v>0</v>
      </c>
      <c r="O26" s="74">
        <f t="shared" si="2"/>
        <v>0</v>
      </c>
      <c r="P26" s="68">
        <f>SUM('JHB :DC48'!P26)</f>
        <v>0</v>
      </c>
      <c r="Q26" s="53">
        <f t="shared" si="3"/>
        <v>0</v>
      </c>
      <c r="R26" s="16" t="b">
        <v>1</v>
      </c>
      <c r="S26" s="123"/>
      <c r="T26" s="123"/>
    </row>
    <row r="27" spans="1:20" ht="15" customHeight="1">
      <c r="A27" s="23"/>
      <c r="B27" s="155" t="s">
        <v>29</v>
      </c>
      <c r="C27" s="156">
        <v>0</v>
      </c>
      <c r="D27" s="59">
        <f>SUM('JHB :DC48'!D27)</f>
        <v>0</v>
      </c>
      <c r="E27" s="60">
        <f>SUM('JHB :DC48'!E27)</f>
        <v>0</v>
      </c>
      <c r="F27" s="55">
        <f>SUM('JHB :DC48'!F27)</f>
        <v>0</v>
      </c>
      <c r="G27" s="61">
        <f>SUM('JHB :DC48'!G27)</f>
        <v>0</v>
      </c>
      <c r="H27" s="55">
        <f>SUM('JHB :DC48'!H27)</f>
        <v>0</v>
      </c>
      <c r="I27" s="61">
        <f>SUM('JHB :DC48'!I27)</f>
        <v>0</v>
      </c>
      <c r="J27" s="55">
        <f>SUM('JHB :DC48'!J27)</f>
        <v>0</v>
      </c>
      <c r="K27" s="61">
        <f>SUM('JHB :DC48'!K27)</f>
        <v>0</v>
      </c>
      <c r="L27" s="55">
        <f>SUM('JHB :DC48'!L27)</f>
        <v>0</v>
      </c>
      <c r="M27" s="61">
        <f>SUM('JHB :DC48'!M27)</f>
        <v>0</v>
      </c>
      <c r="N27" s="73">
        <f t="shared" si="1"/>
        <v>0</v>
      </c>
      <c r="O27" s="74">
        <f t="shared" si="2"/>
        <v>0</v>
      </c>
      <c r="P27" s="68">
        <f>SUM('JHB :DC48'!P27)</f>
        <v>0</v>
      </c>
      <c r="Q27" s="53">
        <f t="shared" si="3"/>
        <v>0</v>
      </c>
      <c r="R27" s="16" t="b">
        <v>1</v>
      </c>
      <c r="S27" s="123"/>
      <c r="T27" s="123"/>
    </row>
    <row r="28" spans="1:20" ht="15" customHeight="1">
      <c r="A28" s="23"/>
      <c r="B28" s="163" t="s">
        <v>127</v>
      </c>
      <c r="C28" s="164"/>
      <c r="D28" s="59">
        <f>SUM('JHB :DC48'!D28)</f>
        <v>0</v>
      </c>
      <c r="E28" s="60">
        <f>SUM('JHB :DC48'!E28)</f>
        <v>0</v>
      </c>
      <c r="F28" s="55">
        <f>SUM('JHB :DC48'!F28)</f>
        <v>0</v>
      </c>
      <c r="G28" s="61">
        <f>SUM('JHB :DC48'!G28)</f>
        <v>0</v>
      </c>
      <c r="H28" s="55">
        <f>SUM('JHB :DC48'!H28)</f>
        <v>0</v>
      </c>
      <c r="I28" s="61">
        <f>SUM('JHB :DC48'!I28)</f>
        <v>0</v>
      </c>
      <c r="J28" s="55">
        <f>SUM('JHB :DC48'!J28)</f>
        <v>0</v>
      </c>
      <c r="K28" s="61">
        <f>SUM('JHB :DC48'!K28)</f>
        <v>0</v>
      </c>
      <c r="L28" s="55">
        <f>SUM('JHB :DC48'!L28)</f>
        <v>0</v>
      </c>
      <c r="M28" s="61">
        <f>SUM('JHB :DC48'!M28)</f>
        <v>0</v>
      </c>
      <c r="N28" s="73">
        <f t="shared" si="1"/>
        <v>0</v>
      </c>
      <c r="O28" s="74">
        <f t="shared" si="2"/>
        <v>0</v>
      </c>
      <c r="P28" s="68">
        <f>SUM('JHB :DC48'!P28)</f>
        <v>0</v>
      </c>
      <c r="Q28" s="53">
        <f t="shared" si="3"/>
        <v>0</v>
      </c>
      <c r="R28" s="16" t="b">
        <v>1</v>
      </c>
      <c r="S28" s="123"/>
      <c r="T28" s="123"/>
    </row>
    <row r="29" spans="1:20" ht="15" customHeight="1">
      <c r="A29" s="23"/>
      <c r="B29" s="155" t="s">
        <v>37</v>
      </c>
      <c r="C29" s="156">
        <v>0</v>
      </c>
      <c r="D29" s="59">
        <f>SUM('JHB :DC48'!D29)</f>
        <v>9</v>
      </c>
      <c r="E29" s="60">
        <f>SUM('JHB :DC48'!E29)</f>
        <v>0</v>
      </c>
      <c r="F29" s="55">
        <f>SUM('JHB :DC48'!F29)</f>
        <v>0</v>
      </c>
      <c r="G29" s="61">
        <f>SUM('JHB :DC48'!G29)</f>
        <v>0</v>
      </c>
      <c r="H29" s="55">
        <f>SUM('JHB :DC48'!H29)</f>
        <v>0</v>
      </c>
      <c r="I29" s="61">
        <f>SUM('JHB :DC48'!I29)</f>
        <v>0</v>
      </c>
      <c r="J29" s="55">
        <f>SUM('JHB :DC48'!J29)</f>
        <v>0</v>
      </c>
      <c r="K29" s="61">
        <f>SUM('JHB :DC48'!K29)</f>
        <v>0</v>
      </c>
      <c r="L29" s="55">
        <f>SUM('JHB :DC48'!L29)</f>
        <v>0</v>
      </c>
      <c r="M29" s="61">
        <f>SUM('JHB :DC48'!M29)</f>
        <v>0</v>
      </c>
      <c r="N29" s="73">
        <f t="shared" si="1"/>
        <v>0</v>
      </c>
      <c r="O29" s="74">
        <f t="shared" si="2"/>
        <v>0</v>
      </c>
      <c r="P29" s="68">
        <f>SUM('JHB :DC48'!P29)</f>
        <v>0</v>
      </c>
      <c r="Q29" s="53">
        <f t="shared" si="3"/>
        <v>0</v>
      </c>
      <c r="R29" s="16" t="b">
        <v>1</v>
      </c>
      <c r="S29" s="123"/>
      <c r="T29" s="123"/>
    </row>
    <row r="30" spans="1:20" ht="15" customHeight="1">
      <c r="A30" s="23"/>
      <c r="B30" s="155" t="s">
        <v>38</v>
      </c>
      <c r="C30" s="156"/>
      <c r="D30" s="59">
        <f>SUM('JHB :DC48'!D30)</f>
        <v>0</v>
      </c>
      <c r="E30" s="60">
        <f>SUM('JHB :DC48'!E30)</f>
        <v>0</v>
      </c>
      <c r="F30" s="55">
        <f>SUM('JHB :DC48'!F30)</f>
        <v>0</v>
      </c>
      <c r="G30" s="61">
        <f>SUM('JHB :DC48'!G30)</f>
        <v>0</v>
      </c>
      <c r="H30" s="55">
        <f>SUM('JHB :DC48'!H30)</f>
        <v>0</v>
      </c>
      <c r="I30" s="61">
        <f>SUM('JHB :DC48'!I30)</f>
        <v>0</v>
      </c>
      <c r="J30" s="55">
        <f>SUM('JHB :DC48'!J30)</f>
        <v>0</v>
      </c>
      <c r="K30" s="61">
        <f>SUM('JHB :DC48'!K30)</f>
        <v>0</v>
      </c>
      <c r="L30" s="55">
        <f>SUM('JHB :DC48'!L30)</f>
        <v>0</v>
      </c>
      <c r="M30" s="61">
        <f>SUM('JHB :DC48'!M30)</f>
        <v>0</v>
      </c>
      <c r="N30" s="73">
        <f t="shared" si="1"/>
        <v>0</v>
      </c>
      <c r="O30" s="74">
        <f t="shared" si="2"/>
        <v>0</v>
      </c>
      <c r="P30" s="68">
        <f>SUM('JHB :DC48'!P30)</f>
        <v>0</v>
      </c>
      <c r="Q30" s="53">
        <f t="shared" si="3"/>
        <v>0</v>
      </c>
      <c r="R30" s="16" t="b">
        <v>1</v>
      </c>
      <c r="S30" s="123"/>
      <c r="T30" s="123"/>
    </row>
    <row r="31" spans="1:20" ht="15" customHeight="1">
      <c r="A31" s="23"/>
      <c r="B31" s="130" t="s">
        <v>125</v>
      </c>
      <c r="C31" s="132"/>
      <c r="D31" s="59">
        <f>SUM('JHB :DC48'!D31)</f>
        <v>9</v>
      </c>
      <c r="E31" s="60">
        <f>SUM('JHB :DC48'!E31)</f>
        <v>0</v>
      </c>
      <c r="F31" s="55">
        <f>SUM('JHB :DC48'!F31)</f>
        <v>0</v>
      </c>
      <c r="G31" s="61">
        <f>SUM('JHB :DC48'!G31)</f>
        <v>0</v>
      </c>
      <c r="H31" s="55">
        <f>SUM('JHB :DC48'!H31)</f>
        <v>0</v>
      </c>
      <c r="I31" s="61">
        <f>SUM('JHB :DC48'!I31)</f>
        <v>0</v>
      </c>
      <c r="J31" s="55">
        <f>SUM('JHB :DC48'!J31)</f>
        <v>0</v>
      </c>
      <c r="K31" s="61">
        <f>SUM('JHB :DC48'!K31)</f>
        <v>0</v>
      </c>
      <c r="L31" s="55">
        <f>SUM('JHB :DC48'!L31)</f>
        <v>0</v>
      </c>
      <c r="M31" s="61">
        <f>SUM('JHB :DC48'!M31)</f>
        <v>0</v>
      </c>
      <c r="N31" s="73">
        <f t="shared" si="1"/>
        <v>0</v>
      </c>
      <c r="O31" s="74">
        <f t="shared" si="2"/>
        <v>0</v>
      </c>
      <c r="P31" s="68">
        <f>SUM('JHB :DC48'!P31)</f>
        <v>0</v>
      </c>
      <c r="Q31" s="53">
        <f t="shared" si="3"/>
        <v>0</v>
      </c>
      <c r="R31" s="16"/>
      <c r="S31" s="123"/>
      <c r="T31" s="123"/>
    </row>
    <row r="32" spans="1:20" ht="15" customHeight="1">
      <c r="A32" s="23"/>
      <c r="B32" s="155" t="s">
        <v>31</v>
      </c>
      <c r="C32" s="156">
        <v>0</v>
      </c>
      <c r="D32" s="59">
        <f>SUM('JHB :DC48'!D32)</f>
        <v>1</v>
      </c>
      <c r="E32" s="60">
        <f>SUM('JHB :DC48'!E32)</f>
        <v>130</v>
      </c>
      <c r="F32" s="55">
        <f>SUM('JHB :DC48'!F32)</f>
        <v>130</v>
      </c>
      <c r="G32" s="61">
        <f>SUM('JHB :DC48'!G32)</f>
        <v>132</v>
      </c>
      <c r="H32" s="55">
        <f>SUM('JHB :DC48'!H32)</f>
        <v>0</v>
      </c>
      <c r="I32" s="61">
        <f>SUM('JHB :DC48'!I32)</f>
        <v>0</v>
      </c>
      <c r="J32" s="55">
        <f>SUM('JHB :DC48'!J32)</f>
        <v>0</v>
      </c>
      <c r="K32" s="61">
        <f>SUM('JHB :DC48'!K32)</f>
        <v>0</v>
      </c>
      <c r="L32" s="55">
        <f>SUM('JHB :DC48'!L32)</f>
        <v>0</v>
      </c>
      <c r="M32" s="61">
        <f>SUM('JHB :DC48'!M32)</f>
        <v>0</v>
      </c>
      <c r="N32" s="73">
        <f t="shared" si="1"/>
        <v>130</v>
      </c>
      <c r="O32" s="74">
        <f t="shared" si="2"/>
        <v>132</v>
      </c>
      <c r="P32" s="68">
        <f>SUM('JHB :DC48'!P32)</f>
        <v>0</v>
      </c>
      <c r="Q32" s="53">
        <f t="shared" si="3"/>
        <v>-132</v>
      </c>
      <c r="R32" s="16" t="b">
        <v>1</v>
      </c>
      <c r="S32" s="123"/>
      <c r="T32" s="123"/>
    </row>
    <row r="33" spans="1:20" ht="15" customHeight="1">
      <c r="A33" s="23"/>
      <c r="B33" s="155" t="s">
        <v>81</v>
      </c>
      <c r="C33" s="156">
        <v>0</v>
      </c>
      <c r="D33" s="59">
        <f>SUM('JHB :DC48'!D33)</f>
        <v>8</v>
      </c>
      <c r="E33" s="60">
        <f>SUM('JHB :DC48'!E33)</f>
        <v>5</v>
      </c>
      <c r="F33" s="55">
        <f>SUM('JHB :DC48'!F33)</f>
        <v>0</v>
      </c>
      <c r="G33" s="61">
        <f>SUM('JHB :DC48'!G33)</f>
        <v>0</v>
      </c>
      <c r="H33" s="55">
        <f>SUM('JHB :DC48'!H33)</f>
        <v>0</v>
      </c>
      <c r="I33" s="61">
        <f>SUM('JHB :DC48'!I33)</f>
        <v>0</v>
      </c>
      <c r="J33" s="55">
        <f>SUM('JHB :DC48'!J33)</f>
        <v>0</v>
      </c>
      <c r="K33" s="61">
        <f>SUM('JHB :DC48'!K33)</f>
        <v>0</v>
      </c>
      <c r="L33" s="55">
        <f>SUM('JHB :DC48'!L33)</f>
        <v>0</v>
      </c>
      <c r="M33" s="61">
        <f>SUM('JHB :DC48'!M33)</f>
        <v>0</v>
      </c>
      <c r="N33" s="73">
        <f t="shared" si="1"/>
        <v>0</v>
      </c>
      <c r="O33" s="74">
        <f t="shared" si="2"/>
        <v>0</v>
      </c>
      <c r="P33" s="68">
        <f>SUM('JHB :DC48'!P33)</f>
        <v>0</v>
      </c>
      <c r="Q33" s="53">
        <f t="shared" si="3"/>
        <v>0</v>
      </c>
      <c r="R33" s="16"/>
      <c r="S33" s="123"/>
      <c r="T33" s="123"/>
    </row>
    <row r="34" spans="1:20" ht="15" customHeight="1">
      <c r="A34" s="23"/>
      <c r="B34" s="155" t="s">
        <v>83</v>
      </c>
      <c r="C34" s="156"/>
      <c r="D34" s="59">
        <f>SUM('JHB :DC48'!D34)</f>
        <v>0</v>
      </c>
      <c r="E34" s="60">
        <f>SUM('JHB :DC48'!E34)</f>
        <v>0</v>
      </c>
      <c r="F34" s="55">
        <f>SUM('JHB :DC48'!F34)</f>
        <v>0</v>
      </c>
      <c r="G34" s="61">
        <f>SUM('JHB :DC48'!G34)</f>
        <v>0</v>
      </c>
      <c r="H34" s="55">
        <f>SUM('JHB :DC48'!H34)</f>
        <v>0</v>
      </c>
      <c r="I34" s="61">
        <f>SUM('JHB :DC48'!I34)</f>
        <v>0</v>
      </c>
      <c r="J34" s="55">
        <f>SUM('JHB :DC48'!J34)</f>
        <v>0</v>
      </c>
      <c r="K34" s="61">
        <f>SUM('JHB :DC48'!K34)</f>
        <v>0</v>
      </c>
      <c r="L34" s="55">
        <f>SUM('JHB :DC48'!L34)</f>
        <v>0</v>
      </c>
      <c r="M34" s="61">
        <f>SUM('JHB :DC48'!M34)</f>
        <v>0</v>
      </c>
      <c r="N34" s="73">
        <f t="shared" si="1"/>
        <v>0</v>
      </c>
      <c r="O34" s="74">
        <f t="shared" si="2"/>
        <v>0</v>
      </c>
      <c r="P34" s="68">
        <f>SUM('JHB :DC48'!P34)</f>
        <v>0</v>
      </c>
      <c r="Q34" s="53">
        <f t="shared" si="3"/>
        <v>0</v>
      </c>
      <c r="R34" s="16"/>
      <c r="S34" s="123"/>
      <c r="T34" s="123"/>
    </row>
    <row r="35" spans="1:256" s="93" customFormat="1" ht="16.5" customHeight="1">
      <c r="A35" s="23"/>
      <c r="B35" s="130" t="s">
        <v>126</v>
      </c>
      <c r="C35" s="132"/>
      <c r="D35" s="59">
        <f>SUM('JHB :DC48'!D35)</f>
        <v>0</v>
      </c>
      <c r="E35" s="60">
        <f>SUM('JHB :DC48'!E35)</f>
        <v>0</v>
      </c>
      <c r="F35" s="55">
        <f>SUM('JHB :DC48'!F35)</f>
        <v>0</v>
      </c>
      <c r="G35" s="61">
        <f>SUM('JHB :DC48'!G35)</f>
        <v>0</v>
      </c>
      <c r="H35" s="55">
        <f>SUM('JHB :DC48'!H35)</f>
        <v>0</v>
      </c>
      <c r="I35" s="61">
        <f>SUM('JHB :DC48'!I35)</f>
        <v>0</v>
      </c>
      <c r="J35" s="55">
        <f>SUM('JHB :DC48'!J35)</f>
        <v>0</v>
      </c>
      <c r="K35" s="61">
        <f>SUM('JHB :DC48'!K35)</f>
        <v>0</v>
      </c>
      <c r="L35" s="55">
        <f>SUM('JHB :DC48'!L35)</f>
        <v>0</v>
      </c>
      <c r="M35" s="61">
        <f>SUM('JHB :DC48'!M35)</f>
        <v>0</v>
      </c>
      <c r="N35" s="73">
        <f t="shared" si="1"/>
        <v>0</v>
      </c>
      <c r="O35" s="74">
        <f t="shared" si="2"/>
        <v>0</v>
      </c>
      <c r="P35" s="68">
        <f>SUM('JHB :DC48'!P35)</f>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5" t="s">
        <v>84</v>
      </c>
      <c r="C36" s="156"/>
      <c r="D36" s="59">
        <f>SUM('JHB :DC48'!D36)</f>
        <v>0</v>
      </c>
      <c r="E36" s="60">
        <f>SUM('JHB :DC48'!E36)</f>
        <v>6405</v>
      </c>
      <c r="F36" s="55">
        <f>SUM('JHB :DC48'!F36)</f>
        <v>386</v>
      </c>
      <c r="G36" s="61">
        <f>SUM('JHB :DC48'!G36)</f>
        <v>386</v>
      </c>
      <c r="H36" s="55">
        <f>SUM('JHB :DC48'!H36)</f>
        <v>0</v>
      </c>
      <c r="I36" s="61">
        <f>SUM('JHB :DC48'!I36)</f>
        <v>0</v>
      </c>
      <c r="J36" s="55">
        <f>SUM('JHB :DC48'!J36)</f>
        <v>0</v>
      </c>
      <c r="K36" s="61">
        <f>SUM('JHB :DC48'!K36)</f>
        <v>0</v>
      </c>
      <c r="L36" s="55">
        <f>SUM('JHB :DC48'!L36)</f>
        <v>0</v>
      </c>
      <c r="M36" s="61">
        <f>SUM('JHB :DC48'!M36)</f>
        <v>0</v>
      </c>
      <c r="N36" s="73">
        <f t="shared" si="1"/>
        <v>386</v>
      </c>
      <c r="O36" s="74">
        <f t="shared" si="2"/>
        <v>386</v>
      </c>
      <c r="P36" s="68">
        <f>SUM('JHB :DC48'!P36)</f>
        <v>0</v>
      </c>
      <c r="Q36" s="53">
        <f t="shared" si="3"/>
        <v>-386</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f>SUM('JHB :DC48'!D40)</f>
        <v>0</v>
      </c>
      <c r="E40" s="60">
        <f>SUM('JHB :DC48'!E40)</f>
        <v>28.5</v>
      </c>
      <c r="F40" s="55">
        <f>SUM('JHB :DC48'!F40)</f>
        <v>1</v>
      </c>
      <c r="G40" s="61">
        <f>SUM('JHB :DC48'!G40)</f>
        <v>18.391</v>
      </c>
      <c r="H40" s="55">
        <f>SUM('JHB :DC48'!H40)</f>
        <v>0</v>
      </c>
      <c r="I40" s="61">
        <f>SUM('JHB :DC48'!I40)</f>
        <v>0</v>
      </c>
      <c r="J40" s="55">
        <f>SUM('JHB :DC48'!J40)</f>
        <v>0</v>
      </c>
      <c r="K40" s="61">
        <f>SUM('JHB :DC48'!K40)</f>
        <v>0.5</v>
      </c>
      <c r="L40" s="55">
        <f>SUM('JHB :DC48'!L40)</f>
        <v>0</v>
      </c>
      <c r="M40" s="61">
        <f>SUM('JHB :DC48'!M40)</f>
        <v>0</v>
      </c>
      <c r="N40" s="73">
        <f>IF(ISERROR(L40+J40+H40+F40),"Invalid Input",L40+J40+H40+F40)</f>
        <v>1</v>
      </c>
      <c r="O40" s="74">
        <f>IF(ISERROR(G40+I40+K40+M40),"Invalid Input",G40+I40+K40+M40)</f>
        <v>18.891</v>
      </c>
      <c r="P40" s="68">
        <f>SUM('JHB :DC48'!P40)</f>
        <v>0</v>
      </c>
      <c r="Q40" s="53">
        <f>IF(ISERROR(P40-O40),"Invalid Input",(P40-O40))</f>
        <v>-18.891</v>
      </c>
      <c r="R40" s="16" t="b">
        <v>1</v>
      </c>
      <c r="S40" s="123"/>
      <c r="T40" s="123"/>
    </row>
    <row r="41" spans="1:20" ht="15" customHeight="1">
      <c r="A41" s="27"/>
      <c r="B41" s="155" t="s">
        <v>45</v>
      </c>
      <c r="C41" s="156">
        <v>0</v>
      </c>
      <c r="D41" s="59">
        <f>SUM('JHB :DC48'!D41)</f>
        <v>0</v>
      </c>
      <c r="E41" s="60">
        <f>SUM('JHB :DC48'!E41)</f>
        <v>0</v>
      </c>
      <c r="F41" s="55">
        <f>SUM('JHB :DC48'!F41)</f>
        <v>0</v>
      </c>
      <c r="G41" s="61">
        <f>SUM('JHB :DC48'!G41)</f>
        <v>0</v>
      </c>
      <c r="H41" s="55">
        <f>SUM('JHB :DC48'!H41)</f>
        <v>0</v>
      </c>
      <c r="I41" s="61">
        <f>SUM('JHB :DC48'!I41)</f>
        <v>0</v>
      </c>
      <c r="J41" s="55">
        <f>SUM('JHB :DC48'!J41)</f>
        <v>0</v>
      </c>
      <c r="K41" s="61">
        <f>SUM('JHB :DC48'!K41)</f>
        <v>0</v>
      </c>
      <c r="L41" s="55">
        <f>SUM('JHB :DC48'!L41)</f>
        <v>0</v>
      </c>
      <c r="M41" s="61">
        <f>SUM('JHB :DC48'!M41)</f>
        <v>0</v>
      </c>
      <c r="N41" s="73">
        <f>IF(ISERROR(L41+J41+H41+F41),"Invalid Input",L41+J41+H41+F41)</f>
        <v>0</v>
      </c>
      <c r="O41" s="74">
        <f>IF(ISERROR(G41+I41+K41+M41),"Invalid Input",G41+I41+K41+M41)</f>
        <v>0</v>
      </c>
      <c r="P41" s="68">
        <f>SUM('JHB :DC48'!P41)</f>
        <v>0</v>
      </c>
      <c r="Q41" s="53">
        <f>IF(ISERROR(P41-O41),"Invalid Input",(P41-O41))</f>
        <v>0</v>
      </c>
      <c r="R41" s="16" t="b">
        <v>1</v>
      </c>
      <c r="S41" s="123"/>
      <c r="T41" s="123"/>
    </row>
    <row r="42" spans="1:20" ht="15" customHeight="1">
      <c r="A42" s="27"/>
      <c r="B42" s="155" t="s">
        <v>85</v>
      </c>
      <c r="C42" s="156">
        <v>0</v>
      </c>
      <c r="D42" s="59">
        <f>SUM('JHB :DC48'!D42)</f>
        <v>14</v>
      </c>
      <c r="E42" s="60">
        <f>SUM('JHB :DC48'!E42)</f>
        <v>45030</v>
      </c>
      <c r="F42" s="55">
        <f>SUM('JHB :DC48'!F42)</f>
        <v>10007</v>
      </c>
      <c r="G42" s="61">
        <f>SUM('JHB :DC48'!G42)</f>
        <v>12331.57</v>
      </c>
      <c r="H42" s="55">
        <f>SUM('JHB :DC48'!H42)</f>
        <v>25000</v>
      </c>
      <c r="I42" s="61">
        <f>SUM('JHB :DC48'!I42)</f>
        <v>0</v>
      </c>
      <c r="J42" s="55">
        <f>SUM('JHB :DC48'!J42)</f>
        <v>40000</v>
      </c>
      <c r="K42" s="61">
        <f>SUM('JHB :DC48'!K42)</f>
        <v>0</v>
      </c>
      <c r="L42" s="55">
        <f>SUM('JHB :DC48'!L42)</f>
        <v>45000</v>
      </c>
      <c r="M42" s="61">
        <f>SUM('JHB :DC48'!M42)</f>
        <v>0</v>
      </c>
      <c r="N42" s="73">
        <f>IF(ISERROR(L42+J42+H42+F42),"Invalid Input",L42+J42+H42+F42)</f>
        <v>120007</v>
      </c>
      <c r="O42" s="74">
        <f>IF(ISERROR(G42+I42+K42+M42),"Invalid Input",G42+I42+K42+M42)</f>
        <v>12331.57</v>
      </c>
      <c r="P42" s="68">
        <f>SUM('JHB :DC48'!P42)</f>
        <v>0</v>
      </c>
      <c r="Q42" s="53">
        <f>IF(ISERROR(P42-O42),"Invalid Input",(P42-O42))</f>
        <v>-12331.57</v>
      </c>
      <c r="R42" s="16" t="b">
        <v>1</v>
      </c>
      <c r="S42" s="123"/>
      <c r="T42" s="123"/>
    </row>
    <row r="43" spans="1:20" ht="13.5" customHeight="1">
      <c r="A43" s="27"/>
      <c r="B43" s="155" t="s">
        <v>86</v>
      </c>
      <c r="C43" s="156">
        <v>0</v>
      </c>
      <c r="D43" s="59">
        <f>SUM('JHB :DC48'!D43)</f>
        <v>0</v>
      </c>
      <c r="E43" s="60">
        <f>SUM('JHB :DC48'!E43)</f>
        <v>22.7</v>
      </c>
      <c r="F43" s="55">
        <f>SUM('JHB :DC48'!F43)</f>
        <v>3</v>
      </c>
      <c r="G43" s="61">
        <f>SUM('JHB :DC48'!G43)</f>
        <v>12.75</v>
      </c>
      <c r="H43" s="55">
        <f>SUM('JHB :DC48'!H43)</f>
        <v>0</v>
      </c>
      <c r="I43" s="61">
        <f>SUM('JHB :DC48'!I43)</f>
        <v>0</v>
      </c>
      <c r="J43" s="55">
        <f>SUM('JHB :DC48'!J43)</f>
        <v>0</v>
      </c>
      <c r="K43" s="61">
        <f>SUM('JHB :DC48'!K43)</f>
        <v>0</v>
      </c>
      <c r="L43" s="55">
        <f>SUM('JHB :DC48'!L43)</f>
        <v>0</v>
      </c>
      <c r="M43" s="61">
        <f>SUM('JHB :DC48'!M43)</f>
        <v>0</v>
      </c>
      <c r="N43" s="73">
        <f>IF(ISERROR(L43+J43+H43+F43),"Invalid Input",L43+J43+H43+F43)</f>
        <v>3</v>
      </c>
      <c r="O43" s="74">
        <f>IF(ISERROR(G43+I43+K43+M43),"Invalid Input",G43+I43+K43+M43)</f>
        <v>12.75</v>
      </c>
      <c r="P43" s="68">
        <f>SUM('JHB :DC48'!P43)</f>
        <v>0</v>
      </c>
      <c r="Q43" s="53">
        <f>IF(ISERROR(P43-O43),"Invalid Input",(P43-O43))</f>
        <v>-12.75</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f>SUM('JHB :DC48'!D47)</f>
        <v>0</v>
      </c>
      <c r="E47" s="60">
        <f>SUM('JHB :DC48'!E47)</f>
        <v>0</v>
      </c>
      <c r="F47" s="55">
        <f>SUM('JHB :DC48'!F47)</f>
        <v>0</v>
      </c>
      <c r="G47" s="61">
        <f>SUM('JHB :DC48'!G47)</f>
        <v>0</v>
      </c>
      <c r="H47" s="55">
        <f>SUM('JHB :DC48'!H47)</f>
        <v>0</v>
      </c>
      <c r="I47" s="61">
        <f>SUM('JHB :DC48'!I47)</f>
        <v>0</v>
      </c>
      <c r="J47" s="55">
        <f>SUM('JHB :DC48'!J47)</f>
        <v>0</v>
      </c>
      <c r="K47" s="61">
        <f>SUM('JHB :DC48'!K47)</f>
        <v>0</v>
      </c>
      <c r="L47" s="55">
        <f>SUM('JHB :DC48'!L47)</f>
        <v>0</v>
      </c>
      <c r="M47" s="61">
        <f>SUM('JHB :DC48'!M47)</f>
        <v>0</v>
      </c>
      <c r="N47" s="73">
        <f>IF(ISERROR(L47+J47+H47+F47),"Invalid Input",L47+J47+H47+F47)</f>
        <v>0</v>
      </c>
      <c r="O47" s="74">
        <f>IF(ISERROR(G47+I47+K47+M47),"Invalid Input",G47+I47+K47+M47)</f>
        <v>0</v>
      </c>
      <c r="P47" s="68">
        <f>SUM('JHB :DC48'!P47)</f>
        <v>0</v>
      </c>
      <c r="Q47" s="53">
        <f>IF(ISERROR(P47-O47),"Invalid Input",(P47-O47))</f>
        <v>0</v>
      </c>
      <c r="R47" s="16" t="b">
        <v>1</v>
      </c>
      <c r="S47" s="123"/>
      <c r="T47" s="123"/>
    </row>
    <row r="48" spans="1:20" ht="15.75" customHeight="1">
      <c r="A48" s="27"/>
      <c r="B48" s="155" t="s">
        <v>43</v>
      </c>
      <c r="C48" s="156">
        <v>0</v>
      </c>
      <c r="D48" s="59">
        <f>SUM('JHB :DC48'!D48)</f>
        <v>0</v>
      </c>
      <c r="E48" s="60">
        <f>SUM('JHB :DC48'!E48)</f>
        <v>0</v>
      </c>
      <c r="F48" s="55">
        <f>SUM('JHB :DC48'!F48)</f>
        <v>0</v>
      </c>
      <c r="G48" s="61">
        <f>SUM('JHB :DC48'!G48)</f>
        <v>0</v>
      </c>
      <c r="H48" s="55">
        <f>SUM('JHB :DC48'!H48)</f>
        <v>0</v>
      </c>
      <c r="I48" s="61">
        <f>SUM('JHB :DC48'!I48)</f>
        <v>0</v>
      </c>
      <c r="J48" s="55">
        <f>SUM('JHB :DC48'!J48)</f>
        <v>0</v>
      </c>
      <c r="K48" s="61">
        <f>SUM('JHB :DC48'!K48)</f>
        <v>0</v>
      </c>
      <c r="L48" s="55">
        <f>SUM('JHB :DC48'!L48)</f>
        <v>0</v>
      </c>
      <c r="M48" s="61">
        <f>SUM('JHB :DC48'!M48)</f>
        <v>0</v>
      </c>
      <c r="N48" s="73">
        <f>IF(ISERROR(L48+J48+H48+F48),"Invalid Input",L48+J48+H48+F48)</f>
        <v>0</v>
      </c>
      <c r="O48" s="74">
        <f>IF(ISERROR(G48+I48+K48+M48),"Invalid Input",G48+I48+K48+M48)</f>
        <v>0</v>
      </c>
      <c r="P48" s="68">
        <f>SUM('JHB :DC48'!P48)</f>
        <v>0</v>
      </c>
      <c r="Q48" s="53">
        <f>IF(ISERROR(P48-O48),"Invalid Input",(P48-O48))</f>
        <v>0</v>
      </c>
      <c r="R48" s="16" t="b">
        <v>1</v>
      </c>
      <c r="S48" s="123"/>
      <c r="T48" s="123"/>
    </row>
    <row r="49" spans="1:20" ht="15" customHeight="1">
      <c r="A49" s="17"/>
      <c r="B49" s="155" t="s">
        <v>44</v>
      </c>
      <c r="C49" s="156">
        <v>0</v>
      </c>
      <c r="D49" s="59">
        <f>SUM('JHB :DC48'!D49)</f>
        <v>0</v>
      </c>
      <c r="E49" s="60">
        <f>SUM('JHB :DC48'!E49)</f>
        <v>0</v>
      </c>
      <c r="F49" s="55">
        <f>SUM('JHB :DC48'!F49)</f>
        <v>0</v>
      </c>
      <c r="G49" s="61">
        <f>SUM('JHB :DC48'!G49)</f>
        <v>0</v>
      </c>
      <c r="H49" s="55">
        <f>SUM('JHB :DC48'!H49)</f>
        <v>0</v>
      </c>
      <c r="I49" s="61">
        <f>SUM('JHB :DC48'!I49)</f>
        <v>0</v>
      </c>
      <c r="J49" s="55">
        <f>SUM('JHB :DC48'!J49)</f>
        <v>0</v>
      </c>
      <c r="K49" s="61">
        <f>SUM('JHB :DC48'!K49)</f>
        <v>0</v>
      </c>
      <c r="L49" s="55">
        <f>SUM('JHB :DC48'!L49)</f>
        <v>0</v>
      </c>
      <c r="M49" s="61">
        <f>SUM('JHB :DC48'!M49)</f>
        <v>0</v>
      </c>
      <c r="N49" s="73">
        <f>IF(ISERROR(L49+J49+H49+F49),"Invalid Input",L49+J49+H49+F49)</f>
        <v>0</v>
      </c>
      <c r="O49" s="74">
        <f>IF(ISERROR(G49+I49+K49+M49),"Invalid Input",G49+I49+K49+M49)</f>
        <v>0</v>
      </c>
      <c r="P49" s="68">
        <f>SUM('JHB :DC48'!P49)</f>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f>SUM('JHB :DC48'!D53)</f>
        <v>0</v>
      </c>
      <c r="E53" s="60">
        <f>SUM('JHB :DC48'!E53)</f>
        <v>0</v>
      </c>
      <c r="F53" s="55">
        <f>SUM('JHB :DC48'!F53)</f>
        <v>0</v>
      </c>
      <c r="G53" s="61">
        <f>SUM('JHB :DC48'!G53)</f>
        <v>0</v>
      </c>
      <c r="H53" s="55">
        <f>SUM('JHB :DC48'!H53)</f>
        <v>0</v>
      </c>
      <c r="I53" s="61">
        <f>SUM('JHB :DC48'!I53)</f>
        <v>0</v>
      </c>
      <c r="J53" s="55">
        <f>SUM('JHB :DC48'!J53)</f>
        <v>0</v>
      </c>
      <c r="K53" s="61">
        <f>SUM('JHB :DC48'!K53)</f>
        <v>0</v>
      </c>
      <c r="L53" s="55">
        <f>SUM('JHB :DC48'!L53)</f>
        <v>0</v>
      </c>
      <c r="M53" s="61">
        <f>SUM('JHB :DC48'!M53)</f>
        <v>0</v>
      </c>
      <c r="N53" s="73">
        <f>IF(ISERROR(L53+J53+H53+F53),"Invalid Input",L53+J53+H53+F53)</f>
        <v>0</v>
      </c>
      <c r="O53" s="74">
        <f>IF(ISERROR(G53+I53+K53+M53),"Invalid Input",G53+I53+K53+M53)</f>
        <v>0</v>
      </c>
      <c r="P53" s="68">
        <f>SUM('JHB :DC48'!P53)</f>
        <v>0</v>
      </c>
      <c r="Q53" s="53">
        <f>IF(ISERROR(P53-O53),"Invalid Input",(P53-O53))</f>
        <v>0</v>
      </c>
      <c r="R53" s="16" t="b">
        <v>1</v>
      </c>
      <c r="S53" s="125"/>
      <c r="T53" s="125"/>
    </row>
    <row r="54" spans="1:20" ht="15" customHeight="1">
      <c r="A54" s="27"/>
      <c r="B54" s="155" t="s">
        <v>47</v>
      </c>
      <c r="C54" s="156">
        <v>0</v>
      </c>
      <c r="D54" s="59">
        <f>SUM('JHB :DC48'!D54)</f>
        <v>75</v>
      </c>
      <c r="E54" s="60">
        <f>SUM('JHB :DC48'!E54)</f>
        <v>4800</v>
      </c>
      <c r="F54" s="55">
        <f>SUM('JHB :DC48'!F54)</f>
        <v>960</v>
      </c>
      <c r="G54" s="61">
        <f>SUM('JHB :DC48'!G54)</f>
        <v>916</v>
      </c>
      <c r="H54" s="55">
        <f>SUM('JHB :DC48'!H54)</f>
        <v>0</v>
      </c>
      <c r="I54" s="61">
        <f>SUM('JHB :DC48'!I54)</f>
        <v>0</v>
      </c>
      <c r="J54" s="55">
        <f>SUM('JHB :DC48'!J54)</f>
        <v>0</v>
      </c>
      <c r="K54" s="61">
        <f>SUM('JHB :DC48'!K54)</f>
        <v>0</v>
      </c>
      <c r="L54" s="55">
        <f>SUM('JHB :DC48'!L54)</f>
        <v>0</v>
      </c>
      <c r="M54" s="61">
        <f>SUM('JHB :DC48'!M54)</f>
        <v>0</v>
      </c>
      <c r="N54" s="73">
        <f>IF(ISERROR(L54+J54+H54+F54),"Invalid Input",L54+J54+H54+F54)</f>
        <v>960</v>
      </c>
      <c r="O54" s="74">
        <f>IF(ISERROR(G54+I54+K54+M54),"Invalid Input",G54+I54+K54+M54)</f>
        <v>916</v>
      </c>
      <c r="P54" s="68">
        <f>SUM('JHB :DC48'!P54)</f>
        <v>0</v>
      </c>
      <c r="Q54" s="53">
        <f>IF(ISERROR(P54-O54),"Invalid Input",(P54-O54))</f>
        <v>-916</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f>SUM('JHB :DC48'!D57)</f>
        <v>0</v>
      </c>
      <c r="E57" s="60">
        <f>SUM('JHB :DC48'!E57)</f>
        <v>0</v>
      </c>
      <c r="F57" s="55">
        <f>SUM('JHB :DC48'!F57)</f>
        <v>0</v>
      </c>
      <c r="G57" s="61">
        <f>SUM('JHB :DC48'!G57)</f>
        <v>0</v>
      </c>
      <c r="H57" s="55">
        <f>SUM('JHB :DC48'!H57)</f>
        <v>0</v>
      </c>
      <c r="I57" s="61">
        <f>SUM('JHB :DC48'!I57)</f>
        <v>0</v>
      </c>
      <c r="J57" s="55">
        <f>SUM('JHB :DC48'!J57)</f>
        <v>0</v>
      </c>
      <c r="K57" s="61">
        <f>SUM('JHB :DC48'!K57)</f>
        <v>0</v>
      </c>
      <c r="L57" s="55">
        <f>SUM('JHB :DC48'!L57)</f>
        <v>0</v>
      </c>
      <c r="M57" s="61">
        <f>SUM('JHB :DC48'!M57)</f>
        <v>0</v>
      </c>
      <c r="N57" s="73">
        <f>IF(ISERROR(L57+J57+H57+F57),"Invalid Input",L57+J57+H57+F57)</f>
        <v>0</v>
      </c>
      <c r="O57" s="74">
        <f>IF(ISERROR(G57+I57+K57+M57),"Invalid Input",G57+I57+K57+M57)</f>
        <v>0</v>
      </c>
      <c r="P57" s="68">
        <f>SUM('JHB :DC48'!P57)</f>
        <v>0</v>
      </c>
      <c r="Q57" s="53">
        <f>IF(ISERROR(P57-O57),"Invalid Input",(P57-O57))</f>
        <v>0</v>
      </c>
      <c r="R57" s="16" t="b">
        <v>1</v>
      </c>
      <c r="S57" s="125"/>
      <c r="T57" s="125"/>
    </row>
    <row r="58" spans="1:20" ht="15" customHeight="1">
      <c r="A58" s="27"/>
      <c r="B58" s="165" t="s">
        <v>49</v>
      </c>
      <c r="C58" s="166"/>
      <c r="D58" s="59">
        <f>SUM('JHB :DC48'!D58)</f>
        <v>0</v>
      </c>
      <c r="E58" s="60">
        <f>SUM('JHB :DC48'!E58)</f>
        <v>130</v>
      </c>
      <c r="F58" s="55">
        <f>SUM('JHB :DC48'!F58)</f>
        <v>130</v>
      </c>
      <c r="G58" s="61">
        <f>SUM('JHB :DC48'!G58)</f>
        <v>132</v>
      </c>
      <c r="H58" s="55">
        <f>SUM('JHB :DC48'!H58)</f>
        <v>0</v>
      </c>
      <c r="I58" s="61">
        <f>SUM('JHB :DC48'!I58)</f>
        <v>0</v>
      </c>
      <c r="J58" s="55">
        <f>SUM('JHB :DC48'!J58)</f>
        <v>0</v>
      </c>
      <c r="K58" s="61">
        <f>SUM('JHB :DC48'!K58)</f>
        <v>0</v>
      </c>
      <c r="L58" s="55">
        <f>SUM('JHB :DC48'!L58)</f>
        <v>0</v>
      </c>
      <c r="M58" s="61">
        <f>SUM('JHB :DC48'!M58)</f>
        <v>0</v>
      </c>
      <c r="N58" s="73">
        <f>IF(ISERROR(L58+J58+H58+F58),"Invalid Input",L58+J58+H58+F58)</f>
        <v>130</v>
      </c>
      <c r="O58" s="74">
        <f>IF(ISERROR(G58+I58+K58+M58),"Invalid Input",G58+I58+K58+M58)</f>
        <v>132</v>
      </c>
      <c r="P58" s="68">
        <f>SUM('JHB :DC48'!P58)</f>
        <v>0</v>
      </c>
      <c r="Q58" s="53">
        <f>IF(ISERROR(P58-O58),"Invalid Input",(P58-O58))</f>
        <v>-132</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f>SUM('JHB :DC48'!D61)</f>
        <v>188566</v>
      </c>
      <c r="E61" s="60">
        <f>SUM('JHB :DC48'!E61)</f>
        <v>3756</v>
      </c>
      <c r="F61" s="55">
        <f>SUM('JHB :DC48'!F61)</f>
        <v>2774</v>
      </c>
      <c r="G61" s="61">
        <f>SUM('JHB :DC48'!G61)</f>
        <v>2500</v>
      </c>
      <c r="H61" s="55">
        <f>SUM('JHB :DC48'!H61)</f>
        <v>0</v>
      </c>
      <c r="I61" s="61">
        <f>SUM('JHB :DC48'!I61)</f>
        <v>0</v>
      </c>
      <c r="J61" s="55">
        <f>SUM('JHB :DC48'!J61)</f>
        <v>0</v>
      </c>
      <c r="K61" s="61">
        <f>SUM('JHB :DC48'!K61)</f>
        <v>0</v>
      </c>
      <c r="L61" s="55">
        <f>SUM('JHB :DC48'!L61)</f>
        <v>0</v>
      </c>
      <c r="M61" s="61">
        <f>SUM('JHB :DC48'!M61)</f>
        <v>0</v>
      </c>
      <c r="N61" s="73">
        <f>IF(ISERROR(L61+J61+H61+F61),"Invalid Input",L61+J61+H61+F61)</f>
        <v>2774</v>
      </c>
      <c r="O61" s="74">
        <f>IF(ISERROR(G61+I61+K61+M61),"Invalid Input",G61+I61+K61+M61)</f>
        <v>2500</v>
      </c>
      <c r="P61" s="68">
        <f>SUM('JHB :DC48'!P61)</f>
        <v>0</v>
      </c>
      <c r="Q61" s="53">
        <f>IF(ISERROR(P61-O61),"Invalid Input",(P61-O61))</f>
        <v>-2500</v>
      </c>
      <c r="R61" s="16" t="b">
        <v>1</v>
      </c>
      <c r="S61" s="125"/>
      <c r="T61" s="125"/>
    </row>
    <row r="62" spans="1:20" ht="15" customHeight="1">
      <c r="A62" s="27"/>
      <c r="B62" s="151" t="s">
        <v>87</v>
      </c>
      <c r="C62" s="152"/>
      <c r="D62" s="59">
        <f>SUM('JHB :DC48'!D62)</f>
        <v>0</v>
      </c>
      <c r="E62" s="60">
        <f>SUM('JHB :DC48'!E62)</f>
        <v>1</v>
      </c>
      <c r="F62" s="55">
        <f>SUM('JHB :DC48'!F62)</f>
        <v>1</v>
      </c>
      <c r="G62" s="61">
        <f>SUM('JHB :DC48'!G62)</f>
        <v>0</v>
      </c>
      <c r="H62" s="55">
        <f>SUM('JHB :DC48'!H62)</f>
        <v>0</v>
      </c>
      <c r="I62" s="61">
        <f>SUM('JHB :DC48'!I62)</f>
        <v>0</v>
      </c>
      <c r="J62" s="55">
        <f>SUM('JHB :DC48'!J62)</f>
        <v>0</v>
      </c>
      <c r="K62" s="61">
        <f>SUM('JHB :DC48'!K62)</f>
        <v>0</v>
      </c>
      <c r="L62" s="55">
        <f>SUM('JHB :DC48'!L62)</f>
        <v>0</v>
      </c>
      <c r="M62" s="61">
        <f>SUM('JHB :DC48'!M62)</f>
        <v>0</v>
      </c>
      <c r="N62" s="73">
        <f>IF(ISERROR(L62+J62+H62+F62),"Invalid Input",L62+J62+H62+F62)</f>
        <v>1</v>
      </c>
      <c r="O62" s="74">
        <f>IF(ISERROR(G62+I62+K62+M62),"Invalid Input",G62+I62+K62+M62)</f>
        <v>0</v>
      </c>
      <c r="P62" s="68">
        <f>SUM('JHB :DC48'!P62)</f>
        <v>0</v>
      </c>
      <c r="Q62" s="53">
        <f>IF(ISERROR(P62-O62),"Invalid Input",(P62-O62))</f>
        <v>0</v>
      </c>
      <c r="R62" s="16" t="b">
        <v>1</v>
      </c>
      <c r="S62" s="125"/>
      <c r="T62" s="125"/>
    </row>
    <row r="63" spans="1:20" ht="15">
      <c r="A63" s="27"/>
      <c r="B63" s="151" t="s">
        <v>89</v>
      </c>
      <c r="C63" s="152"/>
      <c r="D63" s="59">
        <f>SUM('JHB :DC48'!D63)</f>
        <v>0</v>
      </c>
      <c r="E63" s="60">
        <f>SUM('JHB :DC48'!E63)</f>
        <v>26241</v>
      </c>
      <c r="F63" s="55">
        <f>SUM('JHB :DC48'!F63)</f>
        <v>8619</v>
      </c>
      <c r="G63" s="61">
        <f>SUM('JHB :DC48'!G63)</f>
        <v>8724</v>
      </c>
      <c r="H63" s="55">
        <f>SUM('JHB :DC48'!H63)</f>
        <v>0</v>
      </c>
      <c r="I63" s="61">
        <f>SUM('JHB :DC48'!I63)</f>
        <v>0</v>
      </c>
      <c r="J63" s="55">
        <f>SUM('JHB :DC48'!J63)</f>
        <v>0</v>
      </c>
      <c r="K63" s="61">
        <f>SUM('JHB :DC48'!K63)</f>
        <v>0</v>
      </c>
      <c r="L63" s="55">
        <f>SUM('JHB :DC48'!L63)</f>
        <v>0</v>
      </c>
      <c r="M63" s="61">
        <f>SUM('JHB :DC48'!M63)</f>
        <v>0</v>
      </c>
      <c r="N63" s="73">
        <f>IF(ISERROR(L63+J63+H63+F63),"Invalid Input",L63+J63+H63+F63)</f>
        <v>8619</v>
      </c>
      <c r="O63" s="74">
        <f>IF(ISERROR(G63+I63+K63+M63),"Invalid Input",G63+I63+K63+M63)</f>
        <v>8724</v>
      </c>
      <c r="P63" s="68">
        <f>SUM('JHB :DC48'!P63)</f>
        <v>0</v>
      </c>
      <c r="Q63" s="53">
        <f>IF(ISERROR(P63-O63),"Invalid Input",(P63-O63))</f>
        <v>-8724</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f>SUM('JHB :DC48'!D66)</f>
        <v>69237</v>
      </c>
      <c r="E66" s="60">
        <f>SUM('JHB :DC48'!E66)</f>
        <v>71787</v>
      </c>
      <c r="F66" s="55">
        <f>SUM('JHB :DC48'!F66)</f>
        <v>69737</v>
      </c>
      <c r="G66" s="61">
        <f>SUM('JHB :DC48'!G66)</f>
        <v>67695</v>
      </c>
      <c r="H66" s="55">
        <f>SUM('JHB :DC48'!H66)</f>
        <v>0</v>
      </c>
      <c r="I66" s="61">
        <f>SUM('JHB :DC48'!I66)</f>
        <v>0</v>
      </c>
      <c r="J66" s="55">
        <f>SUM('JHB :DC48'!J66)</f>
        <v>0</v>
      </c>
      <c r="K66" s="61">
        <f>SUM('JHB :DC48'!K66)</f>
        <v>0</v>
      </c>
      <c r="L66" s="55">
        <f>SUM('JHB :DC48'!L66)</f>
        <v>0</v>
      </c>
      <c r="M66" s="61">
        <f>SUM('JHB :DC48'!M66)</f>
        <v>0</v>
      </c>
      <c r="N66" s="73">
        <f>IF(ISERROR(L66+J66+H66+F66),"Invalid Input",L66+J66+H66+F66)</f>
        <v>69737</v>
      </c>
      <c r="O66" s="74">
        <f>IF(ISERROR(G66+I66+K66+M66),"Invalid Input",G66+I66+K66+M66)</f>
        <v>67695</v>
      </c>
      <c r="P66" s="68">
        <f>SUM('JHB :DC48'!P66)</f>
        <v>0</v>
      </c>
      <c r="Q66" s="53">
        <f>IF(ISERROR(P66-O66),"Invalid Input",(P66-O66))</f>
        <v>-67695</v>
      </c>
      <c r="R66" s="16" t="b">
        <v>1</v>
      </c>
      <c r="S66" s="125"/>
      <c r="T66" s="125"/>
    </row>
    <row r="67" spans="1:20" ht="15">
      <c r="A67" s="27"/>
      <c r="B67" s="37" t="s">
        <v>90</v>
      </c>
      <c r="C67" s="38"/>
      <c r="D67" s="59">
        <f>SUM('JHB :DC48'!D67)</f>
        <v>0</v>
      </c>
      <c r="E67" s="60">
        <f>SUM('JHB :DC48'!E67)</f>
        <v>0</v>
      </c>
      <c r="F67" s="55">
        <f>SUM('JHB :DC48'!F67)</f>
        <v>0</v>
      </c>
      <c r="G67" s="61">
        <f>SUM('JHB :DC48'!G67)</f>
        <v>0</v>
      </c>
      <c r="H67" s="55">
        <f>SUM('JHB :DC48'!H67)</f>
        <v>0</v>
      </c>
      <c r="I67" s="61">
        <f>SUM('JHB :DC48'!I67)</f>
        <v>0</v>
      </c>
      <c r="J67" s="55">
        <f>SUM('JHB :DC48'!J67)</f>
        <v>0</v>
      </c>
      <c r="K67" s="61">
        <f>SUM('JHB :DC48'!K67)</f>
        <v>0</v>
      </c>
      <c r="L67" s="55">
        <f>SUM('JHB :DC48'!L67)</f>
        <v>0</v>
      </c>
      <c r="M67" s="61">
        <f>SUM('JHB :DC48'!M67)</f>
        <v>0</v>
      </c>
      <c r="N67" s="73">
        <f>IF(ISERROR(L67+J67+H67+F67),"Invalid Input",L67+J67+H67+F67)</f>
        <v>0</v>
      </c>
      <c r="O67" s="74">
        <f>IF(ISERROR(G67+I67+K67+M67),"Invalid Input",G67+I67+K67+M67)</f>
        <v>0</v>
      </c>
      <c r="P67" s="68">
        <f>SUM('JHB :DC48'!P67)</f>
        <v>0</v>
      </c>
      <c r="Q67" s="53">
        <f>IF(ISERROR(P67-O67),"Invalid Input",(P67-O67))</f>
        <v>0</v>
      </c>
      <c r="R67" s="16" t="b">
        <v>1</v>
      </c>
      <c r="S67" s="125"/>
      <c r="T67" s="125"/>
    </row>
    <row r="68" spans="1:20" ht="15">
      <c r="A68" s="23"/>
      <c r="B68" s="37" t="s">
        <v>91</v>
      </c>
      <c r="C68" s="38"/>
      <c r="D68" s="59">
        <f>SUM('JHB :DC48'!D68)</f>
        <v>0</v>
      </c>
      <c r="E68" s="60">
        <f>SUM('JHB :DC48'!E68)</f>
        <v>0</v>
      </c>
      <c r="F68" s="55">
        <f>SUM('JHB :DC48'!F68)</f>
        <v>0</v>
      </c>
      <c r="G68" s="61">
        <f>SUM('JHB :DC48'!G68)</f>
        <v>0</v>
      </c>
      <c r="H68" s="55">
        <f>SUM('JHB :DC48'!H68)</f>
        <v>0</v>
      </c>
      <c r="I68" s="61">
        <f>SUM('JHB :DC48'!I68)</f>
        <v>0</v>
      </c>
      <c r="J68" s="55">
        <f>SUM('JHB :DC48'!J68)</f>
        <v>0</v>
      </c>
      <c r="K68" s="61">
        <f>SUM('JHB :DC48'!K68)</f>
        <v>0</v>
      </c>
      <c r="L68" s="55">
        <f>SUM('JHB :DC48'!L68)</f>
        <v>0</v>
      </c>
      <c r="M68" s="61">
        <f>SUM('JHB :DC48'!M68)</f>
        <v>0</v>
      </c>
      <c r="N68" s="73">
        <f>IF(ISERROR(L68+J68+H68+F68),"Invalid Input",L68+J68+H68+F68)</f>
        <v>0</v>
      </c>
      <c r="O68" s="74">
        <f>IF(ISERROR(G68+I68+K68+M68),"Invalid Input",G68+I68+K68+M68)</f>
        <v>0</v>
      </c>
      <c r="P68" s="68">
        <f>SUM('JHB :DC48'!P68)</f>
        <v>0</v>
      </c>
      <c r="Q68" s="53">
        <f>IF(ISERROR(P68-O68),"Invalid Input",(P68-O68))</f>
        <v>0</v>
      </c>
      <c r="R68" s="16" t="b">
        <v>1</v>
      </c>
      <c r="S68" s="125"/>
      <c r="T68" s="125"/>
    </row>
    <row r="69" spans="1:20" ht="15">
      <c r="A69" s="17"/>
      <c r="B69" s="37" t="s">
        <v>92</v>
      </c>
      <c r="C69" s="38"/>
      <c r="D69" s="59">
        <f>SUM('JHB :DC48'!D69)</f>
        <v>0</v>
      </c>
      <c r="E69" s="60">
        <f>SUM('JHB :DC48'!E69)</f>
        <v>0</v>
      </c>
      <c r="F69" s="55">
        <f>SUM('JHB :DC48'!F69)</f>
        <v>0</v>
      </c>
      <c r="G69" s="61">
        <f>SUM('JHB :DC48'!G69)</f>
        <v>0</v>
      </c>
      <c r="H69" s="55">
        <f>SUM('JHB :DC48'!H69)</f>
        <v>0</v>
      </c>
      <c r="I69" s="61">
        <f>SUM('JHB :DC48'!I69)</f>
        <v>0</v>
      </c>
      <c r="J69" s="55">
        <f>SUM('JHB :DC48'!J69)</f>
        <v>0</v>
      </c>
      <c r="K69" s="61">
        <f>SUM('JHB :DC48'!K69)</f>
        <v>0</v>
      </c>
      <c r="L69" s="55">
        <f>SUM('JHB :DC48'!L69)</f>
        <v>0</v>
      </c>
      <c r="M69" s="61">
        <f>SUM('JHB :DC48'!M69)</f>
        <v>0</v>
      </c>
      <c r="N69" s="73">
        <f>IF(ISERROR(L69+J69+H69+F69),"Invalid Input",L69+J69+H69+F69)</f>
        <v>0</v>
      </c>
      <c r="O69" s="74">
        <f>IF(ISERROR(G69+I69+K69+M69),"Invalid Input",G69+I69+K69+M69)</f>
        <v>0</v>
      </c>
      <c r="P69" s="68">
        <f>SUM('JHB :DC48'!P69)</f>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f>SUM('JHB :DC48'!D72)</f>
        <v>0</v>
      </c>
      <c r="E72" s="60">
        <f>SUM('JHB :DC48'!E72)</f>
        <v>0</v>
      </c>
      <c r="F72" s="55">
        <f>SUM('JHB :DC48'!F72)</f>
        <v>1</v>
      </c>
      <c r="G72" s="61">
        <f>SUM('JHB :DC48'!G72)</f>
        <v>0</v>
      </c>
      <c r="H72" s="55">
        <f>SUM('JHB :DC48'!H72)</f>
        <v>1</v>
      </c>
      <c r="I72" s="61">
        <f>SUM('JHB :DC48'!I72)</f>
        <v>0</v>
      </c>
      <c r="J72" s="55">
        <f>SUM('JHB :DC48'!J72)</f>
        <v>0</v>
      </c>
      <c r="K72" s="61">
        <f>SUM('JHB :DC48'!K72)</f>
        <v>0</v>
      </c>
      <c r="L72" s="55">
        <f>SUM('JHB :DC48'!L72)</f>
        <v>0</v>
      </c>
      <c r="M72" s="61">
        <f>SUM('JHB :DC48'!M72)</f>
        <v>0</v>
      </c>
      <c r="N72" s="73">
        <f aca="true" t="shared" si="4" ref="N72:N83">IF(ISERROR(L72+J72+H72+F72),"Invalid Input",L72+J72+H72+F72)</f>
        <v>2</v>
      </c>
      <c r="O72" s="74">
        <f aca="true" t="shared" si="5" ref="O72:O83">IF(ISERROR(G72+I72+K72+M72),"Invalid Input",G72+I72+K72+M72)</f>
        <v>0</v>
      </c>
      <c r="P72" s="68">
        <f>SUM('JHB :DC48'!P72)</f>
        <v>0</v>
      </c>
      <c r="Q72" s="53">
        <f aca="true" t="shared" si="6" ref="Q72:Q83">IF(ISERROR(P72-O72),"Invalid Input",(P72-O72))</f>
        <v>0</v>
      </c>
      <c r="R72" s="16" t="b">
        <v>1</v>
      </c>
      <c r="S72" s="125"/>
      <c r="T72" s="125"/>
    </row>
    <row r="73" spans="1:20" ht="15">
      <c r="A73" s="27"/>
      <c r="B73" s="151" t="s">
        <v>51</v>
      </c>
      <c r="C73" s="152"/>
      <c r="D73" s="59">
        <f>SUM('JHB :DC48'!D73)</f>
        <v>0</v>
      </c>
      <c r="E73" s="60">
        <f>SUM('JHB :DC48'!E73)</f>
        <v>3</v>
      </c>
      <c r="F73" s="55">
        <f>SUM('JHB :DC48'!F73)</f>
        <v>1</v>
      </c>
      <c r="G73" s="61">
        <f>SUM('JHB :DC48'!G73)</f>
        <v>0</v>
      </c>
      <c r="H73" s="55">
        <f>SUM('JHB :DC48'!H73)</f>
        <v>0</v>
      </c>
      <c r="I73" s="61">
        <f>SUM('JHB :DC48'!I73)</f>
        <v>0</v>
      </c>
      <c r="J73" s="55">
        <f>SUM('JHB :DC48'!J73)</f>
        <v>0</v>
      </c>
      <c r="K73" s="61">
        <f>SUM('JHB :DC48'!K73)</f>
        <v>0</v>
      </c>
      <c r="L73" s="55">
        <f>SUM('JHB :DC48'!L73)</f>
        <v>1</v>
      </c>
      <c r="M73" s="61">
        <f>SUM('JHB :DC48'!M73)</f>
        <v>0</v>
      </c>
      <c r="N73" s="73">
        <f t="shared" si="4"/>
        <v>2</v>
      </c>
      <c r="O73" s="74">
        <f t="shared" si="5"/>
        <v>0</v>
      </c>
      <c r="P73" s="68">
        <f>SUM('JHB :DC48'!P73)</f>
        <v>0</v>
      </c>
      <c r="Q73" s="53">
        <f t="shared" si="6"/>
        <v>0</v>
      </c>
      <c r="R73" s="16" t="b">
        <v>1</v>
      </c>
      <c r="S73" s="125"/>
      <c r="T73" s="125"/>
    </row>
    <row r="74" spans="1:20" ht="26.25" customHeight="1">
      <c r="A74" s="27"/>
      <c r="B74" s="151" t="s">
        <v>52</v>
      </c>
      <c r="C74" s="152"/>
      <c r="D74" s="59">
        <f>SUM('JHB :DC48'!D74)</f>
        <v>0</v>
      </c>
      <c r="E74" s="60">
        <f>SUM('JHB :DC48'!E74)</f>
        <v>0</v>
      </c>
      <c r="F74" s="55">
        <f>SUM('JHB :DC48'!F74)</f>
        <v>0</v>
      </c>
      <c r="G74" s="61">
        <f>SUM('JHB :DC48'!G74)</f>
        <v>0</v>
      </c>
      <c r="H74" s="55">
        <f>SUM('JHB :DC48'!H74)</f>
        <v>0</v>
      </c>
      <c r="I74" s="61">
        <f>SUM('JHB :DC48'!I74)</f>
        <v>0</v>
      </c>
      <c r="J74" s="55">
        <f>SUM('JHB :DC48'!J74)</f>
        <v>0</v>
      </c>
      <c r="K74" s="61">
        <f>SUM('JHB :DC48'!K74)</f>
        <v>0</v>
      </c>
      <c r="L74" s="55">
        <f>SUM('JHB :DC48'!L74)</f>
        <v>0</v>
      </c>
      <c r="M74" s="61">
        <f>SUM('JHB :DC48'!M74)</f>
        <v>0</v>
      </c>
      <c r="N74" s="73">
        <f t="shared" si="4"/>
        <v>0</v>
      </c>
      <c r="O74" s="74">
        <f t="shared" si="5"/>
        <v>0</v>
      </c>
      <c r="P74" s="68">
        <f>SUM('JHB :DC48'!P74)</f>
        <v>0</v>
      </c>
      <c r="Q74" s="53">
        <f t="shared" si="6"/>
        <v>0</v>
      </c>
      <c r="R74" s="16" t="b">
        <v>1</v>
      </c>
      <c r="S74" s="125"/>
      <c r="T74" s="125"/>
    </row>
    <row r="75" spans="1:20" ht="15">
      <c r="A75" s="27"/>
      <c r="B75" s="151" t="s">
        <v>53</v>
      </c>
      <c r="C75" s="152"/>
      <c r="D75" s="59">
        <f>SUM('JHB :DC48'!D75)</f>
        <v>0</v>
      </c>
      <c r="E75" s="60">
        <f>SUM('JHB :DC48'!E75)</f>
        <v>2</v>
      </c>
      <c r="F75" s="55">
        <f>SUM('JHB :DC48'!F75)</f>
        <v>0</v>
      </c>
      <c r="G75" s="61">
        <f>SUM('JHB :DC48'!G75)</f>
        <v>0</v>
      </c>
      <c r="H75" s="55">
        <f>SUM('JHB :DC48'!H75)</f>
        <v>0</v>
      </c>
      <c r="I75" s="61">
        <f>SUM('JHB :DC48'!I75)</f>
        <v>0</v>
      </c>
      <c r="J75" s="55">
        <f>SUM('JHB :DC48'!J75)</f>
        <v>0</v>
      </c>
      <c r="K75" s="61">
        <f>SUM('JHB :DC48'!K75)</f>
        <v>0</v>
      </c>
      <c r="L75" s="55">
        <f>SUM('JHB :DC48'!L75)</f>
        <v>0</v>
      </c>
      <c r="M75" s="61">
        <f>SUM('JHB :DC48'!M75)</f>
        <v>0</v>
      </c>
      <c r="N75" s="73">
        <f t="shared" si="4"/>
        <v>0</v>
      </c>
      <c r="O75" s="74">
        <f t="shared" si="5"/>
        <v>0</v>
      </c>
      <c r="P75" s="68">
        <f>SUM('JHB :DC48'!P75)</f>
        <v>0</v>
      </c>
      <c r="Q75" s="53">
        <f t="shared" si="6"/>
        <v>0</v>
      </c>
      <c r="R75" s="16" t="b">
        <v>1</v>
      </c>
      <c r="S75" s="125"/>
      <c r="T75" s="125"/>
    </row>
    <row r="76" spans="1:20" ht="15" customHeight="1">
      <c r="A76" s="17"/>
      <c r="B76" s="155" t="s">
        <v>54</v>
      </c>
      <c r="C76" s="156"/>
      <c r="D76" s="59">
        <f>SUM('JHB :DC48'!D76)</f>
        <v>0</v>
      </c>
      <c r="E76" s="60">
        <f>SUM('JHB :DC48'!E76)</f>
        <v>1</v>
      </c>
      <c r="F76" s="55">
        <f>SUM('JHB :DC48'!F76)</f>
        <v>0</v>
      </c>
      <c r="G76" s="61">
        <f>SUM('JHB :DC48'!G76)</f>
        <v>0</v>
      </c>
      <c r="H76" s="55">
        <f>SUM('JHB :DC48'!H76)</f>
        <v>0</v>
      </c>
      <c r="I76" s="61">
        <f>SUM('JHB :DC48'!I76)</f>
        <v>0</v>
      </c>
      <c r="J76" s="55">
        <f>SUM('JHB :DC48'!J76)</f>
        <v>0</v>
      </c>
      <c r="K76" s="61">
        <f>SUM('JHB :DC48'!K76)</f>
        <v>0</v>
      </c>
      <c r="L76" s="55">
        <f>SUM('JHB :DC48'!L76)</f>
        <v>0</v>
      </c>
      <c r="M76" s="61">
        <f>SUM('JHB :DC48'!M76)</f>
        <v>0</v>
      </c>
      <c r="N76" s="73">
        <f t="shared" si="4"/>
        <v>0</v>
      </c>
      <c r="O76" s="74">
        <f t="shared" si="5"/>
        <v>0</v>
      </c>
      <c r="P76" s="68">
        <f>SUM('JHB :DC48'!P76)</f>
        <v>0</v>
      </c>
      <c r="Q76" s="53">
        <f t="shared" si="6"/>
        <v>0</v>
      </c>
      <c r="R76" s="16" t="b">
        <v>1</v>
      </c>
      <c r="S76" s="125"/>
      <c r="T76" s="125"/>
    </row>
    <row r="77" spans="1:20" ht="15">
      <c r="A77" s="27"/>
      <c r="B77" s="151" t="s">
        <v>55</v>
      </c>
      <c r="C77" s="152"/>
      <c r="D77" s="59">
        <f>SUM('JHB :DC48'!D77)</f>
        <v>0</v>
      </c>
      <c r="E77" s="60">
        <f>SUM('JHB :DC48'!E77)</f>
        <v>1</v>
      </c>
      <c r="F77" s="55">
        <f>SUM('JHB :DC48'!F77)</f>
        <v>1</v>
      </c>
      <c r="G77" s="61">
        <f>SUM('JHB :DC48'!G77)</f>
        <v>0</v>
      </c>
      <c r="H77" s="55">
        <f>SUM('JHB :DC48'!H77)</f>
        <v>1</v>
      </c>
      <c r="I77" s="61">
        <f>SUM('JHB :DC48'!I77)</f>
        <v>0</v>
      </c>
      <c r="J77" s="55">
        <f>SUM('JHB :DC48'!J77)</f>
        <v>0</v>
      </c>
      <c r="K77" s="61">
        <f>SUM('JHB :DC48'!K77)</f>
        <v>0</v>
      </c>
      <c r="L77" s="55">
        <f>SUM('JHB :DC48'!L77)</f>
        <v>0</v>
      </c>
      <c r="M77" s="61">
        <f>SUM('JHB :DC48'!M77)</f>
        <v>0</v>
      </c>
      <c r="N77" s="73">
        <f t="shared" si="4"/>
        <v>2</v>
      </c>
      <c r="O77" s="74">
        <f t="shared" si="5"/>
        <v>0</v>
      </c>
      <c r="P77" s="68">
        <f>SUM('JHB :DC48'!P77)</f>
        <v>0</v>
      </c>
      <c r="Q77" s="53">
        <f t="shared" si="6"/>
        <v>0</v>
      </c>
      <c r="R77" s="16" t="b">
        <v>1</v>
      </c>
      <c r="S77" s="125"/>
      <c r="T77" s="125"/>
    </row>
    <row r="78" spans="1:20" ht="15">
      <c r="A78" s="27"/>
      <c r="B78" s="151" t="s">
        <v>56</v>
      </c>
      <c r="C78" s="152"/>
      <c r="D78" s="59">
        <f>SUM('JHB :DC48'!D78)</f>
        <v>0</v>
      </c>
      <c r="E78" s="60">
        <f>SUM('JHB :DC48'!E78)</f>
        <v>2</v>
      </c>
      <c r="F78" s="55">
        <f>SUM('JHB :DC48'!F78)</f>
        <v>1</v>
      </c>
      <c r="G78" s="61">
        <f>SUM('JHB :DC48'!G78)</f>
        <v>0</v>
      </c>
      <c r="H78" s="55">
        <f>SUM('JHB :DC48'!H78)</f>
        <v>0</v>
      </c>
      <c r="I78" s="61">
        <f>SUM('JHB :DC48'!I78)</f>
        <v>0</v>
      </c>
      <c r="J78" s="55">
        <f>SUM('JHB :DC48'!J78)</f>
        <v>0</v>
      </c>
      <c r="K78" s="61">
        <f>SUM('JHB :DC48'!K78)</f>
        <v>0</v>
      </c>
      <c r="L78" s="55">
        <f>SUM('JHB :DC48'!L78)</f>
        <v>1</v>
      </c>
      <c r="M78" s="61">
        <f>SUM('JHB :DC48'!M78)</f>
        <v>0</v>
      </c>
      <c r="N78" s="73">
        <f t="shared" si="4"/>
        <v>2</v>
      </c>
      <c r="O78" s="74">
        <f t="shared" si="5"/>
        <v>0</v>
      </c>
      <c r="P78" s="68">
        <f>SUM('JHB :DC48'!P78)</f>
        <v>0</v>
      </c>
      <c r="Q78" s="53">
        <f t="shared" si="6"/>
        <v>0</v>
      </c>
      <c r="R78" s="16" t="b">
        <v>1</v>
      </c>
      <c r="S78" s="125"/>
      <c r="T78" s="125"/>
    </row>
    <row r="79" spans="1:20" ht="15">
      <c r="A79" s="17"/>
      <c r="B79" s="151" t="s">
        <v>57</v>
      </c>
      <c r="C79" s="152"/>
      <c r="D79" s="59">
        <f>SUM('JHB :DC48'!D79)</f>
        <v>0</v>
      </c>
      <c r="E79" s="60">
        <f>SUM('JHB :DC48'!E79)</f>
        <v>0</v>
      </c>
      <c r="F79" s="55">
        <f>SUM('JHB :DC48'!F79)</f>
        <v>0</v>
      </c>
      <c r="G79" s="61">
        <f>SUM('JHB :DC48'!G79)</f>
        <v>0</v>
      </c>
      <c r="H79" s="55">
        <f>SUM('JHB :DC48'!H79)</f>
        <v>0</v>
      </c>
      <c r="I79" s="61">
        <f>SUM('JHB :DC48'!I79)</f>
        <v>0</v>
      </c>
      <c r="J79" s="55">
        <f>SUM('JHB :DC48'!J79)</f>
        <v>0</v>
      </c>
      <c r="K79" s="61">
        <f>SUM('JHB :DC48'!K79)</f>
        <v>0</v>
      </c>
      <c r="L79" s="55">
        <f>SUM('JHB :DC48'!L79)</f>
        <v>0</v>
      </c>
      <c r="M79" s="61">
        <f>SUM('JHB :DC48'!M79)</f>
        <v>0</v>
      </c>
      <c r="N79" s="73">
        <f t="shared" si="4"/>
        <v>0</v>
      </c>
      <c r="O79" s="74">
        <f t="shared" si="5"/>
        <v>0</v>
      </c>
      <c r="P79" s="68">
        <f>SUM('JHB :DC48'!P79)</f>
        <v>0</v>
      </c>
      <c r="Q79" s="53">
        <f t="shared" si="6"/>
        <v>0</v>
      </c>
      <c r="R79" s="16" t="b">
        <v>1</v>
      </c>
      <c r="S79" s="125"/>
      <c r="T79" s="125"/>
    </row>
    <row r="80" spans="1:20" ht="15">
      <c r="A80" s="27"/>
      <c r="B80" s="151" t="s">
        <v>58</v>
      </c>
      <c r="C80" s="152"/>
      <c r="D80" s="59">
        <f>SUM('JHB :DC48'!D80)</f>
        <v>0</v>
      </c>
      <c r="E80" s="60">
        <f>SUM('JHB :DC48'!E80)</f>
        <v>0</v>
      </c>
      <c r="F80" s="55">
        <f>SUM('JHB :DC48'!F80)</f>
        <v>0</v>
      </c>
      <c r="G80" s="61">
        <f>SUM('JHB :DC48'!G80)</f>
        <v>0</v>
      </c>
      <c r="H80" s="55">
        <f>SUM('JHB :DC48'!H80)</f>
        <v>0</v>
      </c>
      <c r="I80" s="61">
        <f>SUM('JHB :DC48'!I80)</f>
        <v>0</v>
      </c>
      <c r="J80" s="55">
        <f>SUM('JHB :DC48'!J80)</f>
        <v>0</v>
      </c>
      <c r="K80" s="61">
        <f>SUM('JHB :DC48'!K80)</f>
        <v>0</v>
      </c>
      <c r="L80" s="55">
        <f>SUM('JHB :DC48'!L80)</f>
        <v>0</v>
      </c>
      <c r="M80" s="61">
        <f>SUM('JHB :DC48'!M80)</f>
        <v>0</v>
      </c>
      <c r="N80" s="73">
        <f t="shared" si="4"/>
        <v>0</v>
      </c>
      <c r="O80" s="74">
        <f t="shared" si="5"/>
        <v>0</v>
      </c>
      <c r="P80" s="68">
        <f>SUM('JHB :DC48'!P80)</f>
        <v>0</v>
      </c>
      <c r="Q80" s="53">
        <f t="shared" si="6"/>
        <v>0</v>
      </c>
      <c r="R80" s="16" t="b">
        <v>1</v>
      </c>
      <c r="S80" s="125"/>
      <c r="T80" s="125"/>
    </row>
    <row r="81" spans="1:20" ht="15">
      <c r="A81" s="27"/>
      <c r="B81" s="151" t="s">
        <v>59</v>
      </c>
      <c r="C81" s="152"/>
      <c r="D81" s="59">
        <f>SUM('JHB :DC48'!D81)</f>
        <v>0</v>
      </c>
      <c r="E81" s="60">
        <f>SUM('JHB :DC48'!E81)</f>
        <v>0</v>
      </c>
      <c r="F81" s="55">
        <f>SUM('JHB :DC48'!F81)</f>
        <v>0</v>
      </c>
      <c r="G81" s="61">
        <f>SUM('JHB :DC48'!G81)</f>
        <v>0</v>
      </c>
      <c r="H81" s="55">
        <f>SUM('JHB :DC48'!H81)</f>
        <v>0</v>
      </c>
      <c r="I81" s="61">
        <f>SUM('JHB :DC48'!I81)</f>
        <v>0</v>
      </c>
      <c r="J81" s="55">
        <f>SUM('JHB :DC48'!J81)</f>
        <v>0</v>
      </c>
      <c r="K81" s="61">
        <f>SUM('JHB :DC48'!K81)</f>
        <v>0</v>
      </c>
      <c r="L81" s="55">
        <f>SUM('JHB :DC48'!L81)</f>
        <v>0</v>
      </c>
      <c r="M81" s="61">
        <f>SUM('JHB :DC48'!M81)</f>
        <v>0</v>
      </c>
      <c r="N81" s="73">
        <f t="shared" si="4"/>
        <v>0</v>
      </c>
      <c r="O81" s="74">
        <f t="shared" si="5"/>
        <v>0</v>
      </c>
      <c r="P81" s="68">
        <f>SUM('JHB :DC48'!P81)</f>
        <v>0</v>
      </c>
      <c r="Q81" s="53">
        <f t="shared" si="6"/>
        <v>0</v>
      </c>
      <c r="R81" s="16" t="b">
        <v>1</v>
      </c>
      <c r="S81" s="125"/>
      <c r="T81" s="125"/>
    </row>
    <row r="82" spans="1:20" ht="12" customHeight="1">
      <c r="A82" s="27"/>
      <c r="B82" s="151" t="s">
        <v>60</v>
      </c>
      <c r="C82" s="152"/>
      <c r="D82" s="59">
        <f>SUM('JHB :DC48'!D82)</f>
        <v>0</v>
      </c>
      <c r="E82" s="60">
        <f>SUM('JHB :DC48'!E82)</f>
        <v>0</v>
      </c>
      <c r="F82" s="55">
        <f>SUM('JHB :DC48'!F82)</f>
        <v>0</v>
      </c>
      <c r="G82" s="61">
        <f>SUM('JHB :DC48'!G82)</f>
        <v>0</v>
      </c>
      <c r="H82" s="55">
        <f>SUM('JHB :DC48'!H82)</f>
        <v>0</v>
      </c>
      <c r="I82" s="61">
        <f>SUM('JHB :DC48'!I82)</f>
        <v>0</v>
      </c>
      <c r="J82" s="55">
        <f>SUM('JHB :DC48'!J82)</f>
        <v>0</v>
      </c>
      <c r="K82" s="61">
        <f>SUM('JHB :DC48'!K82)</f>
        <v>0</v>
      </c>
      <c r="L82" s="55">
        <f>SUM('JHB :DC48'!L82)</f>
        <v>0</v>
      </c>
      <c r="M82" s="61">
        <f>SUM('JHB :DC48'!M82)</f>
        <v>0</v>
      </c>
      <c r="N82" s="73">
        <f t="shared" si="4"/>
        <v>0</v>
      </c>
      <c r="O82" s="74">
        <f t="shared" si="5"/>
        <v>0</v>
      </c>
      <c r="P82" s="68">
        <f>SUM('JHB :DC48'!P82)</f>
        <v>0</v>
      </c>
      <c r="Q82" s="53">
        <f t="shared" si="6"/>
        <v>0</v>
      </c>
      <c r="R82" s="16" t="b">
        <v>1</v>
      </c>
      <c r="S82" s="125"/>
      <c r="T82" s="125"/>
    </row>
    <row r="83" spans="1:20" ht="15">
      <c r="A83" s="27"/>
      <c r="B83" s="151" t="s">
        <v>61</v>
      </c>
      <c r="C83" s="152"/>
      <c r="D83" s="59">
        <f>SUM('JHB :DC48'!D83)</f>
        <v>0</v>
      </c>
      <c r="E83" s="60">
        <f>SUM('JHB :DC48'!E83)</f>
        <v>0</v>
      </c>
      <c r="F83" s="55">
        <f>SUM('JHB :DC48'!F83)</f>
        <v>0</v>
      </c>
      <c r="G83" s="61">
        <f>SUM('JHB :DC48'!G83)</f>
        <v>0</v>
      </c>
      <c r="H83" s="55">
        <f>SUM('JHB :DC48'!H83)</f>
        <v>0</v>
      </c>
      <c r="I83" s="61">
        <f>SUM('JHB :DC48'!I83)</f>
        <v>0</v>
      </c>
      <c r="J83" s="55">
        <f>SUM('JHB :DC48'!J83)</f>
        <v>0</v>
      </c>
      <c r="K83" s="61">
        <f>SUM('JHB :DC48'!K83)</f>
        <v>0</v>
      </c>
      <c r="L83" s="55">
        <f>SUM('JHB :DC48'!L83)</f>
        <v>0</v>
      </c>
      <c r="M83" s="61">
        <f>SUM('JHB :DC48'!M83)</f>
        <v>0</v>
      </c>
      <c r="N83" s="73">
        <f t="shared" si="4"/>
        <v>0</v>
      </c>
      <c r="O83" s="74">
        <f t="shared" si="5"/>
        <v>0</v>
      </c>
      <c r="P83" s="68">
        <f>SUM('JHB :DC48'!P83)</f>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65" t="s">
        <v>62</v>
      </c>
      <c r="C86" s="166"/>
      <c r="D86" s="59">
        <f>SUM('JHB :DC48'!D86)</f>
        <v>312</v>
      </c>
      <c r="E86" s="60">
        <f>SUM('JHB :DC48'!E86)</f>
        <v>850</v>
      </c>
      <c r="F86" s="55">
        <f>SUM('JHB :DC48'!F86)</f>
        <v>175</v>
      </c>
      <c r="G86" s="61">
        <f>SUM('JHB :DC48'!G86)</f>
        <v>745</v>
      </c>
      <c r="H86" s="55">
        <f>SUM('JHB :DC48'!H86)</f>
        <v>0</v>
      </c>
      <c r="I86" s="61">
        <f>SUM('JHB :DC48'!I86)</f>
        <v>0</v>
      </c>
      <c r="J86" s="55">
        <f>SUM('JHB :DC48'!J86)</f>
        <v>0</v>
      </c>
      <c r="K86" s="61">
        <f>SUM('JHB :DC48'!K86)</f>
        <v>0</v>
      </c>
      <c r="L86" s="55">
        <f>SUM('JHB :DC48'!L86)</f>
        <v>0</v>
      </c>
      <c r="M86" s="61">
        <f>SUM('JHB :DC48'!M86)</f>
        <v>0</v>
      </c>
      <c r="N86" s="73">
        <f>IF(ISERROR(L86+J86+H86+F86),"Invalid Input",L86+J86+H86+F86)</f>
        <v>175</v>
      </c>
      <c r="O86" s="74">
        <f>IF(ISERROR(G86+I86+K86+M86),"Invalid Input",G86+I86+K86+M86)</f>
        <v>745</v>
      </c>
      <c r="P86" s="68">
        <f>SUM('JHB :DC48'!P86)</f>
        <v>0</v>
      </c>
      <c r="Q86" s="53">
        <f>IF(ISERROR(P86-O86),"Invalid Input",(P86-O86))</f>
        <v>-745</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SheetNames!A2</f>
        <v>Summary</v>
      </c>
      <c r="D88" s="78" t="str">
        <f>SheetNames!A2</f>
        <v>Summary</v>
      </c>
    </row>
  </sheetData>
  <sheetProtection/>
  <mergeCells count="48">
    <mergeCell ref="B40:C40"/>
    <mergeCell ref="B36:C36"/>
    <mergeCell ref="B37:C37"/>
    <mergeCell ref="A38:C38"/>
    <mergeCell ref="B28:C28"/>
    <mergeCell ref="B29:C29"/>
    <mergeCell ref="B30:C30"/>
    <mergeCell ref="B32:C32"/>
    <mergeCell ref="B33:C33"/>
    <mergeCell ref="B34:C34"/>
    <mergeCell ref="A22:C22"/>
    <mergeCell ref="B24:C24"/>
    <mergeCell ref="B25:C25"/>
    <mergeCell ref="B26:C26"/>
    <mergeCell ref="B27:C27"/>
    <mergeCell ref="B48:C48"/>
    <mergeCell ref="B53:C53"/>
    <mergeCell ref="B55:C55"/>
    <mergeCell ref="B49:C49"/>
    <mergeCell ref="B41:C41"/>
    <mergeCell ref="B42:C42"/>
    <mergeCell ref="B43:C43"/>
    <mergeCell ref="A45:C45"/>
    <mergeCell ref="B47:C47"/>
    <mergeCell ref="B50:C50"/>
    <mergeCell ref="B74:C74"/>
    <mergeCell ref="B75:C75"/>
    <mergeCell ref="B76:C76"/>
    <mergeCell ref="B77:C77"/>
    <mergeCell ref="B82:C82"/>
    <mergeCell ref="B81:C81"/>
    <mergeCell ref="B80:C80"/>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"&amp;VLOOKUP(A88,'[1]SheetNames'!A2:C13,3,FALSE)</f>
        <v>EKU - Ekurhuleni Metro</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45">
        <v>834712</v>
      </c>
      <c r="E5" s="108" t="s">
        <v>39</v>
      </c>
    </row>
    <row r="6" spans="3:5" ht="15">
      <c r="C6" s="110" t="s">
        <v>30</v>
      </c>
      <c r="D6" s="145">
        <v>164000</v>
      </c>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8" t="s">
        <v>71</v>
      </c>
      <c r="D8" s="122">
        <v>834712</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v>986.279</v>
      </c>
      <c r="E10" s="107" t="s">
        <v>35</v>
      </c>
      <c r="F10" s="1"/>
      <c r="G10" s="1"/>
      <c r="H10" s="1"/>
      <c r="I10" s="1"/>
      <c r="J10" s="1"/>
      <c r="K10" s="1"/>
      <c r="L10" s="1"/>
      <c r="M10" s="1"/>
      <c r="N10" s="1"/>
      <c r="O10" s="1"/>
      <c r="P10" s="1"/>
      <c r="Q10" s="1"/>
      <c r="R10" s="1"/>
      <c r="S10" s="109"/>
      <c r="T10" s="109"/>
    </row>
    <row r="11" spans="1:20" ht="15">
      <c r="A11" s="67"/>
      <c r="B11" s="62"/>
      <c r="C11" s="111" t="s">
        <v>74</v>
      </c>
      <c r="D11" s="129">
        <v>164000</v>
      </c>
      <c r="E11" s="107" t="s">
        <v>35</v>
      </c>
      <c r="F11" s="1"/>
      <c r="G11" s="1"/>
      <c r="H11" s="1"/>
      <c r="I11" s="1"/>
      <c r="J11" s="1"/>
      <c r="K11" s="1"/>
      <c r="L11" s="1"/>
      <c r="M11" s="1"/>
      <c r="N11" s="1"/>
      <c r="O11" s="1"/>
      <c r="P11" s="1"/>
      <c r="Q11" s="1"/>
      <c r="R11" s="1"/>
      <c r="S11" s="109"/>
      <c r="T11" s="109"/>
    </row>
    <row r="12" spans="1:20" ht="15">
      <c r="A12" s="67"/>
      <c r="B12" s="62"/>
      <c r="C12" s="111" t="s">
        <v>75</v>
      </c>
      <c r="D12" s="122">
        <v>985.876</v>
      </c>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46">
        <v>797064</v>
      </c>
      <c r="E14" s="107" t="s">
        <v>35</v>
      </c>
      <c r="F14" s="1"/>
      <c r="G14" s="1"/>
      <c r="H14" s="1"/>
      <c r="I14" s="1"/>
      <c r="J14" s="1"/>
      <c r="K14" s="1"/>
      <c r="L14" s="1"/>
      <c r="M14" s="1"/>
      <c r="N14" s="1"/>
      <c r="O14" s="1"/>
      <c r="P14" s="1"/>
      <c r="Q14" s="1"/>
      <c r="R14" s="1"/>
      <c r="S14" s="109"/>
      <c r="T14" s="109"/>
    </row>
    <row r="15" spans="1:20" ht="15">
      <c r="A15" s="67"/>
      <c r="B15" s="62"/>
      <c r="C15" s="110" t="s">
        <v>78</v>
      </c>
      <c r="D15" s="122">
        <v>164000</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v>8</v>
      </c>
      <c r="F29" s="55">
        <v>1</v>
      </c>
      <c r="G29" s="61">
        <v>0</v>
      </c>
      <c r="H29" s="55">
        <v>2</v>
      </c>
      <c r="I29" s="61">
        <v>0</v>
      </c>
      <c r="J29" s="55">
        <v>2</v>
      </c>
      <c r="K29" s="61">
        <v>0</v>
      </c>
      <c r="L29" s="55">
        <v>3</v>
      </c>
      <c r="M29" s="61">
        <v>0</v>
      </c>
      <c r="N29" s="73">
        <f t="shared" si="1"/>
        <v>8</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44" t="s">
        <v>125</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c r="I34" s="61">
        <v>0</v>
      </c>
      <c r="J34" s="55"/>
      <c r="K34" s="61">
        <v>0</v>
      </c>
      <c r="L34" s="55"/>
      <c r="M34" s="61">
        <v>0</v>
      </c>
      <c r="N34" s="73">
        <f t="shared" si="1"/>
        <v>0</v>
      </c>
      <c r="O34" s="74">
        <f t="shared" si="2"/>
        <v>0</v>
      </c>
      <c r="P34" s="68">
        <v>0</v>
      </c>
      <c r="Q34" s="53">
        <f t="shared" si="3"/>
        <v>0</v>
      </c>
      <c r="R34" s="16"/>
      <c r="S34" s="123"/>
      <c r="T34" s="123"/>
    </row>
    <row r="35" spans="1:256" s="93" customFormat="1" ht="16.5" customHeight="1">
      <c r="A35" s="23"/>
      <c r="B35" s="144" t="s">
        <v>126</v>
      </c>
      <c r="C35" s="140"/>
      <c r="D35" s="59">
        <v>0</v>
      </c>
      <c r="E35" s="60">
        <v>4551</v>
      </c>
      <c r="F35" s="55">
        <v>0</v>
      </c>
      <c r="G35" s="61">
        <v>0</v>
      </c>
      <c r="H35" s="55">
        <v>1000</v>
      </c>
      <c r="I35" s="61">
        <v>0</v>
      </c>
      <c r="J35" s="55">
        <v>1551</v>
      </c>
      <c r="K35" s="61">
        <v>0</v>
      </c>
      <c r="L35" s="55">
        <v>2000</v>
      </c>
      <c r="M35" s="61">
        <v>0</v>
      </c>
      <c r="N35" s="73">
        <f t="shared" si="1"/>
        <v>4551</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v>976</v>
      </c>
      <c r="F36" s="55">
        <v>200</v>
      </c>
      <c r="G36" s="61">
        <v>265</v>
      </c>
      <c r="H36" s="55">
        <v>376</v>
      </c>
      <c r="I36" s="61">
        <v>0</v>
      </c>
      <c r="J36" s="55">
        <v>300</v>
      </c>
      <c r="K36" s="61">
        <v>0</v>
      </c>
      <c r="L36" s="55">
        <v>100</v>
      </c>
      <c r="M36" s="61">
        <v>0</v>
      </c>
      <c r="N36" s="73">
        <f t="shared" si="1"/>
        <v>976</v>
      </c>
      <c r="O36" s="74">
        <f t="shared" si="2"/>
        <v>265</v>
      </c>
      <c r="P36" s="68">
        <v>0</v>
      </c>
      <c r="Q36" s="53">
        <f t="shared" si="3"/>
        <v>-265</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v>67</v>
      </c>
      <c r="F40" s="55">
        <v>19</v>
      </c>
      <c r="G40" s="61">
        <v>21</v>
      </c>
      <c r="H40" s="55">
        <v>14</v>
      </c>
      <c r="I40" s="61">
        <v>0</v>
      </c>
      <c r="J40" s="55">
        <v>15</v>
      </c>
      <c r="K40" s="61">
        <v>0</v>
      </c>
      <c r="L40" s="55">
        <v>19</v>
      </c>
      <c r="M40" s="61">
        <v>0</v>
      </c>
      <c r="N40" s="73">
        <f>IF(ISERROR(L40+J40+H40+F40),"Invalid Input",L40+J40+H40+F40)</f>
        <v>67</v>
      </c>
      <c r="O40" s="74">
        <f>IF(ISERROR(G40+I40+K40+M40),"Invalid Input",G40+I40+K40+M40)</f>
        <v>21</v>
      </c>
      <c r="P40" s="68">
        <v>0</v>
      </c>
      <c r="Q40" s="53">
        <f>IF(ISERROR(P40-O40),"Invalid Input",(P40-O40))</f>
        <v>-21</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v>1300</v>
      </c>
      <c r="F42" s="55">
        <v>350</v>
      </c>
      <c r="G42" s="61">
        <v>434</v>
      </c>
      <c r="H42" s="55">
        <v>0</v>
      </c>
      <c r="I42" s="61">
        <v>0</v>
      </c>
      <c r="J42" s="55">
        <v>0</v>
      </c>
      <c r="K42" s="61">
        <v>0</v>
      </c>
      <c r="L42" s="55">
        <v>0</v>
      </c>
      <c r="M42" s="61">
        <v>0</v>
      </c>
      <c r="N42" s="73">
        <f>IF(ISERROR(L42+J42+H42+F42),"Invalid Input",L42+J42+H42+F42)</f>
        <v>350</v>
      </c>
      <c r="O42" s="74">
        <f>IF(ISERROR(G42+I42+K42+M42),"Invalid Input",G42+I42+K42+M42)</f>
        <v>434</v>
      </c>
      <c r="P42" s="68">
        <v>0</v>
      </c>
      <c r="Q42" s="53">
        <f>IF(ISERROR(P42-O42),"Invalid Input",(P42-O42))</f>
        <v>-434</v>
      </c>
      <c r="R42" s="16" t="b">
        <v>1</v>
      </c>
      <c r="S42" s="123"/>
      <c r="T42" s="123"/>
    </row>
    <row r="43" spans="1:20" ht="13.5" customHeight="1">
      <c r="A43" s="27"/>
      <c r="B43" s="155" t="s">
        <v>86</v>
      </c>
      <c r="C43" s="156">
        <v>0</v>
      </c>
      <c r="D43" s="59">
        <v>0</v>
      </c>
      <c r="E43" s="60">
        <v>64</v>
      </c>
      <c r="F43" s="55">
        <v>24</v>
      </c>
      <c r="G43" s="61">
        <v>69</v>
      </c>
      <c r="H43" s="55">
        <v>10</v>
      </c>
      <c r="I43" s="61">
        <v>0</v>
      </c>
      <c r="J43" s="55">
        <v>10</v>
      </c>
      <c r="K43" s="61">
        <v>0</v>
      </c>
      <c r="L43" s="55">
        <v>20</v>
      </c>
      <c r="M43" s="61">
        <v>0</v>
      </c>
      <c r="N43" s="73">
        <f>IF(ISERROR(L43+J43+H43+F43),"Invalid Input",L43+J43+H43+F43)</f>
        <v>64</v>
      </c>
      <c r="O43" s="74">
        <f>IF(ISERROR(G43+I43+K43+M43),"Invalid Input",G43+I43+K43+M43)</f>
        <v>69</v>
      </c>
      <c r="P43" s="68">
        <v>0</v>
      </c>
      <c r="Q43" s="53">
        <f>IF(ISERROR(P43-O43),"Invalid Input",(P43-O43))</f>
        <v>-69</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v>15</v>
      </c>
      <c r="F47" s="55">
        <v>2</v>
      </c>
      <c r="G47" s="61">
        <v>0</v>
      </c>
      <c r="H47" s="55">
        <v>5</v>
      </c>
      <c r="I47" s="61">
        <v>0</v>
      </c>
      <c r="J47" s="55">
        <v>10</v>
      </c>
      <c r="K47" s="61">
        <v>0</v>
      </c>
      <c r="L47" s="55">
        <v>15</v>
      </c>
      <c r="M47" s="61">
        <v>0</v>
      </c>
      <c r="N47" s="73">
        <f>IF(ISERROR(L47+J47+H47+F47),"Invalid Input",L47+J47+H47+F47)</f>
        <v>32</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v>3</v>
      </c>
      <c r="F48" s="55">
        <v>0</v>
      </c>
      <c r="G48" s="61">
        <v>0</v>
      </c>
      <c r="H48" s="55">
        <v>0</v>
      </c>
      <c r="I48" s="61">
        <v>0</v>
      </c>
      <c r="J48" s="55">
        <v>1</v>
      </c>
      <c r="K48" s="61">
        <v>0</v>
      </c>
      <c r="L48" s="55">
        <v>2</v>
      </c>
      <c r="M48" s="61">
        <v>0</v>
      </c>
      <c r="N48" s="73">
        <f>IF(ISERROR(L48+J48+H48+F48),"Invalid Input",L48+J48+H48+F48)</f>
        <v>3</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v>1200</v>
      </c>
      <c r="F54" s="55">
        <v>100</v>
      </c>
      <c r="G54" s="61"/>
      <c r="H54" s="55">
        <v>300</v>
      </c>
      <c r="I54" s="61">
        <v>0</v>
      </c>
      <c r="J54" s="55">
        <v>600</v>
      </c>
      <c r="K54" s="61">
        <v>0</v>
      </c>
      <c r="L54" s="55">
        <v>1200</v>
      </c>
      <c r="M54" s="61">
        <v>0</v>
      </c>
      <c r="N54" s="73">
        <f>IF(ISERROR(L54+J54+H54+F54),"Invalid Input",L54+J54+H54+F54)</f>
        <v>2200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v>1200</v>
      </c>
      <c r="F58" s="55">
        <v>100</v>
      </c>
      <c r="G58" s="61"/>
      <c r="H58" s="55">
        <v>300</v>
      </c>
      <c r="I58" s="61">
        <v>0</v>
      </c>
      <c r="J58" s="55">
        <v>600</v>
      </c>
      <c r="K58" s="61">
        <v>0</v>
      </c>
      <c r="L58" s="55">
        <v>1200</v>
      </c>
      <c r="M58" s="61">
        <v>0</v>
      </c>
      <c r="N58" s="73">
        <f>IF(ISERROR(L58+J58+H58+F58),"Invalid Input",L58+J58+H58+F58)</f>
        <v>2200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v>797064</v>
      </c>
      <c r="F61" s="55">
        <v>797064</v>
      </c>
      <c r="G61" s="61">
        <v>797064</v>
      </c>
      <c r="H61" s="55">
        <v>797064</v>
      </c>
      <c r="I61" s="61">
        <v>0</v>
      </c>
      <c r="J61" s="55">
        <v>797064</v>
      </c>
      <c r="K61" s="61">
        <v>0</v>
      </c>
      <c r="L61" s="55">
        <v>797064</v>
      </c>
      <c r="M61" s="61">
        <v>0</v>
      </c>
      <c r="N61" s="73">
        <f>IF(ISERROR(L61+J61+H61+F61),"Invalid Input",L61+J61+H61+F61)</f>
        <v>3188256</v>
      </c>
      <c r="O61" s="74">
        <f>IF(ISERROR(G61+I61+K61+M61),"Invalid Input",G61+I61+K61+M61)</f>
        <v>797064</v>
      </c>
      <c r="P61" s="68">
        <v>0</v>
      </c>
      <c r="Q61" s="53">
        <f>IF(ISERROR(P61-O61),"Invalid Input",(P61-O61))</f>
        <v>-797064</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v>164000</v>
      </c>
      <c r="F63" s="55">
        <v>164000</v>
      </c>
      <c r="G63" s="61"/>
      <c r="H63" s="55">
        <v>164000</v>
      </c>
      <c r="I63" s="61">
        <v>0</v>
      </c>
      <c r="J63" s="55">
        <v>164000</v>
      </c>
      <c r="K63" s="61">
        <v>0</v>
      </c>
      <c r="L63" s="55">
        <v>164000</v>
      </c>
      <c r="M63" s="61">
        <v>0</v>
      </c>
      <c r="N63" s="73">
        <f>IF(ISERROR(L63+J63+H63+F63),"Invalid Input",L63+J63+H63+F63)</f>
        <v>656000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v>6000</v>
      </c>
      <c r="F66" s="55">
        <v>1000</v>
      </c>
      <c r="G66" s="61">
        <v>12</v>
      </c>
      <c r="H66" s="55">
        <v>1000</v>
      </c>
      <c r="I66" s="61">
        <v>0</v>
      </c>
      <c r="J66" s="55">
        <v>2000</v>
      </c>
      <c r="K66" s="61">
        <v>0</v>
      </c>
      <c r="L66" s="55">
        <v>2000</v>
      </c>
      <c r="M66" s="61">
        <v>0</v>
      </c>
      <c r="N66" s="73">
        <f>IF(ISERROR(L66+J66+H66+F66),"Invalid Input",L66+J66+H66+F66)</f>
        <v>6000</v>
      </c>
      <c r="O66" s="74">
        <f>IF(ISERROR(G66+I66+K66+M66),"Invalid Input",G66+I66+K66+M66)</f>
        <v>12</v>
      </c>
      <c r="P66" s="68">
        <v>0</v>
      </c>
      <c r="Q66" s="53">
        <f>IF(ISERROR(P66-O66),"Invalid Input",(P66-O66))</f>
        <v>-12</v>
      </c>
      <c r="R66" s="16" t="b">
        <v>1</v>
      </c>
      <c r="S66" s="125"/>
      <c r="T66" s="125"/>
    </row>
    <row r="67" spans="1:20" ht="15">
      <c r="A67" s="27"/>
      <c r="B67" s="37" t="s">
        <v>90</v>
      </c>
      <c r="C67" s="38"/>
      <c r="D67" s="59">
        <v>0</v>
      </c>
      <c r="E67" s="60">
        <v>80</v>
      </c>
      <c r="F67" s="55">
        <v>0</v>
      </c>
      <c r="G67" s="61">
        <v>0</v>
      </c>
      <c r="H67" s="55">
        <v>20</v>
      </c>
      <c r="I67" s="61">
        <v>0</v>
      </c>
      <c r="J67" s="55">
        <v>30</v>
      </c>
      <c r="K67" s="61">
        <v>0</v>
      </c>
      <c r="L67" s="55">
        <v>30</v>
      </c>
      <c r="M67" s="61">
        <v>0</v>
      </c>
      <c r="N67" s="73">
        <f>IF(ISERROR(L67+J67+H67+F67),"Invalid Input",L67+J67+H67+F67)</f>
        <v>80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v>600</v>
      </c>
      <c r="F69" s="55">
        <v>100</v>
      </c>
      <c r="G69" s="61">
        <v>0</v>
      </c>
      <c r="H69" s="55">
        <v>100</v>
      </c>
      <c r="I69" s="61">
        <v>0</v>
      </c>
      <c r="J69" s="55">
        <v>200</v>
      </c>
      <c r="K69" s="61">
        <v>0</v>
      </c>
      <c r="L69" s="55">
        <v>200</v>
      </c>
      <c r="M69" s="61">
        <v>0</v>
      </c>
      <c r="N69" s="73">
        <f>IF(ISERROR(L69+J69+H69+F69),"Invalid Input",L69+J69+H69+F69)</f>
        <v>600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v>1</v>
      </c>
      <c r="F73" s="55"/>
      <c r="G73" s="61"/>
      <c r="H73" s="55">
        <v>0</v>
      </c>
      <c r="I73" s="61">
        <v>0</v>
      </c>
      <c r="J73" s="55">
        <v>0</v>
      </c>
      <c r="K73" s="61">
        <v>0</v>
      </c>
      <c r="L73" s="55">
        <v>1</v>
      </c>
      <c r="M73" s="61">
        <v>0</v>
      </c>
      <c r="N73" s="73">
        <f t="shared" si="4"/>
        <v>1</v>
      </c>
      <c r="O73" s="74">
        <f t="shared" si="5"/>
        <v>0</v>
      </c>
      <c r="P73" s="68">
        <v>0</v>
      </c>
      <c r="Q73" s="53">
        <f t="shared" si="6"/>
        <v>0</v>
      </c>
      <c r="R73" s="16" t="b">
        <v>1</v>
      </c>
      <c r="S73" s="125"/>
      <c r="T73" s="125"/>
    </row>
    <row r="74" spans="1:20" ht="26.25" customHeight="1">
      <c r="A74" s="27"/>
      <c r="B74" s="151" t="s">
        <v>52</v>
      </c>
      <c r="C74" s="152"/>
      <c r="D74" s="59">
        <v>0</v>
      </c>
      <c r="E74" s="60">
        <v>5</v>
      </c>
      <c r="F74" s="55">
        <v>1</v>
      </c>
      <c r="G74" s="61">
        <v>1</v>
      </c>
      <c r="H74" s="55">
        <v>1</v>
      </c>
      <c r="I74" s="61">
        <v>0</v>
      </c>
      <c r="J74" s="55">
        <v>2</v>
      </c>
      <c r="K74" s="61">
        <v>0</v>
      </c>
      <c r="L74" s="55">
        <v>1</v>
      </c>
      <c r="M74" s="61">
        <v>0</v>
      </c>
      <c r="N74" s="73">
        <f t="shared" si="4"/>
        <v>5</v>
      </c>
      <c r="O74" s="74">
        <f t="shared" si="5"/>
        <v>1</v>
      </c>
      <c r="P74" s="68">
        <v>0</v>
      </c>
      <c r="Q74" s="53">
        <f t="shared" si="6"/>
        <v>-1</v>
      </c>
      <c r="R74" s="16" t="b">
        <v>1</v>
      </c>
      <c r="S74" s="125"/>
      <c r="T74" s="125"/>
    </row>
    <row r="75" spans="1:20" ht="15">
      <c r="A75" s="27"/>
      <c r="B75" s="151" t="s">
        <v>53</v>
      </c>
      <c r="C75" s="152"/>
      <c r="D75" s="59">
        <v>0</v>
      </c>
      <c r="E75" s="60">
        <v>6</v>
      </c>
      <c r="F75" s="55">
        <v>2</v>
      </c>
      <c r="G75" s="61">
        <v>2</v>
      </c>
      <c r="H75" s="55">
        <v>1</v>
      </c>
      <c r="I75" s="61">
        <v>0</v>
      </c>
      <c r="J75" s="55">
        <v>1</v>
      </c>
      <c r="K75" s="61">
        <v>0</v>
      </c>
      <c r="L75" s="55">
        <v>2</v>
      </c>
      <c r="M75" s="61">
        <v>0</v>
      </c>
      <c r="N75" s="73">
        <f t="shared" si="4"/>
        <v>6</v>
      </c>
      <c r="O75" s="74">
        <f t="shared" si="5"/>
        <v>2</v>
      </c>
      <c r="P75" s="68">
        <v>0</v>
      </c>
      <c r="Q75" s="53">
        <f t="shared" si="6"/>
        <v>-2</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v>2</v>
      </c>
      <c r="F78" s="55">
        <v>0</v>
      </c>
      <c r="G78" s="61">
        <v>0</v>
      </c>
      <c r="H78" s="55">
        <v>0</v>
      </c>
      <c r="I78" s="61">
        <v>0</v>
      </c>
      <c r="J78" s="55">
        <v>2</v>
      </c>
      <c r="K78" s="61">
        <v>0</v>
      </c>
      <c r="L78" s="55">
        <v>0</v>
      </c>
      <c r="M78" s="61">
        <v>0</v>
      </c>
      <c r="N78" s="73">
        <f t="shared" si="4"/>
        <v>2</v>
      </c>
      <c r="O78" s="74">
        <f t="shared" si="5"/>
        <v>0</v>
      </c>
      <c r="P78" s="68">
        <v>0</v>
      </c>
      <c r="Q78" s="53">
        <f t="shared" si="6"/>
        <v>0</v>
      </c>
      <c r="R78" s="16" t="b">
        <v>1</v>
      </c>
      <c r="S78" s="125"/>
      <c r="T78" s="125"/>
    </row>
    <row r="79" spans="1:20" ht="15">
      <c r="A79" s="17"/>
      <c r="B79" s="151" t="s">
        <v>57</v>
      </c>
      <c r="C79" s="152"/>
      <c r="D79" s="59">
        <v>0</v>
      </c>
      <c r="E79" s="60">
        <v>1</v>
      </c>
      <c r="F79" s="55">
        <v>0</v>
      </c>
      <c r="G79" s="61"/>
      <c r="H79" s="55">
        <v>1</v>
      </c>
      <c r="I79" s="61">
        <v>0</v>
      </c>
      <c r="J79" s="55">
        <v>0</v>
      </c>
      <c r="K79" s="61">
        <v>0</v>
      </c>
      <c r="L79" s="55">
        <v>0</v>
      </c>
      <c r="M79" s="61">
        <v>0</v>
      </c>
      <c r="N79" s="73">
        <f t="shared" si="4"/>
        <v>1</v>
      </c>
      <c r="O79" s="74">
        <f t="shared" si="5"/>
        <v>0</v>
      </c>
      <c r="P79" s="68">
        <v>0</v>
      </c>
      <c r="Q79" s="53">
        <f t="shared" si="6"/>
        <v>0</v>
      </c>
      <c r="R79" s="16" t="b">
        <v>1</v>
      </c>
      <c r="S79" s="125"/>
      <c r="T79" s="125"/>
    </row>
    <row r="80" spans="1:20" ht="15">
      <c r="A80" s="27"/>
      <c r="B80" s="151" t="s">
        <v>58</v>
      </c>
      <c r="C80" s="152"/>
      <c r="D80" s="59">
        <v>0</v>
      </c>
      <c r="E80" s="60">
        <v>5</v>
      </c>
      <c r="F80" s="55">
        <v>1</v>
      </c>
      <c r="G80" s="61">
        <v>1</v>
      </c>
      <c r="H80" s="55">
        <v>1</v>
      </c>
      <c r="I80" s="61">
        <v>0</v>
      </c>
      <c r="J80" s="55">
        <v>2</v>
      </c>
      <c r="K80" s="61">
        <v>0</v>
      </c>
      <c r="L80" s="55">
        <v>1</v>
      </c>
      <c r="M80" s="61">
        <v>0</v>
      </c>
      <c r="N80" s="73">
        <f t="shared" si="4"/>
        <v>5</v>
      </c>
      <c r="O80" s="74">
        <f t="shared" si="5"/>
        <v>1</v>
      </c>
      <c r="P80" s="68">
        <v>0</v>
      </c>
      <c r="Q80" s="53">
        <f t="shared" si="6"/>
        <v>-1</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v>1</v>
      </c>
      <c r="F83" s="55">
        <v>0</v>
      </c>
      <c r="G83" s="61"/>
      <c r="H83" s="55">
        <v>0</v>
      </c>
      <c r="I83" s="61">
        <v>0</v>
      </c>
      <c r="J83" s="55">
        <v>0</v>
      </c>
      <c r="K83" s="61">
        <v>0</v>
      </c>
      <c r="L83" s="55">
        <v>1</v>
      </c>
      <c r="M83" s="61">
        <v>0</v>
      </c>
      <c r="N83" s="73">
        <f t="shared" si="4"/>
        <v>1</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v>18000</v>
      </c>
      <c r="F86" s="55">
        <v>0</v>
      </c>
      <c r="G86" s="61">
        <v>0</v>
      </c>
      <c r="H86" s="55">
        <v>9000</v>
      </c>
      <c r="I86" s="61">
        <v>0</v>
      </c>
      <c r="J86" s="55">
        <v>0</v>
      </c>
      <c r="K86" s="61">
        <v>0</v>
      </c>
      <c r="L86" s="55">
        <v>9000</v>
      </c>
      <c r="M86" s="61">
        <v>0</v>
      </c>
      <c r="N86" s="73">
        <f>IF(ISERROR(L86+J86+H86+F86),"Invalid Input",L86+J86+H86+F86)</f>
        <v>18000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'[1]SheetNames'!A3</f>
        <v>EKU</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2" manualBreakCount="2">
    <brk id="16" max="255" man="1"/>
    <brk id="62" max="255" man="1"/>
  </rowBreaks>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JHB - City Of Johannesburg</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SheetNames!A4</f>
        <v>JHB</v>
      </c>
      <c r="D88" s="78"/>
    </row>
  </sheetData>
  <sheetProtection/>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"&amp;VLOOKUP(A88,'[2]SheetNames'!A2:C13,3,FALSE)</f>
        <v>TSH - City Of Tshwane</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v>186862</v>
      </c>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8" t="s">
        <v>71</v>
      </c>
      <c r="D8" s="122">
        <v>733230</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v>740202</v>
      </c>
      <c r="E10" s="107" t="s">
        <v>35</v>
      </c>
      <c r="F10" s="1"/>
      <c r="G10" s="1"/>
      <c r="H10" s="1"/>
      <c r="I10" s="1"/>
      <c r="J10" s="1"/>
      <c r="K10" s="1"/>
      <c r="L10" s="1"/>
      <c r="M10" s="1"/>
      <c r="N10" s="1"/>
      <c r="O10" s="1"/>
      <c r="P10" s="1"/>
      <c r="Q10" s="1"/>
      <c r="R10" s="1"/>
      <c r="S10" s="109"/>
      <c r="T10" s="109"/>
    </row>
    <row r="11" spans="1:20" ht="15">
      <c r="A11" s="67"/>
      <c r="B11" s="62"/>
      <c r="C11" s="111" t="s">
        <v>74</v>
      </c>
      <c r="D11" s="129">
        <v>186862</v>
      </c>
      <c r="E11" s="107" t="s">
        <v>35</v>
      </c>
      <c r="F11" s="1"/>
      <c r="G11" s="1"/>
      <c r="H11" s="1"/>
      <c r="I11" s="1"/>
      <c r="J11" s="1"/>
      <c r="K11" s="1"/>
      <c r="L11" s="1"/>
      <c r="M11" s="1"/>
      <c r="N11" s="1"/>
      <c r="O11" s="1"/>
      <c r="P11" s="1"/>
      <c r="Q11" s="1"/>
      <c r="R11" s="1"/>
      <c r="S11" s="109"/>
      <c r="T11" s="109"/>
    </row>
    <row r="12" spans="1:20" ht="15">
      <c r="A12" s="67"/>
      <c r="B12" s="62"/>
      <c r="C12" s="111" t="s">
        <v>75</v>
      </c>
      <c r="D12" s="122">
        <v>716277</v>
      </c>
      <c r="E12" s="107" t="s">
        <v>35</v>
      </c>
      <c r="F12" s="1"/>
      <c r="G12" s="1"/>
      <c r="H12" s="1"/>
      <c r="I12" s="1"/>
      <c r="J12" s="1"/>
      <c r="K12" s="1"/>
      <c r="L12" s="1"/>
      <c r="M12" s="1"/>
      <c r="N12" s="1"/>
      <c r="O12" s="1"/>
      <c r="P12" s="1"/>
      <c r="Q12" s="1"/>
      <c r="R12" s="1"/>
      <c r="S12" s="109"/>
      <c r="T12" s="109"/>
    </row>
    <row r="13" spans="1:20" ht="15">
      <c r="A13" s="67"/>
      <c r="B13" s="62"/>
      <c r="C13" s="111" t="s">
        <v>76</v>
      </c>
      <c r="D13" s="122">
        <v>186862</v>
      </c>
      <c r="E13" s="107" t="s">
        <v>35</v>
      </c>
      <c r="F13" s="1"/>
      <c r="G13" s="1"/>
      <c r="H13" s="1"/>
      <c r="I13" s="1"/>
      <c r="J13" s="1"/>
      <c r="K13" s="1"/>
      <c r="L13" s="1"/>
      <c r="M13" s="1"/>
      <c r="N13" s="1"/>
      <c r="O13" s="1"/>
      <c r="P13" s="1"/>
      <c r="Q13" s="1"/>
      <c r="R13" s="1"/>
      <c r="S13" s="109"/>
      <c r="T13" s="109"/>
    </row>
    <row r="14" spans="1:20" ht="30">
      <c r="A14" s="67"/>
      <c r="B14" s="62"/>
      <c r="C14" s="111" t="s">
        <v>77</v>
      </c>
      <c r="D14" s="122">
        <v>2446</v>
      </c>
      <c r="E14" s="107" t="s">
        <v>35</v>
      </c>
      <c r="F14" s="1"/>
      <c r="G14" s="1"/>
      <c r="H14" s="1"/>
      <c r="I14" s="1"/>
      <c r="J14" s="1"/>
      <c r="K14" s="1"/>
      <c r="L14" s="1"/>
      <c r="M14" s="1"/>
      <c r="N14" s="1"/>
      <c r="O14" s="1"/>
      <c r="P14" s="1"/>
      <c r="Q14" s="1"/>
      <c r="R14" s="1"/>
      <c r="S14" s="109"/>
      <c r="T14" s="109"/>
    </row>
    <row r="15" spans="1:20" ht="15">
      <c r="A15" s="67"/>
      <c r="B15" s="62"/>
      <c r="C15" s="110" t="s">
        <v>78</v>
      </c>
      <c r="D15" s="122">
        <v>186862</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44" t="s">
        <v>125</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v>130</v>
      </c>
      <c r="F32" s="55">
        <v>130</v>
      </c>
      <c r="G32" s="61">
        <v>132</v>
      </c>
      <c r="H32" s="55">
        <v>0</v>
      </c>
      <c r="I32" s="61">
        <v>0</v>
      </c>
      <c r="J32" s="55">
        <v>0</v>
      </c>
      <c r="K32" s="61">
        <v>0</v>
      </c>
      <c r="L32" s="55">
        <v>0</v>
      </c>
      <c r="M32" s="61">
        <v>0</v>
      </c>
      <c r="N32" s="73">
        <f t="shared" si="1"/>
        <v>130</v>
      </c>
      <c r="O32" s="74">
        <f t="shared" si="2"/>
        <v>132</v>
      </c>
      <c r="P32" s="68">
        <v>0</v>
      </c>
      <c r="Q32" s="53">
        <f t="shared" si="3"/>
        <v>-132</v>
      </c>
      <c r="R32" s="16" t="b">
        <v>1</v>
      </c>
      <c r="S32" s="123"/>
      <c r="T32" s="123"/>
    </row>
    <row r="33" spans="1:20" ht="15" customHeight="1">
      <c r="A33" s="23"/>
      <c r="B33" s="155" t="s">
        <v>81</v>
      </c>
      <c r="C33" s="156">
        <v>0</v>
      </c>
      <c r="D33" s="59">
        <v>0</v>
      </c>
      <c r="E33" s="60">
        <v>5</v>
      </c>
      <c r="F33" s="55">
        <v>0</v>
      </c>
      <c r="G33" s="61">
        <v>0</v>
      </c>
      <c r="H33" s="55">
        <v>0</v>
      </c>
      <c r="I33" s="61">
        <v>0</v>
      </c>
      <c r="J33" s="55">
        <v>0</v>
      </c>
      <c r="K33" s="61">
        <v>0</v>
      </c>
      <c r="L33" s="55">
        <v>0</v>
      </c>
      <c r="M33" s="61">
        <v>0</v>
      </c>
      <c r="N33" s="73">
        <f t="shared" si="1"/>
        <v>0</v>
      </c>
      <c r="O33" s="74">
        <f t="shared" si="2"/>
        <v>0</v>
      </c>
      <c r="P33" s="68">
        <v>0</v>
      </c>
      <c r="Q33" s="53">
        <f t="shared" si="3"/>
        <v>0</v>
      </c>
      <c r="R33" s="16"/>
      <c r="S33" s="123" t="s">
        <v>129</v>
      </c>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44" t="s">
        <v>126</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v>25</v>
      </c>
      <c r="F40" s="55"/>
      <c r="G40" s="61">
        <v>17.391</v>
      </c>
      <c r="H40" s="55">
        <v>0</v>
      </c>
      <c r="I40" s="61">
        <v>0</v>
      </c>
      <c r="J40" s="55">
        <v>0</v>
      </c>
      <c r="K40" s="61">
        <v>0</v>
      </c>
      <c r="L40" s="55">
        <v>0</v>
      </c>
      <c r="M40" s="61">
        <v>0</v>
      </c>
      <c r="N40" s="73">
        <f>IF(ISERROR(L40+J40+H40+F40),"Invalid Input",L40+J40+H40+F40)</f>
        <v>0</v>
      </c>
      <c r="O40" s="74">
        <f>IF(ISERROR(G40+I40+K40+M40),"Invalid Input",G40+I40+K40+M40)</f>
        <v>17.391</v>
      </c>
      <c r="P40" s="68">
        <v>0</v>
      </c>
      <c r="Q40" s="53">
        <f>IF(ISERROR(P40-O40),"Invalid Input",(P40-O40))</f>
        <v>-17.391</v>
      </c>
      <c r="R40" s="16" t="b">
        <v>1</v>
      </c>
      <c r="S40" s="123" t="s">
        <v>130</v>
      </c>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v>19.7</v>
      </c>
      <c r="F43" s="55">
        <v>2</v>
      </c>
      <c r="G43" s="61">
        <v>11.75</v>
      </c>
      <c r="H43" s="55">
        <v>0</v>
      </c>
      <c r="I43" s="61">
        <v>0</v>
      </c>
      <c r="J43" s="55">
        <v>0</v>
      </c>
      <c r="K43" s="61">
        <v>0</v>
      </c>
      <c r="L43" s="55">
        <v>0</v>
      </c>
      <c r="M43" s="61">
        <v>0</v>
      </c>
      <c r="N43" s="73">
        <f>IF(ISERROR(L43+J43+H43+F43),"Invalid Input",L43+J43+H43+F43)</f>
        <v>2</v>
      </c>
      <c r="O43" s="74">
        <f>IF(ISERROR(G43+I43+K43+M43),"Invalid Input",G43+I43+K43+M43)</f>
        <v>11.75</v>
      </c>
      <c r="P43" s="68">
        <v>0</v>
      </c>
      <c r="Q43" s="53">
        <f>IF(ISERROR(P43-O43),"Invalid Input",(P43-O43))</f>
        <v>-11.75</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45">
      <c r="A54" s="27"/>
      <c r="B54" s="155" t="s">
        <v>47</v>
      </c>
      <c r="C54" s="156">
        <v>0</v>
      </c>
      <c r="D54" s="59">
        <v>0</v>
      </c>
      <c r="E54" s="60">
        <v>4800</v>
      </c>
      <c r="F54" s="55">
        <v>960</v>
      </c>
      <c r="G54" s="61">
        <v>900</v>
      </c>
      <c r="H54" s="55">
        <v>0</v>
      </c>
      <c r="I54" s="61">
        <v>0</v>
      </c>
      <c r="J54" s="55">
        <v>0</v>
      </c>
      <c r="K54" s="61">
        <v>0</v>
      </c>
      <c r="L54" s="55">
        <v>0</v>
      </c>
      <c r="M54" s="61">
        <v>0</v>
      </c>
      <c r="N54" s="73">
        <f>IF(ISERROR(L54+J54+H54+F54),"Invalid Input",L54+J54+H54+F54)</f>
        <v>960</v>
      </c>
      <c r="O54" s="74">
        <f>IF(ISERROR(G54+I54+K54+M54),"Invalid Input",G54+I54+K54+M54)</f>
        <v>900</v>
      </c>
      <c r="P54" s="68">
        <v>0</v>
      </c>
      <c r="Q54" s="53">
        <f>IF(ISERROR(P54-O54),"Invalid Input",(P54-O54))</f>
        <v>-900</v>
      </c>
      <c r="R54" s="16" t="b">
        <v>1</v>
      </c>
      <c r="S54" s="125" t="s">
        <v>131</v>
      </c>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30">
      <c r="A58" s="27"/>
      <c r="B58" s="165" t="s">
        <v>49</v>
      </c>
      <c r="C58" s="166"/>
      <c r="D58" s="59">
        <v>0</v>
      </c>
      <c r="E58" s="60">
        <v>130</v>
      </c>
      <c r="F58" s="55">
        <v>130</v>
      </c>
      <c r="G58" s="61">
        <v>132</v>
      </c>
      <c r="H58" s="55">
        <v>0</v>
      </c>
      <c r="I58" s="61">
        <v>0</v>
      </c>
      <c r="J58" s="55">
        <v>0</v>
      </c>
      <c r="K58" s="61">
        <v>0</v>
      </c>
      <c r="L58" s="55">
        <v>0</v>
      </c>
      <c r="M58" s="61">
        <v>0</v>
      </c>
      <c r="N58" s="73">
        <f>IF(ISERROR(L58+J58+H58+F58),"Invalid Input",L58+J58+H58+F58)</f>
        <v>130</v>
      </c>
      <c r="O58" s="74">
        <f>IF(ISERROR(G58+I58+K58+M58),"Invalid Input",G58+I58+K58+M58)</f>
        <v>132</v>
      </c>
      <c r="P58" s="68">
        <v>0</v>
      </c>
      <c r="Q58" s="53">
        <f>IF(ISERROR(P58-O58),"Invalid Input",(P58-O58))</f>
        <v>-132</v>
      </c>
      <c r="R58" s="16" t="b">
        <v>1</v>
      </c>
      <c r="S58" s="125" t="s">
        <v>132</v>
      </c>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30">
      <c r="A61" s="27"/>
      <c r="B61" s="151" t="s">
        <v>88</v>
      </c>
      <c r="C61" s="152"/>
      <c r="D61" s="59">
        <v>0</v>
      </c>
      <c r="E61" s="60">
        <v>2446</v>
      </c>
      <c r="F61" s="55">
        <v>2446</v>
      </c>
      <c r="G61" s="61">
        <v>2500</v>
      </c>
      <c r="H61" s="55">
        <v>0</v>
      </c>
      <c r="I61" s="61">
        <v>0</v>
      </c>
      <c r="J61" s="55">
        <v>0</v>
      </c>
      <c r="K61" s="61">
        <v>0</v>
      </c>
      <c r="L61" s="55">
        <v>0</v>
      </c>
      <c r="M61" s="61">
        <v>0</v>
      </c>
      <c r="N61" s="73">
        <f>IF(ISERROR(L61+J61+H61+F61),"Invalid Input",L61+J61+H61+F61)</f>
        <v>2446</v>
      </c>
      <c r="O61" s="74">
        <f>IF(ISERROR(G61+I61+K61+M61),"Invalid Input",G61+I61+K61+M61)</f>
        <v>2500</v>
      </c>
      <c r="P61" s="68">
        <v>0</v>
      </c>
      <c r="Q61" s="53">
        <f>IF(ISERROR(P61-O61),"Invalid Input",(P61-O61))</f>
        <v>-2500</v>
      </c>
      <c r="R61" s="16" t="b">
        <v>1</v>
      </c>
      <c r="S61" s="103" t="s">
        <v>133</v>
      </c>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60">
      <c r="A63" s="27"/>
      <c r="B63" s="151" t="s">
        <v>89</v>
      </c>
      <c r="C63" s="152"/>
      <c r="D63" s="59">
        <v>0</v>
      </c>
      <c r="E63" s="60">
        <v>130</v>
      </c>
      <c r="F63" s="55">
        <v>130</v>
      </c>
      <c r="G63" s="61">
        <v>132</v>
      </c>
      <c r="H63" s="55">
        <v>0</v>
      </c>
      <c r="I63" s="61">
        <v>0</v>
      </c>
      <c r="J63" s="55">
        <v>0</v>
      </c>
      <c r="K63" s="61">
        <v>0</v>
      </c>
      <c r="L63" s="55">
        <v>0</v>
      </c>
      <c r="M63" s="61">
        <v>0</v>
      </c>
      <c r="N63" s="73">
        <f>IF(ISERROR(L63+J63+H63+F63),"Invalid Input",L63+J63+H63+F63)</f>
        <v>130</v>
      </c>
      <c r="O63" s="74">
        <f>IF(ISERROR(G63+I63+K63+M63),"Invalid Input",G63+I63+K63+M63)</f>
        <v>132</v>
      </c>
      <c r="P63" s="68">
        <v>0</v>
      </c>
      <c r="Q63" s="53">
        <f>IF(ISERROR(P63-O63),"Invalid Input",(P63-O63))</f>
        <v>-132</v>
      </c>
      <c r="R63" s="16"/>
      <c r="S63" s="125" t="s">
        <v>134</v>
      </c>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30">
      <c r="A66" s="27"/>
      <c r="B66" s="37" t="s">
        <v>93</v>
      </c>
      <c r="C66" s="38"/>
      <c r="D66" s="59">
        <v>0</v>
      </c>
      <c r="E66" s="60">
        <v>2550</v>
      </c>
      <c r="F66" s="55">
        <v>500</v>
      </c>
      <c r="G66" s="61">
        <v>458</v>
      </c>
      <c r="H66" s="55">
        <v>0</v>
      </c>
      <c r="I66" s="61">
        <v>0</v>
      </c>
      <c r="J66" s="55">
        <v>0</v>
      </c>
      <c r="K66" s="61">
        <v>0</v>
      </c>
      <c r="L66" s="55">
        <v>0</v>
      </c>
      <c r="M66" s="61">
        <v>0</v>
      </c>
      <c r="N66" s="73">
        <f>IF(ISERROR(L66+J66+H66+F66),"Invalid Input",L66+J66+H66+F66)</f>
        <v>500</v>
      </c>
      <c r="O66" s="74">
        <f>IF(ISERROR(G66+I66+K66+M66),"Invalid Input",G66+I66+K66+M66)</f>
        <v>458</v>
      </c>
      <c r="P66" s="68">
        <v>0</v>
      </c>
      <c r="Q66" s="53">
        <f>IF(ISERROR(P66-O66),"Invalid Input",(P66-O66))</f>
        <v>-458</v>
      </c>
      <c r="R66" s="16" t="b">
        <v>1</v>
      </c>
      <c r="S66" s="125" t="s">
        <v>135</v>
      </c>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30">
      <c r="A73" s="27"/>
      <c r="B73" s="151" t="s">
        <v>51</v>
      </c>
      <c r="C73" s="152"/>
      <c r="D73" s="59">
        <v>0</v>
      </c>
      <c r="E73" s="60">
        <v>3</v>
      </c>
      <c r="F73" s="55"/>
      <c r="G73" s="61"/>
      <c r="H73" s="55">
        <v>0</v>
      </c>
      <c r="I73" s="61">
        <v>0</v>
      </c>
      <c r="J73" s="55">
        <v>0</v>
      </c>
      <c r="K73" s="61">
        <v>0</v>
      </c>
      <c r="L73" s="55">
        <v>0</v>
      </c>
      <c r="M73" s="61">
        <v>0</v>
      </c>
      <c r="N73" s="73">
        <f t="shared" si="4"/>
        <v>0</v>
      </c>
      <c r="O73" s="74">
        <f t="shared" si="5"/>
        <v>0</v>
      </c>
      <c r="P73" s="68">
        <v>0</v>
      </c>
      <c r="Q73" s="53">
        <f t="shared" si="6"/>
        <v>0</v>
      </c>
      <c r="R73" s="16" t="b">
        <v>1</v>
      </c>
      <c r="S73" s="125" t="s">
        <v>136</v>
      </c>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6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t="s">
        <v>137</v>
      </c>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v>1</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t="s">
        <v>138</v>
      </c>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ustomHeight="1">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t="s">
        <v>139</v>
      </c>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12"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'[2]SheetNames'!A5</f>
        <v>TSH</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5511811023622047" bottom="0.5511811023622047" header="0.31496062992125984" footer="0.31496062992125984"/>
  <pageSetup fitToHeight="1" fitToWidth="1" horizontalDpi="600" verticalDpi="600" orientation="landscape" scale="31"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SheetLayoutView="80"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"&amp;VLOOKUP(A88,'[3]SheetNames'!A2:C13,3,FALSE)</f>
        <v>GT421 - Emfuleni</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45">
        <v>230000</v>
      </c>
      <c r="E5" s="108" t="s">
        <v>39</v>
      </c>
    </row>
    <row r="6" spans="3:5" ht="29.25" customHeight="1">
      <c r="C6" s="110" t="s">
        <v>30</v>
      </c>
      <c r="D6" s="121">
        <v>30649</v>
      </c>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8" t="s">
        <v>71</v>
      </c>
      <c r="D8" s="122">
        <v>69237</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v>251352</v>
      </c>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v>197167</v>
      </c>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v>189009</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44" t="s">
        <v>125</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44" t="s">
        <v>126</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14</v>
      </c>
      <c r="E42" s="60">
        <v>30</v>
      </c>
      <c r="F42" s="55">
        <v>7</v>
      </c>
      <c r="G42" s="61">
        <v>1.57</v>
      </c>
      <c r="H42" s="55">
        <v>0</v>
      </c>
      <c r="I42" s="61">
        <v>0</v>
      </c>
      <c r="J42" s="55">
        <v>0</v>
      </c>
      <c r="K42" s="61">
        <v>0</v>
      </c>
      <c r="L42" s="55">
        <v>0</v>
      </c>
      <c r="M42" s="61">
        <v>0</v>
      </c>
      <c r="N42" s="73">
        <f>IF(ISERROR(L42+J42+H42+F42),"Invalid Input",L42+J42+H42+F42)</f>
        <v>7</v>
      </c>
      <c r="O42" s="74">
        <f>IF(ISERROR(G42+I42+K42+M42),"Invalid Input",G42+I42+K42+M42)</f>
        <v>1.57</v>
      </c>
      <c r="P42" s="68">
        <v>0</v>
      </c>
      <c r="Q42" s="53">
        <f>IF(ISERROR(P42-O42),"Invalid Input",(P42-O42))</f>
        <v>-1.57</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30"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75</v>
      </c>
      <c r="E54" s="60">
        <v>0</v>
      </c>
      <c r="F54" s="55">
        <v>0</v>
      </c>
      <c r="G54" s="61">
        <v>16</v>
      </c>
      <c r="H54" s="55">
        <v>0</v>
      </c>
      <c r="I54" s="61">
        <v>0</v>
      </c>
      <c r="J54" s="55">
        <v>0</v>
      </c>
      <c r="K54" s="61">
        <v>0</v>
      </c>
      <c r="L54" s="55">
        <v>0</v>
      </c>
      <c r="M54" s="61">
        <v>0</v>
      </c>
      <c r="N54" s="73">
        <f>IF(ISERROR(L54+J54+H54+F54),"Invalid Input",L54+J54+H54+F54)</f>
        <v>0</v>
      </c>
      <c r="O54" s="74">
        <f>IF(ISERROR(G54+I54+K54+M54),"Invalid Input",G54+I54+K54+M54)</f>
        <v>16</v>
      </c>
      <c r="P54" s="68">
        <v>0</v>
      </c>
      <c r="Q54" s="53">
        <f>IF(ISERROR(P54-O54),"Invalid Input",(P54-O54))</f>
        <v>-16</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188566</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69237</v>
      </c>
      <c r="E66" s="60">
        <v>69237</v>
      </c>
      <c r="F66" s="55">
        <v>69237</v>
      </c>
      <c r="G66" s="61">
        <v>67237</v>
      </c>
      <c r="H66" s="55">
        <v>0</v>
      </c>
      <c r="I66" s="61">
        <v>0</v>
      </c>
      <c r="J66" s="55">
        <v>0</v>
      </c>
      <c r="K66" s="61">
        <v>0</v>
      </c>
      <c r="L66" s="55">
        <v>0</v>
      </c>
      <c r="M66" s="61">
        <v>0</v>
      </c>
      <c r="N66" s="73">
        <f>IF(ISERROR(L66+J66+H66+F66),"Invalid Input",L66+J66+H66+F66)</f>
        <v>69237</v>
      </c>
      <c r="O66" s="74">
        <f>IF(ISERROR(G66+I66+K66+M66),"Invalid Input",G66+I66+K66+M66)</f>
        <v>67237</v>
      </c>
      <c r="P66" s="68">
        <v>0</v>
      </c>
      <c r="Q66" s="53">
        <f>IF(ISERROR(P66-O66),"Invalid Input",(P66-O66))</f>
        <v>-67237</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312</v>
      </c>
      <c r="E86" s="60">
        <v>250</v>
      </c>
      <c r="F86" s="55">
        <v>25</v>
      </c>
      <c r="G86" s="61">
        <v>189</v>
      </c>
      <c r="H86" s="55">
        <v>0</v>
      </c>
      <c r="I86" s="61">
        <v>0</v>
      </c>
      <c r="J86" s="55">
        <v>0</v>
      </c>
      <c r="K86" s="61">
        <v>0</v>
      </c>
      <c r="L86" s="55">
        <v>0</v>
      </c>
      <c r="M86" s="61">
        <v>0</v>
      </c>
      <c r="N86" s="73">
        <f>IF(ISERROR(L86+J86+H86+F86),"Invalid Input",L86+J86+H86+F86)</f>
        <v>25</v>
      </c>
      <c r="O86" s="74">
        <f>IF(ISERROR(G86+I86+K86+M86),"Invalid Input",G86+I86+K86+M86)</f>
        <v>189</v>
      </c>
      <c r="P86" s="68">
        <v>0</v>
      </c>
      <c r="Q86" s="53">
        <f>IF(ISERROR(P86-O86),"Invalid Input",(P86-O86))</f>
        <v>-189</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'[3]SheetNames'!A6</f>
        <v>GT421</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5511811023622047" bottom="0.5511811023622047" header="0.31496062992125984" footer="0.31496062992125984"/>
  <pageSetup fitToHeight="1" fitToWidth="1" horizontalDpi="600" verticalDpi="600" orientation="landscape" scale="36" r:id="rId1"/>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"&amp;VLOOKUP(A88,'[4]SheetNames'!A2:C13,3,FALSE)</f>
        <v>GT422 - Midvaal</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8" t="s">
        <v>71</v>
      </c>
      <c r="D8" s="122">
        <v>1080</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46">
        <v>18501</v>
      </c>
      <c r="E14" s="107" t="s">
        <v>35</v>
      </c>
      <c r="F14" s="1"/>
      <c r="G14" s="1"/>
      <c r="H14" s="1"/>
      <c r="I14" s="1"/>
      <c r="J14" s="1"/>
      <c r="K14" s="1"/>
      <c r="L14" s="1"/>
      <c r="M14" s="1"/>
      <c r="N14" s="1"/>
      <c r="O14" s="1"/>
      <c r="P14" s="1"/>
      <c r="Q14" s="1"/>
      <c r="R14" s="1"/>
      <c r="S14" s="109"/>
      <c r="T14" s="109"/>
    </row>
    <row r="15" spans="1:20" ht="15">
      <c r="A15" s="67"/>
      <c r="B15" s="62"/>
      <c r="C15" s="110" t="s">
        <v>78</v>
      </c>
      <c r="D15" s="146">
        <v>2718</v>
      </c>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44" t="s">
        <v>125</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44" t="s">
        <v>126</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v>0.5</v>
      </c>
      <c r="F40" s="55"/>
      <c r="G40" s="61"/>
      <c r="H40" s="147"/>
      <c r="I40" s="61">
        <v>0</v>
      </c>
      <c r="J40" s="55">
        <v>0</v>
      </c>
      <c r="K40" s="61">
        <v>0.5</v>
      </c>
      <c r="L40" s="55">
        <v>0</v>
      </c>
      <c r="M40" s="61">
        <v>0</v>
      </c>
      <c r="N40" s="73">
        <f>IF(ISERROR(L40+J40+H40+F40),"Invalid Input",L40+J40+H40+F40)</f>
        <v>0</v>
      </c>
      <c r="O40" s="74">
        <f>IF(ISERROR(G40+I40+K40+M40),"Invalid Input",G40+I40+K40+M40)</f>
        <v>0.5</v>
      </c>
      <c r="P40" s="68">
        <v>0</v>
      </c>
      <c r="Q40" s="53">
        <f>IF(ISERROR(P40-O40),"Invalid Input",(P40-O40))</f>
        <v>-0.5</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v>45000</v>
      </c>
      <c r="F42" s="55">
        <v>10000</v>
      </c>
      <c r="G42" s="61">
        <v>12330</v>
      </c>
      <c r="H42" s="55">
        <v>25000</v>
      </c>
      <c r="I42" s="61">
        <v>0</v>
      </c>
      <c r="J42" s="55">
        <v>40000</v>
      </c>
      <c r="K42" s="61">
        <v>0</v>
      </c>
      <c r="L42" s="55">
        <v>45000</v>
      </c>
      <c r="M42" s="61">
        <v>0</v>
      </c>
      <c r="N42" s="73">
        <f>IF(ISERROR(L42+J42+H42+F42),"Invalid Input",L42+J42+H42+F42)</f>
        <v>120000</v>
      </c>
      <c r="O42" s="74">
        <f>IF(ISERROR(G42+I42+K42+M42),"Invalid Input",G42+I42+K42+M42)</f>
        <v>12330</v>
      </c>
      <c r="P42" s="68">
        <v>0</v>
      </c>
      <c r="Q42" s="53">
        <f>IF(ISERROR(P42-O42),"Invalid Input",(P42-O42))</f>
        <v>-12330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v>2615</v>
      </c>
      <c r="F63" s="55">
        <v>2615</v>
      </c>
      <c r="G63" s="61">
        <v>2718</v>
      </c>
      <c r="H63" s="55">
        <v>0</v>
      </c>
      <c r="I63" s="61">
        <v>0</v>
      </c>
      <c r="J63" s="55">
        <v>0</v>
      </c>
      <c r="K63" s="61">
        <v>0</v>
      </c>
      <c r="L63" s="55">
        <v>0</v>
      </c>
      <c r="M63" s="61">
        <v>0</v>
      </c>
      <c r="N63" s="73">
        <f>IF(ISERROR(L63+J63+H63+F63),"Invalid Input",L63+J63+H63+F63)</f>
        <v>2615</v>
      </c>
      <c r="O63" s="74">
        <f>IF(ISERROR(G63+I63+K63+M63),"Invalid Input",G63+I63+K63+M63)</f>
        <v>2718</v>
      </c>
      <c r="P63" s="68">
        <v>0</v>
      </c>
      <c r="Q63" s="53">
        <f>IF(ISERROR(P63-O63),"Invalid Input",(P63-O63))</f>
        <v>-2718</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v>1</v>
      </c>
      <c r="G72" s="61"/>
      <c r="H72" s="55">
        <v>1</v>
      </c>
      <c r="I72" s="61">
        <v>0</v>
      </c>
      <c r="J72" s="55">
        <v>0</v>
      </c>
      <c r="K72" s="61">
        <v>0</v>
      </c>
      <c r="L72" s="55">
        <v>0</v>
      </c>
      <c r="M72" s="61">
        <v>0</v>
      </c>
      <c r="N72" s="73">
        <f aca="true" t="shared" si="4" ref="N72:N83">IF(ISERROR(L72+J72+H72+F72),"Invalid Input",L72+J72+H72+F72)</f>
        <v>2</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v>1</v>
      </c>
      <c r="G73" s="61"/>
      <c r="H73" s="55">
        <v>0</v>
      </c>
      <c r="I73" s="61">
        <v>0</v>
      </c>
      <c r="J73" s="55">
        <v>0</v>
      </c>
      <c r="K73" s="61">
        <v>0</v>
      </c>
      <c r="L73" s="55">
        <v>1</v>
      </c>
      <c r="M73" s="61">
        <v>0</v>
      </c>
      <c r="N73" s="73">
        <f t="shared" si="4"/>
        <v>2</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v>1</v>
      </c>
      <c r="G77" s="61"/>
      <c r="H77" s="55">
        <v>1</v>
      </c>
      <c r="I77" s="61">
        <v>0</v>
      </c>
      <c r="J77" s="55">
        <v>0</v>
      </c>
      <c r="K77" s="61">
        <v>0</v>
      </c>
      <c r="L77" s="55">
        <v>0</v>
      </c>
      <c r="M77" s="61">
        <v>0</v>
      </c>
      <c r="N77" s="73">
        <f t="shared" si="4"/>
        <v>2</v>
      </c>
      <c r="O77" s="74">
        <f t="shared" si="5"/>
        <v>0</v>
      </c>
      <c r="P77" s="68">
        <v>0</v>
      </c>
      <c r="Q77" s="53">
        <f t="shared" si="6"/>
        <v>0</v>
      </c>
      <c r="R77" s="16" t="b">
        <v>1</v>
      </c>
      <c r="S77" s="125"/>
      <c r="T77" s="125"/>
    </row>
    <row r="78" spans="1:20" ht="15">
      <c r="A78" s="27"/>
      <c r="B78" s="151" t="s">
        <v>56</v>
      </c>
      <c r="C78" s="152"/>
      <c r="D78" s="59">
        <v>0</v>
      </c>
      <c r="E78" s="60"/>
      <c r="F78" s="55">
        <v>1</v>
      </c>
      <c r="G78" s="61"/>
      <c r="H78" s="55">
        <v>0</v>
      </c>
      <c r="I78" s="61">
        <v>0</v>
      </c>
      <c r="J78" s="55">
        <v>0</v>
      </c>
      <c r="K78" s="61">
        <v>0</v>
      </c>
      <c r="L78" s="55">
        <v>1</v>
      </c>
      <c r="M78" s="61">
        <v>0</v>
      </c>
      <c r="N78" s="73">
        <f t="shared" si="4"/>
        <v>2</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v>254</v>
      </c>
      <c r="H86" s="55">
        <v>0</v>
      </c>
      <c r="I86" s="61">
        <v>0</v>
      </c>
      <c r="J86" s="55">
        <v>0</v>
      </c>
      <c r="K86" s="61">
        <v>0</v>
      </c>
      <c r="L86" s="55">
        <v>0</v>
      </c>
      <c r="M86" s="61">
        <v>0</v>
      </c>
      <c r="N86" s="73">
        <f>IF(ISERROR(L86+J86+H86+F86),"Invalid Input",L86+J86+H86+F86)</f>
        <v>0</v>
      </c>
      <c r="O86" s="74">
        <f>IF(ISERROR(G86+I86+K86+M86),"Invalid Input",G86+I86+K86+M86)</f>
        <v>254</v>
      </c>
      <c r="P86" s="68">
        <v>0</v>
      </c>
      <c r="Q86" s="53">
        <f>IF(ISERROR(P86-O86),"Invalid Input",(P86-O86))</f>
        <v>-254</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'[4]SheetNames'!A7</f>
        <v>GT422</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5">
      <c r="A1" s="65" t="str">
        <f>A88&amp;" - "&amp;VLOOKUP(A88,SheetNames!A2:C13,3,FALSE)</f>
        <v>GT423 - Lesedi</v>
      </c>
      <c r="B1" s="65"/>
      <c r="C1" s="66"/>
      <c r="D1" s="1"/>
      <c r="E1" s="1"/>
      <c r="F1" s="1"/>
      <c r="G1" s="1"/>
      <c r="H1" s="1"/>
      <c r="I1" s="1"/>
      <c r="J1" s="1"/>
      <c r="K1" s="1"/>
      <c r="L1" s="1"/>
      <c r="M1" s="1"/>
      <c r="N1" s="1"/>
      <c r="O1" s="1"/>
      <c r="P1" s="1"/>
      <c r="Q1" s="1"/>
      <c r="R1" s="1"/>
      <c r="S1" s="109"/>
      <c r="T1" s="109"/>
    </row>
    <row r="3" spans="1:20" ht="21.75" customHeight="1">
      <c r="A3" s="106" t="s">
        <v>119</v>
      </c>
      <c r="B3" s="62"/>
      <c r="C3" s="63"/>
      <c r="D3" s="64"/>
      <c r="E3" s="3"/>
      <c r="F3" s="1"/>
      <c r="G3" s="1"/>
      <c r="H3" s="1"/>
      <c r="I3" s="1"/>
      <c r="J3" s="1"/>
      <c r="K3" s="1"/>
      <c r="L3" s="1"/>
      <c r="M3" s="1"/>
      <c r="N3" s="1"/>
      <c r="O3" s="1"/>
      <c r="P3" s="1"/>
      <c r="Q3" s="1"/>
      <c r="R3" s="1"/>
      <c r="S3" s="109"/>
      <c r="T3" s="109"/>
    </row>
    <row r="4" ht="33">
      <c r="D4" s="105" t="s">
        <v>36</v>
      </c>
    </row>
    <row r="5" spans="3:5" ht="30">
      <c r="C5" s="110" t="s">
        <v>69</v>
      </c>
      <c r="D5" s="129"/>
      <c r="E5" s="108" t="s">
        <v>39</v>
      </c>
    </row>
    <row r="6" spans="3:5" ht="16.5">
      <c r="C6" s="110" t="s">
        <v>30</v>
      </c>
      <c r="D6" s="121"/>
      <c r="E6" s="107" t="s">
        <v>35</v>
      </c>
    </row>
    <row r="7" spans="1:20" ht="30">
      <c r="A7" s="67"/>
      <c r="B7" s="62"/>
      <c r="C7" s="111" t="s">
        <v>70</v>
      </c>
      <c r="D7" s="122"/>
      <c r="E7" s="107" t="s">
        <v>34</v>
      </c>
      <c r="F7" s="1"/>
      <c r="G7" s="1"/>
      <c r="H7" s="1"/>
      <c r="I7" s="1"/>
      <c r="J7" s="1"/>
      <c r="K7" s="1"/>
      <c r="L7" s="1"/>
      <c r="M7" s="1"/>
      <c r="N7" s="1"/>
      <c r="O7" s="1"/>
      <c r="P7" s="1"/>
      <c r="Q7" s="1"/>
      <c r="R7" s="1"/>
      <c r="S7" s="109"/>
      <c r="T7" s="109"/>
    </row>
    <row r="8" spans="1:20" ht="15">
      <c r="A8" s="67"/>
      <c r="B8" s="62"/>
      <c r="C8" s="136"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5">
      <c r="A10" s="67"/>
      <c r="B10" s="62"/>
      <c r="C10" s="111" t="s">
        <v>73</v>
      </c>
      <c r="D10" s="122"/>
      <c r="E10" s="107" t="s">
        <v>35</v>
      </c>
      <c r="F10" s="1"/>
      <c r="G10" s="1"/>
      <c r="H10" s="1"/>
      <c r="I10" s="1"/>
      <c r="J10" s="1"/>
      <c r="K10" s="1"/>
      <c r="L10" s="1"/>
      <c r="M10" s="1"/>
      <c r="N10" s="1"/>
      <c r="O10" s="1"/>
      <c r="P10" s="1"/>
      <c r="Q10" s="1"/>
      <c r="R10" s="1"/>
      <c r="S10" s="109"/>
      <c r="T10" s="109"/>
    </row>
    <row r="11" spans="1:20" ht="15">
      <c r="A11" s="67"/>
      <c r="B11" s="62"/>
      <c r="C11" s="111" t="s">
        <v>74</v>
      </c>
      <c r="D11" s="129"/>
      <c r="E11" s="107" t="s">
        <v>35</v>
      </c>
      <c r="F11" s="1"/>
      <c r="G11" s="1"/>
      <c r="H11" s="1"/>
      <c r="I11" s="1"/>
      <c r="J11" s="1"/>
      <c r="K11" s="1"/>
      <c r="L11" s="1"/>
      <c r="M11" s="1"/>
      <c r="N11" s="1"/>
      <c r="O11" s="1"/>
      <c r="P11" s="1"/>
      <c r="Q11" s="1"/>
      <c r="R11" s="1"/>
      <c r="S11" s="109"/>
      <c r="T11" s="109"/>
    </row>
    <row r="12" spans="1:20" ht="15">
      <c r="A12" s="67"/>
      <c r="B12" s="62"/>
      <c r="C12" s="111" t="s">
        <v>75</v>
      </c>
      <c r="D12" s="122"/>
      <c r="E12" s="107" t="s">
        <v>35</v>
      </c>
      <c r="F12" s="1"/>
      <c r="G12" s="1"/>
      <c r="H12" s="1"/>
      <c r="I12" s="1"/>
      <c r="J12" s="1"/>
      <c r="K12" s="1"/>
      <c r="L12" s="1"/>
      <c r="M12" s="1"/>
      <c r="N12" s="1"/>
      <c r="O12" s="1"/>
      <c r="P12" s="1"/>
      <c r="Q12" s="1"/>
      <c r="R12" s="1"/>
      <c r="S12" s="109"/>
      <c r="T12" s="109"/>
    </row>
    <row r="13" spans="1:20" ht="15">
      <c r="A13" s="67"/>
      <c r="B13" s="62"/>
      <c r="C13" s="111" t="s">
        <v>76</v>
      </c>
      <c r="D13" s="122"/>
      <c r="E13" s="107" t="s">
        <v>35</v>
      </c>
      <c r="F13" s="1"/>
      <c r="G13" s="1"/>
      <c r="H13" s="1"/>
      <c r="I13" s="1"/>
      <c r="J13" s="1"/>
      <c r="K13" s="1"/>
      <c r="L13" s="1"/>
      <c r="M13" s="1"/>
      <c r="N13" s="1"/>
      <c r="O13" s="1"/>
      <c r="P13" s="1"/>
      <c r="Q13" s="1"/>
      <c r="R13" s="1"/>
      <c r="S13" s="109"/>
      <c r="T13" s="109"/>
    </row>
    <row r="14" spans="1:20" ht="30">
      <c r="A14" s="67"/>
      <c r="B14" s="62"/>
      <c r="C14" s="111" t="s">
        <v>77</v>
      </c>
      <c r="D14" s="122"/>
      <c r="E14" s="107" t="s">
        <v>35</v>
      </c>
      <c r="F14" s="1"/>
      <c r="G14" s="1"/>
      <c r="H14" s="1"/>
      <c r="I14" s="1"/>
      <c r="J14" s="1"/>
      <c r="K14" s="1"/>
      <c r="L14" s="1"/>
      <c r="M14" s="1"/>
      <c r="N14" s="1"/>
      <c r="O14" s="1"/>
      <c r="P14" s="1"/>
      <c r="Q14" s="1"/>
      <c r="R14" s="1"/>
      <c r="S14" s="109"/>
      <c r="T14" s="109"/>
    </row>
    <row r="15" spans="1:20" ht="15">
      <c r="A15" s="67"/>
      <c r="B15" s="62"/>
      <c r="C15" s="110" t="s">
        <v>78</v>
      </c>
      <c r="D15" s="122"/>
      <c r="E15" s="107" t="s">
        <v>35</v>
      </c>
      <c r="F15" s="1"/>
      <c r="G15" s="1"/>
      <c r="H15" s="1"/>
      <c r="I15" s="1"/>
      <c r="J15" s="1"/>
      <c r="K15" s="1"/>
      <c r="L15" s="1"/>
      <c r="M15" s="1"/>
      <c r="N15" s="1"/>
      <c r="O15" s="1"/>
      <c r="P15" s="1"/>
      <c r="Q15" s="1"/>
      <c r="R15" s="1"/>
      <c r="S15" s="109"/>
      <c r="T15" s="109"/>
    </row>
    <row r="16" spans="1:20" ht="15">
      <c r="A16" s="67"/>
      <c r="B16" s="62"/>
      <c r="C16" s="102"/>
      <c r="D16" s="64"/>
      <c r="E16" s="3"/>
      <c r="F16" s="1"/>
      <c r="G16" s="1"/>
      <c r="H16" s="1"/>
      <c r="I16" s="1"/>
      <c r="J16" s="1"/>
      <c r="K16" s="1"/>
      <c r="L16" s="1"/>
      <c r="M16" s="1"/>
      <c r="N16" s="1"/>
      <c r="O16" s="1"/>
      <c r="P16" s="1"/>
      <c r="Q16" s="1"/>
      <c r="R16" s="1"/>
      <c r="S16" s="109"/>
      <c r="T16" s="109"/>
    </row>
    <row r="17" spans="1:20" ht="15">
      <c r="A17" s="67" t="s">
        <v>120</v>
      </c>
      <c r="B17" s="62"/>
      <c r="C17" s="63"/>
      <c r="D17" s="64"/>
      <c r="E17" s="3"/>
      <c r="F17" s="1"/>
      <c r="G17" s="1"/>
      <c r="H17" s="1"/>
      <c r="I17" s="1"/>
      <c r="J17" s="1"/>
      <c r="K17" s="1"/>
      <c r="L17" s="1"/>
      <c r="M17" s="1"/>
      <c r="N17" s="1"/>
      <c r="O17" s="1"/>
      <c r="P17" s="1"/>
      <c r="Q17" s="1"/>
      <c r="R17" s="1"/>
      <c r="S17" s="109"/>
      <c r="T17" s="109"/>
    </row>
    <row r="18" spans="1:20" ht="76.5">
      <c r="A18" s="4" t="s">
        <v>0</v>
      </c>
      <c r="B18" s="5"/>
      <c r="C18" s="5"/>
      <c r="D18" s="46" t="s">
        <v>121</v>
      </c>
      <c r="E18" s="8" t="s">
        <v>122</v>
      </c>
      <c r="F18" s="6" t="s">
        <v>2</v>
      </c>
      <c r="G18" s="7" t="s">
        <v>6</v>
      </c>
      <c r="H18" s="6" t="s">
        <v>3</v>
      </c>
      <c r="I18" s="7" t="s">
        <v>7</v>
      </c>
      <c r="J18" s="6" t="s">
        <v>4</v>
      </c>
      <c r="K18" s="7" t="s">
        <v>8</v>
      </c>
      <c r="L18" s="6" t="s">
        <v>5</v>
      </c>
      <c r="M18" s="56" t="s">
        <v>9</v>
      </c>
      <c r="N18" s="6" t="s">
        <v>10</v>
      </c>
      <c r="O18" s="44" t="s">
        <v>123</v>
      </c>
      <c r="P18" s="7" t="s">
        <v>124</v>
      </c>
      <c r="Q18" s="46" t="s">
        <v>11</v>
      </c>
      <c r="R18" s="1"/>
      <c r="S18" s="46" t="s">
        <v>65</v>
      </c>
      <c r="T18" s="46" t="s">
        <v>66</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115"/>
      <c r="T19" s="115"/>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5">
      <c r="A21" s="9" t="s">
        <v>1</v>
      </c>
      <c r="B21" s="10"/>
      <c r="C21" s="10"/>
      <c r="D21" s="15"/>
      <c r="E21" s="11"/>
      <c r="F21" s="12"/>
      <c r="G21" s="13"/>
      <c r="H21" s="12"/>
      <c r="I21" s="13"/>
      <c r="J21" s="12"/>
      <c r="K21" s="13"/>
      <c r="L21" s="12"/>
      <c r="M21" s="14"/>
      <c r="N21" s="12"/>
      <c r="O21" s="15"/>
      <c r="P21" s="13"/>
      <c r="Q21" s="48"/>
      <c r="R21" s="16"/>
      <c r="S21" s="116"/>
      <c r="T21" s="116"/>
    </row>
    <row r="22" spans="1:20" ht="15">
      <c r="A22" s="157" t="s">
        <v>19</v>
      </c>
      <c r="B22" s="158"/>
      <c r="C22" s="159"/>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5" t="s">
        <v>79</v>
      </c>
      <c r="C24" s="156">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5" t="s">
        <v>80</v>
      </c>
      <c r="C25" s="156">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5" t="s">
        <v>28</v>
      </c>
      <c r="C26" s="156">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5" t="s">
        <v>29</v>
      </c>
      <c r="C27" s="156">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127</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5" t="s">
        <v>37</v>
      </c>
      <c r="C29" s="156">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5" t="s">
        <v>38</v>
      </c>
      <c r="C30" s="156"/>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0" t="s">
        <v>125</v>
      </c>
      <c r="C31" s="132"/>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5" t="s">
        <v>31</v>
      </c>
      <c r="C32" s="156">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5" t="s">
        <v>81</v>
      </c>
      <c r="C33" s="156">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5" t="s">
        <v>83</v>
      </c>
      <c r="C34" s="156"/>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0" t="s">
        <v>126</v>
      </c>
      <c r="C35" s="132"/>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55" t="s">
        <v>84</v>
      </c>
      <c r="C36" s="156"/>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7">
        <f>COUNTA(B24:B36)</f>
        <v>13</v>
      </c>
      <c r="C37" s="168"/>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60" t="s">
        <v>40</v>
      </c>
      <c r="B38" s="161"/>
      <c r="C38" s="162"/>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5" t="s">
        <v>46</v>
      </c>
      <c r="C40" s="156">
        <v>0</v>
      </c>
      <c r="D40" s="59">
        <v>0</v>
      </c>
      <c r="E40" s="60"/>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5" t="s">
        <v>45</v>
      </c>
      <c r="C41" s="156">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 r="A42" s="27"/>
      <c r="B42" s="155" t="s">
        <v>85</v>
      </c>
      <c r="C42" s="156">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5" t="s">
        <v>86</v>
      </c>
      <c r="C43" s="156">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60" t="s">
        <v>26</v>
      </c>
      <c r="B45" s="161"/>
      <c r="C45" s="162"/>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5" t="s">
        <v>42</v>
      </c>
      <c r="C47" s="156">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5" t="s">
        <v>43</v>
      </c>
      <c r="C48" s="156">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 r="A49" s="17"/>
      <c r="B49" s="155" t="s">
        <v>44</v>
      </c>
      <c r="C49" s="156">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5">
      <c r="A50" s="23"/>
      <c r="B50" s="153">
        <f>COUNTA(B40:B49)</f>
        <v>7</v>
      </c>
      <c r="C50" s="154"/>
      <c r="D50" s="90"/>
      <c r="E50" s="90"/>
      <c r="F50" s="90"/>
      <c r="G50" s="91"/>
      <c r="H50" s="90"/>
      <c r="I50" s="91"/>
      <c r="J50" s="90"/>
      <c r="K50" s="91"/>
      <c r="L50" s="90"/>
      <c r="M50" s="91"/>
      <c r="N50" s="42"/>
      <c r="O50" s="51"/>
      <c r="P50" s="90"/>
      <c r="Q50" s="53"/>
      <c r="R50" s="16" t="b">
        <v>1</v>
      </c>
      <c r="S50" s="125"/>
      <c r="T50" s="125"/>
    </row>
    <row r="51" spans="1:20" ht="26.25" customHeight="1">
      <c r="A51" s="160" t="s">
        <v>20</v>
      </c>
      <c r="B51" s="161"/>
      <c r="C51" s="162"/>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5" t="s">
        <v>41</v>
      </c>
      <c r="C53" s="156">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 r="A54" s="27"/>
      <c r="B54" s="155" t="s">
        <v>47</v>
      </c>
      <c r="C54" s="156">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3">
        <f>COUNTA(B53:B54)</f>
        <v>2</v>
      </c>
      <c r="C55" s="154"/>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65" t="s">
        <v>48</v>
      </c>
      <c r="C57" s="166"/>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 r="A58" s="27"/>
      <c r="B58" s="165" t="s">
        <v>49</v>
      </c>
      <c r="C58" s="166"/>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5">
      <c r="A59" s="17"/>
      <c r="B59" s="153">
        <f>COUNTA(B57:C58)</f>
        <v>2</v>
      </c>
      <c r="C59" s="154"/>
      <c r="D59" s="42"/>
      <c r="E59" s="42"/>
      <c r="F59" s="42"/>
      <c r="G59" s="51"/>
      <c r="H59" s="42"/>
      <c r="I59" s="51"/>
      <c r="J59" s="42"/>
      <c r="K59" s="51"/>
      <c r="L59" s="42"/>
      <c r="M59" s="51"/>
      <c r="N59" s="42"/>
      <c r="O59" s="51"/>
      <c r="P59" s="42"/>
      <c r="Q59" s="53"/>
      <c r="R59" s="16" t="b">
        <v>1</v>
      </c>
      <c r="S59" s="125"/>
      <c r="T59" s="125"/>
    </row>
    <row r="60" spans="1:20" ht="15">
      <c r="A60" s="88" t="s">
        <v>17</v>
      </c>
      <c r="B60" s="45"/>
      <c r="C60" s="38"/>
      <c r="D60" s="42"/>
      <c r="E60" s="42"/>
      <c r="F60" s="42"/>
      <c r="G60" s="51"/>
      <c r="H60" s="42"/>
      <c r="I60" s="51"/>
      <c r="J60" s="42"/>
      <c r="K60" s="51"/>
      <c r="L60" s="42"/>
      <c r="M60" s="51"/>
      <c r="N60" s="42"/>
      <c r="O60" s="51"/>
      <c r="P60" s="42"/>
      <c r="Q60" s="53"/>
      <c r="R60" s="16" t="b">
        <v>1</v>
      </c>
      <c r="S60" s="125"/>
      <c r="T60" s="125"/>
    </row>
    <row r="61" spans="1:20" ht="15">
      <c r="A61" s="27"/>
      <c r="B61" s="151" t="s">
        <v>88</v>
      </c>
      <c r="C61" s="152"/>
      <c r="D61" s="59">
        <v>0</v>
      </c>
      <c r="E61" s="60"/>
      <c r="F61" s="55"/>
      <c r="G61" s="61"/>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1" t="s">
        <v>87</v>
      </c>
      <c r="C62" s="152"/>
      <c r="D62" s="59">
        <v>0</v>
      </c>
      <c r="E62" s="60"/>
      <c r="F62" s="55"/>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5">
      <c r="A63" s="27"/>
      <c r="B63" s="151" t="s">
        <v>89</v>
      </c>
      <c r="C63" s="152"/>
      <c r="D63" s="59">
        <v>0</v>
      </c>
      <c r="E63" s="60"/>
      <c r="F63" s="55"/>
      <c r="G63" s="61"/>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5">
      <c r="A64" s="27"/>
      <c r="B64" s="153">
        <f>COUNTA(B61:C62)</f>
        <v>2</v>
      </c>
      <c r="C64" s="154"/>
      <c r="D64" s="42"/>
      <c r="E64" s="42"/>
      <c r="F64" s="42"/>
      <c r="G64" s="51"/>
      <c r="H64" s="42"/>
      <c r="I64" s="51"/>
      <c r="J64" s="42"/>
      <c r="K64" s="51"/>
      <c r="L64" s="42"/>
      <c r="M64" s="51"/>
      <c r="N64" s="42"/>
      <c r="O64" s="51"/>
      <c r="P64" s="42"/>
      <c r="Q64" s="53"/>
      <c r="R64" s="16" t="b">
        <v>1</v>
      </c>
      <c r="S64" s="125"/>
      <c r="T64" s="125"/>
    </row>
    <row r="65" spans="1:20" ht="15">
      <c r="A65" s="88" t="s">
        <v>18</v>
      </c>
      <c r="B65" s="37"/>
      <c r="C65" s="38"/>
      <c r="D65" s="90"/>
      <c r="E65" s="90"/>
      <c r="F65" s="90"/>
      <c r="G65" s="91"/>
      <c r="H65" s="90"/>
      <c r="I65" s="91"/>
      <c r="J65" s="90"/>
      <c r="K65" s="91"/>
      <c r="L65" s="90"/>
      <c r="M65" s="91"/>
      <c r="N65" s="42"/>
      <c r="O65" s="51"/>
      <c r="P65" s="90"/>
      <c r="Q65" s="53"/>
      <c r="R65" s="16" t="b">
        <v>1</v>
      </c>
      <c r="S65" s="125"/>
      <c r="T65" s="125"/>
    </row>
    <row r="66" spans="1:20" ht="1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5">
      <c r="A71" s="88" t="s">
        <v>27</v>
      </c>
      <c r="B71" s="37"/>
      <c r="C71" s="38"/>
      <c r="D71" s="90"/>
      <c r="E71" s="90"/>
      <c r="F71" s="90"/>
      <c r="G71" s="91"/>
      <c r="H71" s="90"/>
      <c r="I71" s="91"/>
      <c r="J71" s="90"/>
      <c r="K71" s="91"/>
      <c r="L71" s="90"/>
      <c r="M71" s="91"/>
      <c r="N71" s="42"/>
      <c r="O71" s="51"/>
      <c r="P71" s="90"/>
      <c r="Q71" s="53"/>
      <c r="R71" s="16" t="b">
        <v>1</v>
      </c>
      <c r="S71" s="125"/>
      <c r="T71" s="125"/>
    </row>
    <row r="72" spans="1:20" ht="15">
      <c r="A72" s="23"/>
      <c r="B72" s="151" t="s">
        <v>50</v>
      </c>
      <c r="C72" s="152"/>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5">
      <c r="A73" s="27"/>
      <c r="B73" s="151" t="s">
        <v>51</v>
      </c>
      <c r="C73" s="152"/>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1" t="s">
        <v>52</v>
      </c>
      <c r="C74" s="152"/>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5">
      <c r="A75" s="27"/>
      <c r="B75" s="151" t="s">
        <v>53</v>
      </c>
      <c r="C75" s="152"/>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 r="A76" s="17"/>
      <c r="B76" s="155" t="s">
        <v>54</v>
      </c>
      <c r="C76" s="156"/>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5">
      <c r="A77" s="27"/>
      <c r="B77" s="151" t="s">
        <v>55</v>
      </c>
      <c r="C77" s="152"/>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5">
      <c r="A78" s="27"/>
      <c r="B78" s="151" t="s">
        <v>56</v>
      </c>
      <c r="C78" s="152"/>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5">
      <c r="A79" s="17"/>
      <c r="B79" s="151" t="s">
        <v>57</v>
      </c>
      <c r="C79" s="152"/>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5">
      <c r="A80" s="27"/>
      <c r="B80" s="151" t="s">
        <v>58</v>
      </c>
      <c r="C80" s="152"/>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5">
      <c r="A81" s="27"/>
      <c r="B81" s="151" t="s">
        <v>59</v>
      </c>
      <c r="C81" s="152"/>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1" t="s">
        <v>60</v>
      </c>
      <c r="C82" s="152"/>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5">
      <c r="A83" s="27"/>
      <c r="B83" s="151" t="s">
        <v>61</v>
      </c>
      <c r="C83" s="152"/>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3">
        <f>COUNTA(B72:C83)</f>
        <v>12</v>
      </c>
      <c r="C84" s="154"/>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 r="A86" s="27"/>
      <c r="B86" s="165" t="s">
        <v>62</v>
      </c>
      <c r="C86" s="166"/>
      <c r="D86" s="59">
        <v>0</v>
      </c>
      <c r="E86" s="60"/>
      <c r="F86" s="55"/>
      <c r="G86" s="61"/>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5">
      <c r="A87" s="28"/>
      <c r="B87" s="39"/>
      <c r="C87" s="40"/>
      <c r="D87" s="94"/>
      <c r="E87" s="94"/>
      <c r="F87" s="94"/>
      <c r="G87" s="95"/>
      <c r="H87" s="94"/>
      <c r="I87" s="95"/>
      <c r="J87" s="94"/>
      <c r="K87" s="95"/>
      <c r="L87" s="94"/>
      <c r="M87" s="95"/>
      <c r="N87" s="43"/>
      <c r="O87" s="52"/>
      <c r="P87" s="94"/>
      <c r="Q87" s="54"/>
      <c r="R87" s="16" t="b">
        <v>1</v>
      </c>
      <c r="S87" s="126"/>
      <c r="T87" s="126"/>
    </row>
    <row r="88" spans="1:4" ht="15">
      <c r="A88" s="78" t="str">
        <f>SheetNames!A8</f>
        <v>GT423</v>
      </c>
      <c r="D88" s="78"/>
    </row>
  </sheetData>
  <sheetProtection/>
  <mergeCells count="48">
    <mergeCell ref="B37:C37"/>
    <mergeCell ref="B61:C61"/>
    <mergeCell ref="B30:C30"/>
    <mergeCell ref="B34:C34"/>
    <mergeCell ref="B29:C29"/>
    <mergeCell ref="B40:C40"/>
    <mergeCell ref="B48:C48"/>
    <mergeCell ref="A38:C38"/>
    <mergeCell ref="B42:C42"/>
    <mergeCell ref="B43:C43"/>
    <mergeCell ref="A45:C45"/>
    <mergeCell ref="A22:C22"/>
    <mergeCell ref="B25:C25"/>
    <mergeCell ref="B26:C26"/>
    <mergeCell ref="B27:C27"/>
    <mergeCell ref="B28:C28"/>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s>
  <printOptions/>
  <pageMargins left="0.7086614173228347" right="0.7086614173228347" top="0.5511811023622047" bottom="0.5511811023622047" header="0.31496062992125984" footer="0.31496062992125984"/>
  <pageSetup fitToHeight="1" fitToWidth="1" horizontalDpi="600" verticalDpi="600" orientation="landscape" scale="37"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Elsabe Rossouw</cp:lastModifiedBy>
  <cp:lastPrinted>2016-12-07T13:34:24Z</cp:lastPrinted>
  <dcterms:created xsi:type="dcterms:W3CDTF">2011-11-28T13:27:15Z</dcterms:created>
  <dcterms:modified xsi:type="dcterms:W3CDTF">2016-12-07T14:20:09Z</dcterms:modified>
  <cp:category/>
  <cp:version/>
  <cp:contentType/>
  <cp:contentStatus/>
</cp:coreProperties>
</file>