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BUF" sheetId="2" r:id="rId2"/>
    <sheet name="NMA" sheetId="3" r:id="rId3"/>
    <sheet name="EC101" sheetId="4" r:id="rId4"/>
    <sheet name="EC102" sheetId="5" r:id="rId5"/>
    <sheet name="EC104" sheetId="6" r:id="rId6"/>
    <sheet name="EC105" sheetId="7" r:id="rId7"/>
    <sheet name="EC106" sheetId="8" r:id="rId8"/>
    <sheet name="EC108" sheetId="9" r:id="rId9"/>
    <sheet name="EC109" sheetId="10" r:id="rId10"/>
    <sheet name="DC10" sheetId="11" r:id="rId11"/>
    <sheet name="EC121" sheetId="12" r:id="rId12"/>
    <sheet name="EC122" sheetId="13" r:id="rId13"/>
    <sheet name="EC123" sheetId="14" r:id="rId14"/>
    <sheet name="EC124" sheetId="15" r:id="rId15"/>
    <sheet name="EC126" sheetId="16" r:id="rId16"/>
    <sheet name="EC129" sheetId="17" r:id="rId17"/>
    <sheet name="DC12" sheetId="18" r:id="rId18"/>
    <sheet name="EC131" sheetId="19" r:id="rId19"/>
    <sheet name="EC135" sheetId="20" r:id="rId20"/>
    <sheet name="EC136" sheetId="21" r:id="rId21"/>
    <sheet name="EC137" sheetId="22" r:id="rId22"/>
    <sheet name="EC138" sheetId="23" r:id="rId23"/>
    <sheet name="EC139" sheetId="24" r:id="rId24"/>
    <sheet name="DC13" sheetId="25" r:id="rId25"/>
    <sheet name="EC141" sheetId="26" r:id="rId26"/>
    <sheet name="EC142" sheetId="27" r:id="rId27"/>
    <sheet name="EC145" sheetId="28" r:id="rId28"/>
    <sheet name="DC14" sheetId="29" r:id="rId29"/>
    <sheet name="EC153" sheetId="30" r:id="rId30"/>
    <sheet name="EC154" sheetId="31" r:id="rId31"/>
    <sheet name="EC155" sheetId="32" r:id="rId32"/>
    <sheet name="EC156" sheetId="33" r:id="rId33"/>
    <sheet name="EC157" sheetId="34" r:id="rId34"/>
    <sheet name="DC15" sheetId="35" r:id="rId35"/>
    <sheet name="EC441" sheetId="36" r:id="rId36"/>
    <sheet name="EC442" sheetId="37" r:id="rId37"/>
    <sheet name="EC443" sheetId="38" r:id="rId38"/>
    <sheet name="EC444" sheetId="39" r:id="rId39"/>
    <sheet name="DC44" sheetId="40" r:id="rId40"/>
  </sheets>
  <definedNames>
    <definedName name="_xlnm.Print_Area" localSheetId="1">'BUF'!$A$1:$L$84</definedName>
    <definedName name="_xlnm.Print_Area" localSheetId="10">'DC10'!$A$1:$L$84</definedName>
    <definedName name="_xlnm.Print_Area" localSheetId="17">'DC12'!$A$1:$L$84</definedName>
    <definedName name="_xlnm.Print_Area" localSheetId="24">'DC13'!$A$1:$L$84</definedName>
    <definedName name="_xlnm.Print_Area" localSheetId="28">'DC14'!$A$1:$L$84</definedName>
    <definedName name="_xlnm.Print_Area" localSheetId="34">'DC15'!$A$1:$L$84</definedName>
    <definedName name="_xlnm.Print_Area" localSheetId="39">'DC44'!$A$1:$L$84</definedName>
    <definedName name="_xlnm.Print_Area" localSheetId="3">'EC101'!$A$1:$L$84</definedName>
    <definedName name="_xlnm.Print_Area" localSheetId="4">'EC102'!$A$1:$L$84</definedName>
    <definedName name="_xlnm.Print_Area" localSheetId="5">'EC104'!$A$1:$L$84</definedName>
    <definedName name="_xlnm.Print_Area" localSheetId="6">'EC105'!$A$1:$L$84</definedName>
    <definedName name="_xlnm.Print_Area" localSheetId="7">'EC106'!$A$1:$L$84</definedName>
    <definedName name="_xlnm.Print_Area" localSheetId="8">'EC108'!$A$1:$L$84</definedName>
    <definedName name="_xlnm.Print_Area" localSheetId="9">'EC109'!$A$1:$L$84</definedName>
    <definedName name="_xlnm.Print_Area" localSheetId="11">'EC121'!$A$1:$L$84</definedName>
    <definedName name="_xlnm.Print_Area" localSheetId="12">'EC122'!$A$1:$L$84</definedName>
    <definedName name="_xlnm.Print_Area" localSheetId="13">'EC123'!$A$1:$L$84</definedName>
    <definedName name="_xlnm.Print_Area" localSheetId="14">'EC124'!$A$1:$L$84</definedName>
    <definedName name="_xlnm.Print_Area" localSheetId="15">'EC126'!$A$1:$L$84</definedName>
    <definedName name="_xlnm.Print_Area" localSheetId="16">'EC129'!$A$1:$L$84</definedName>
    <definedName name="_xlnm.Print_Area" localSheetId="18">'EC131'!$A$1:$L$84</definedName>
    <definedName name="_xlnm.Print_Area" localSheetId="19">'EC135'!$A$1:$L$84</definedName>
    <definedName name="_xlnm.Print_Area" localSheetId="20">'EC136'!$A$1:$L$84</definedName>
    <definedName name="_xlnm.Print_Area" localSheetId="21">'EC137'!$A$1:$L$84</definedName>
    <definedName name="_xlnm.Print_Area" localSheetId="22">'EC138'!$A$1:$L$84</definedName>
    <definedName name="_xlnm.Print_Area" localSheetId="23">'EC139'!$A$1:$L$84</definedName>
    <definedName name="_xlnm.Print_Area" localSheetId="25">'EC141'!$A$1:$L$84</definedName>
    <definedName name="_xlnm.Print_Area" localSheetId="26">'EC142'!$A$1:$L$84</definedName>
    <definedName name="_xlnm.Print_Area" localSheetId="27">'EC145'!$A$1:$L$84</definedName>
    <definedName name="_xlnm.Print_Area" localSheetId="29">'EC153'!$A$1:$L$84</definedName>
    <definedName name="_xlnm.Print_Area" localSheetId="30">'EC154'!$A$1:$L$84</definedName>
    <definedName name="_xlnm.Print_Area" localSheetId="31">'EC155'!$A$1:$L$84</definedName>
    <definedName name="_xlnm.Print_Area" localSheetId="32">'EC156'!$A$1:$L$84</definedName>
    <definedName name="_xlnm.Print_Area" localSheetId="33">'EC157'!$A$1:$L$84</definedName>
    <definedName name="_xlnm.Print_Area" localSheetId="35">'EC441'!$A$1:$L$84</definedName>
    <definedName name="_xlnm.Print_Area" localSheetId="36">'EC442'!$A$1:$L$84</definedName>
    <definedName name="_xlnm.Print_Area" localSheetId="37">'EC443'!$A$1:$L$84</definedName>
    <definedName name="_xlnm.Print_Area" localSheetId="38">'EC444'!$A$1:$L$84</definedName>
    <definedName name="_xlnm.Print_Area" localSheetId="2">'NMA'!$A$1:$L$84</definedName>
    <definedName name="_xlnm.Print_Area" localSheetId="0">'Summary'!$A$1:$L$84</definedName>
  </definedNames>
  <calcPr fullCalcOnLoad="1"/>
</workbook>
</file>

<file path=xl/sharedStrings.xml><?xml version="1.0" encoding="utf-8"?>
<sst xmlns="http://schemas.openxmlformats.org/spreadsheetml/2006/main" count="2640" uniqueCount="103">
  <si>
    <t>Eastern Cape: Buffalo City(BUF)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</si>
  <si>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</si>
  <si>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</si>
  <si>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</si>
  <si>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</si>
  <si>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</si>
  <si>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</si>
  <si>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</si>
  <si>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</si>
  <si>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</si>
  <si>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</si>
  <si>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</si>
  <si>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</si>
  <si>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</si>
  <si>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</si>
  <si>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</si>
  <si>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</si>
  <si>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</si>
  <si>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</si>
  <si>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</si>
  <si>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</si>
  <si>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</si>
  <si>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</si>
  <si>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</si>
  <si>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</si>
  <si>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</si>
  <si>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</si>
  <si>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</si>
  <si>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</si>
  <si>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</si>
  <si>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</si>
  <si>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</si>
  <si>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</si>
  <si>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</si>
  <si>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</si>
  <si>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</si>
  <si>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</si>
  <si>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</si>
  <si>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</si>
  <si>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</si>
  <si>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</si>
  <si>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</si>
  <si>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</si>
  <si>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</si>
  <si>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</si>
  <si>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</si>
  <si>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</si>
  <si>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</si>
  <si>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</si>
  <si>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</si>
  <si>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</si>
  <si>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</si>
  <si>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</si>
  <si>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</si>
  <si>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Eastern Cape: Nelson Mandela Bay(NMA) - REVIEW - Table A5 Budgeted capital Expenditure and Funding for 4th Quarter ended 30 June 2017 (Figures Finalised as at 2018/05/07)</t>
  </si>
  <si>
    <t>Eastern Cape: Dr Beyers Naude(EC101) - REVIEW - Table A5 Budgeted capital Expenditure and Funding for 4th Quarter ended 30 June 2017 (Figures Finalised as at 2018/05/07)</t>
  </si>
  <si>
    <t>Eastern Cape: Blue Crane Route(EC102) - REVIEW - Table A5 Budgeted capital Expenditure and Funding for 4th Quarter ended 30 June 2017 (Figures Finalised as at 2018/05/07)</t>
  </si>
  <si>
    <t>Eastern Cape: Makana(EC104) - REVIEW - Table A5 Budgeted capital Expenditure and Funding for 4th Quarter ended 30 June 2017 (Figures Finalised as at 2018/05/07)</t>
  </si>
  <si>
    <t>Eastern Cape: Ndlambe(EC105) - REVIEW - Table A5 Budgeted capital Expenditure and Funding for 4th Quarter ended 30 June 2017 (Figures Finalised as at 2018/05/07)</t>
  </si>
  <si>
    <t>Eastern Cape: Sundays River Valley(EC106) - REVIEW - Table A5 Budgeted capital Expenditure and Funding for 4th Quarter ended 30 June 2017 (Figures Finalised as at 2018/05/07)</t>
  </si>
  <si>
    <t>Eastern Cape: Kouga(EC108) - REVIEW - Table A5 Budgeted capital Expenditure and Funding for 4th Quarter ended 30 June 2017 (Figures Finalised as at 2018/05/07)</t>
  </si>
  <si>
    <t>Eastern Cape: Kou-Kamma(EC109) - REVIEW - Table A5 Budgeted capital Expenditure and Funding for 4th Quarter ended 30 June 2017 (Figures Finalised as at 2018/05/07)</t>
  </si>
  <si>
    <t>Eastern Cape: Sarah Baartman(DC10) - REVIEW - Table A5 Budgeted capital Expenditure and Funding for 4th Quarter ended 30 June 2017 (Figures Finalised as at 2018/05/07)</t>
  </si>
  <si>
    <t>Eastern Cape: Mbhashe(EC121) - REVIEW - Table A5 Budgeted capital Expenditure and Funding for 4th Quarter ended 30 June 2017 (Figures Finalised as at 2018/05/07)</t>
  </si>
  <si>
    <t>Eastern Cape: Mnquma(EC122) - REVIEW - Table A5 Budgeted capital Expenditure and Funding for 4th Quarter ended 30 June 2017 (Figures Finalised as at 2018/05/07)</t>
  </si>
  <si>
    <t>Eastern Cape: Great Kei(EC123) - REVIEW - Table A5 Budgeted capital Expenditure and Funding for 4th Quarter ended 30 June 2017 (Figures Finalised as at 2018/05/07)</t>
  </si>
  <si>
    <t>Eastern Cape: Amahlathi(EC124) - REVIEW - Table A5 Budgeted capital Expenditure and Funding for 4th Quarter ended 30 June 2017 (Figures Finalised as at 2018/05/07)</t>
  </si>
  <si>
    <t>Eastern Cape: Ngqushwa(EC126) - REVIEW - Table A5 Budgeted capital Expenditure and Funding for 4th Quarter ended 30 June 2017 (Figures Finalised as at 2018/05/07)</t>
  </si>
  <si>
    <t>Eastern Cape: Raymond Mhlaba(EC129) - REVIEW - Table A5 Budgeted capital Expenditure and Funding for 4th Quarter ended 30 June 2017 (Figures Finalised as at 2018/05/07)</t>
  </si>
  <si>
    <t>Eastern Cape: Amathole(DC12) - REVIEW - Table A5 Budgeted capital Expenditure and Funding for 4th Quarter ended 30 June 2017 (Figures Finalised as at 2018/05/07)</t>
  </si>
  <si>
    <t>Eastern Cape: Inxuba Yethemba(EC131) - REVIEW - Table A5 Budgeted capital Expenditure and Funding for 4th Quarter ended 30 June 2017 (Figures Finalised as at 2018/05/07)</t>
  </si>
  <si>
    <t>Eastern Cape: Intsika Yethu(EC135) - REVIEW - Table A5 Budgeted capital Expenditure and Funding for 4th Quarter ended 30 June 2017 (Figures Finalised as at 2018/05/07)</t>
  </si>
  <si>
    <t>Eastern Cape: Emalahleni (Ec)(EC136) - REVIEW - Table A5 Budgeted capital Expenditure and Funding for 4th Quarter ended 30 June 2017 (Figures Finalised as at 2018/05/07)</t>
  </si>
  <si>
    <t>Eastern Cape: Engcobo(EC137) - REVIEW - Table A5 Budgeted capital Expenditure and Funding for 4th Quarter ended 30 June 2017 (Figures Finalised as at 2018/05/07)</t>
  </si>
  <si>
    <t>Eastern Cape: Sakhisizwe(EC138) - REVIEW - Table A5 Budgeted capital Expenditure and Funding for 4th Quarter ended 30 June 2017 (Figures Finalised as at 2018/05/07)</t>
  </si>
  <si>
    <t>Eastern Cape: Enoch Mgijima(EC139) - REVIEW - Table A5 Budgeted capital Expenditure and Funding for 4th Quarter ended 30 June 2017 (Figures Finalised as at 2018/05/07)</t>
  </si>
  <si>
    <t>Eastern Cape: Chris Hani(DC13) - REVIEW - Table A5 Budgeted capital Expenditure and Funding for 4th Quarter ended 30 June 2017 (Figures Finalised as at 2018/05/07)</t>
  </si>
  <si>
    <t>Eastern Cape: Elundini(EC141) - REVIEW - Table A5 Budgeted capital Expenditure and Funding for 4th Quarter ended 30 June 2017 (Figures Finalised as at 2018/05/07)</t>
  </si>
  <si>
    <t>Eastern Cape: Senqu(EC142) - REVIEW - Table A5 Budgeted capital Expenditure and Funding for 4th Quarter ended 30 June 2017 (Figures Finalised as at 2018/05/07)</t>
  </si>
  <si>
    <t>Eastern Cape: Walter Sisulu(EC145) - REVIEW - Table A5 Budgeted capital Expenditure and Funding for 4th Quarter ended 30 June 2017 (Figures Finalised as at 2018/05/07)</t>
  </si>
  <si>
    <t>Eastern Cape: Joe Gqabi(DC14) - REVIEW - Table A5 Budgeted capital Expenditure and Funding for 4th Quarter ended 30 June 2017 (Figures Finalised as at 2018/05/07)</t>
  </si>
  <si>
    <t>Eastern Cape: Ngquza Hills(EC153) - REVIEW - Table A5 Budgeted capital Expenditure and Funding for 4th Quarter ended 30 June 2017 (Figures Finalised as at 2018/05/07)</t>
  </si>
  <si>
    <t>Eastern Cape: Port St Johns(EC154) - REVIEW - Table A5 Budgeted capital Expenditure and Funding for 4th Quarter ended 30 June 2017 (Figures Finalised as at 2018/05/07)</t>
  </si>
  <si>
    <t>Eastern Cape: Nyandeni(EC155) - REVIEW - Table A5 Budgeted capital Expenditure and Funding for 4th Quarter ended 30 June 2017 (Figures Finalised as at 2018/05/07)</t>
  </si>
  <si>
    <t>Eastern Cape: Mhlontlo(EC156) - REVIEW - Table A5 Budgeted capital Expenditure and Funding for 4th Quarter ended 30 June 2017 (Figures Finalised as at 2018/05/07)</t>
  </si>
  <si>
    <t>Eastern Cape: King Sabata Dalindyebo(EC157) - REVIEW - Table A5 Budgeted capital Expenditure and Funding for 4th Quarter ended 30 June 2017 (Figures Finalised as at 2018/05/07)</t>
  </si>
  <si>
    <t>Eastern Cape: O .R. Tambo(DC15) - REVIEW - Table A5 Budgeted capital Expenditure and Funding for 4th Quarter ended 30 June 2017 (Figures Finalised as at 2018/05/07)</t>
  </si>
  <si>
    <t>Eastern Cape: Matatiele(EC441) - REVIEW - Table A5 Budgeted capital Expenditure and Funding for 4th Quarter ended 30 June 2017 (Figures Finalised as at 2018/05/07)</t>
  </si>
  <si>
    <t>Eastern Cape: Umzimvubu(EC442) - REVIEW - Table A5 Budgeted capital Expenditure and Funding for 4th Quarter ended 30 June 2017 (Figures Finalised as at 2018/05/07)</t>
  </si>
  <si>
    <t>Eastern Cape: Mbizana(EC443) - REVIEW - Table A5 Budgeted capital Expenditure and Funding for 4th Quarter ended 30 June 2017 (Figures Finalised as at 2018/05/07)</t>
  </si>
  <si>
    <t>Eastern Cape: Ntabankulu(EC444) - REVIEW - Table A5 Budgeted capital Expenditure and Funding for 4th Quarter ended 30 June 2017 (Figures Finalised as at 2018/05/07)</t>
  </si>
  <si>
    <t>Eastern Cape: Alfred Nzo(DC44)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</si>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</sst>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93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742276519</v>
      </c>
      <c r="D43" s="10">
        <f aca="true" t="shared" si="0" ref="D43:L43">SUM(D44:D46)</f>
        <v>262776048</v>
      </c>
      <c r="E43" s="11">
        <f t="shared" si="0"/>
        <v>2812244974</v>
      </c>
      <c r="F43" s="12">
        <f t="shared" si="0"/>
        <v>1058036830</v>
      </c>
      <c r="G43" s="10">
        <f t="shared" si="0"/>
        <v>1168538107</v>
      </c>
      <c r="H43" s="13">
        <f>SUM(H44:H46)</f>
        <v>306741668</v>
      </c>
      <c r="I43" s="14">
        <f t="shared" si="0"/>
        <v>1820625046</v>
      </c>
      <c r="J43" s="15">
        <f t="shared" si="0"/>
        <v>1095776938</v>
      </c>
      <c r="K43" s="10">
        <f t="shared" si="0"/>
        <v>1114352950</v>
      </c>
      <c r="L43" s="13">
        <f t="shared" si="0"/>
        <v>1259882870</v>
      </c>
    </row>
    <row r="44" spans="1:12" ht="13.5">
      <c r="A44" s="3" t="s">
        <v>19</v>
      </c>
      <c r="B44" s="2"/>
      <c r="C44" s="16">
        <v>499961319</v>
      </c>
      <c r="D44" s="16">
        <v>45576109</v>
      </c>
      <c r="E44" s="17">
        <v>1952551994</v>
      </c>
      <c r="F44" s="18">
        <v>656334511</v>
      </c>
      <c r="G44" s="16">
        <v>726353091</v>
      </c>
      <c r="H44" s="19">
        <v>82897305</v>
      </c>
      <c r="I44" s="20">
        <v>1195136069</v>
      </c>
      <c r="J44" s="21">
        <v>659644665</v>
      </c>
      <c r="K44" s="16">
        <v>617414946</v>
      </c>
      <c r="L44" s="17">
        <v>644972447</v>
      </c>
    </row>
    <row r="45" spans="1:12" ht="13.5">
      <c r="A45" s="3" t="s">
        <v>20</v>
      </c>
      <c r="B45" s="2"/>
      <c r="C45" s="22">
        <v>129713695</v>
      </c>
      <c r="D45" s="22">
        <v>116577494</v>
      </c>
      <c r="E45" s="23">
        <v>642829852</v>
      </c>
      <c r="F45" s="24">
        <v>257881389</v>
      </c>
      <c r="G45" s="22">
        <v>256679930</v>
      </c>
      <c r="H45" s="25">
        <v>107069578</v>
      </c>
      <c r="I45" s="26">
        <v>556762429</v>
      </c>
      <c r="J45" s="27">
        <v>414064913</v>
      </c>
      <c r="K45" s="22">
        <v>478469272</v>
      </c>
      <c r="L45" s="23">
        <v>600995376</v>
      </c>
    </row>
    <row r="46" spans="1:12" ht="13.5">
      <c r="A46" s="3" t="s">
        <v>21</v>
      </c>
      <c r="B46" s="2"/>
      <c r="C46" s="16">
        <v>112601505</v>
      </c>
      <c r="D46" s="16">
        <v>100622445</v>
      </c>
      <c r="E46" s="17">
        <v>216863128</v>
      </c>
      <c r="F46" s="18">
        <v>143820930</v>
      </c>
      <c r="G46" s="16">
        <v>185505086</v>
      </c>
      <c r="H46" s="19">
        <v>116774785</v>
      </c>
      <c r="I46" s="20">
        <v>68726548</v>
      </c>
      <c r="J46" s="21">
        <v>22067360</v>
      </c>
      <c r="K46" s="16">
        <v>18468732</v>
      </c>
      <c r="L46" s="17">
        <v>13915047</v>
      </c>
    </row>
    <row r="47" spans="1:12" ht="13.5">
      <c r="A47" s="1" t="s">
        <v>22</v>
      </c>
      <c r="B47" s="2"/>
      <c r="C47" s="10">
        <f>SUM(C48:C52)</f>
        <v>461493963</v>
      </c>
      <c r="D47" s="10">
        <f aca="true" t="shared" si="1" ref="D47:L47">SUM(D48:D52)</f>
        <v>540076221</v>
      </c>
      <c r="E47" s="14">
        <f t="shared" si="1"/>
        <v>459532715</v>
      </c>
      <c r="F47" s="28">
        <f t="shared" si="1"/>
        <v>821237600</v>
      </c>
      <c r="G47" s="10">
        <f t="shared" si="1"/>
        <v>730670569</v>
      </c>
      <c r="H47" s="13">
        <f>SUM(H48:H52)</f>
        <v>557800421</v>
      </c>
      <c r="I47" s="29">
        <f t="shared" si="1"/>
        <v>508467620</v>
      </c>
      <c r="J47" s="12">
        <f t="shared" si="1"/>
        <v>851352446</v>
      </c>
      <c r="K47" s="10">
        <f t="shared" si="1"/>
        <v>863403531</v>
      </c>
      <c r="L47" s="14">
        <f t="shared" si="1"/>
        <v>822800193</v>
      </c>
    </row>
    <row r="48" spans="1:12" ht="13.5">
      <c r="A48" s="3" t="s">
        <v>23</v>
      </c>
      <c r="B48" s="2"/>
      <c r="C48" s="16">
        <v>143702293</v>
      </c>
      <c r="D48" s="16">
        <v>104815116</v>
      </c>
      <c r="E48" s="17">
        <v>117529159</v>
      </c>
      <c r="F48" s="18">
        <v>111341823</v>
      </c>
      <c r="G48" s="16">
        <v>135547394</v>
      </c>
      <c r="H48" s="19">
        <v>78782893</v>
      </c>
      <c r="I48" s="20">
        <v>116355893</v>
      </c>
      <c r="J48" s="21">
        <v>142291624</v>
      </c>
      <c r="K48" s="16">
        <v>159620867</v>
      </c>
      <c r="L48" s="17">
        <v>107887357</v>
      </c>
    </row>
    <row r="49" spans="1:12" ht="13.5">
      <c r="A49" s="3" t="s">
        <v>24</v>
      </c>
      <c r="B49" s="2"/>
      <c r="C49" s="16">
        <v>54178199</v>
      </c>
      <c r="D49" s="16">
        <v>55821476</v>
      </c>
      <c r="E49" s="17">
        <v>76889819</v>
      </c>
      <c r="F49" s="18">
        <v>130096665</v>
      </c>
      <c r="G49" s="16">
        <v>104248298</v>
      </c>
      <c r="H49" s="19">
        <v>61183831</v>
      </c>
      <c r="I49" s="20">
        <v>60607901</v>
      </c>
      <c r="J49" s="21">
        <v>134616476</v>
      </c>
      <c r="K49" s="16">
        <v>113107209</v>
      </c>
      <c r="L49" s="17">
        <v>90679752</v>
      </c>
    </row>
    <row r="50" spans="1:12" ht="13.5">
      <c r="A50" s="3" t="s">
        <v>25</v>
      </c>
      <c r="B50" s="2"/>
      <c r="C50" s="16">
        <v>27600811</v>
      </c>
      <c r="D50" s="16">
        <v>31242573</v>
      </c>
      <c r="E50" s="17">
        <v>19915572</v>
      </c>
      <c r="F50" s="18">
        <v>83912780</v>
      </c>
      <c r="G50" s="16">
        <v>87551133</v>
      </c>
      <c r="H50" s="19">
        <v>44776612</v>
      </c>
      <c r="I50" s="20">
        <v>89721421</v>
      </c>
      <c r="J50" s="21">
        <v>72167859</v>
      </c>
      <c r="K50" s="16">
        <v>56228944</v>
      </c>
      <c r="L50" s="17">
        <v>49976795</v>
      </c>
    </row>
    <row r="51" spans="1:12" ht="13.5">
      <c r="A51" s="3" t="s">
        <v>26</v>
      </c>
      <c r="B51" s="2"/>
      <c r="C51" s="16">
        <v>234561321</v>
      </c>
      <c r="D51" s="16">
        <v>347123433</v>
      </c>
      <c r="E51" s="17">
        <v>243222650</v>
      </c>
      <c r="F51" s="18">
        <v>492566832</v>
      </c>
      <c r="G51" s="16">
        <v>401023744</v>
      </c>
      <c r="H51" s="19">
        <v>371096776</v>
      </c>
      <c r="I51" s="20">
        <v>238732530</v>
      </c>
      <c r="J51" s="21">
        <v>499556487</v>
      </c>
      <c r="K51" s="16">
        <v>531544111</v>
      </c>
      <c r="L51" s="17">
        <v>571635863</v>
      </c>
    </row>
    <row r="52" spans="1:12" ht="13.5">
      <c r="A52" s="3" t="s">
        <v>27</v>
      </c>
      <c r="B52" s="2"/>
      <c r="C52" s="22">
        <v>1451339</v>
      </c>
      <c r="D52" s="22">
        <v>1073623</v>
      </c>
      <c r="E52" s="23">
        <v>1975515</v>
      </c>
      <c r="F52" s="24">
        <v>3319500</v>
      </c>
      <c r="G52" s="22">
        <v>2300000</v>
      </c>
      <c r="H52" s="25">
        <v>1960309</v>
      </c>
      <c r="I52" s="26">
        <v>3049875</v>
      </c>
      <c r="J52" s="27">
        <v>2720000</v>
      </c>
      <c r="K52" s="22">
        <v>2902400</v>
      </c>
      <c r="L52" s="23">
        <v>2620426</v>
      </c>
    </row>
    <row r="53" spans="1:12" ht="13.5">
      <c r="A53" s="1" t="s">
        <v>28</v>
      </c>
      <c r="B53" s="4"/>
      <c r="C53" s="10">
        <f>SUM(C54:C56)</f>
        <v>1936383242</v>
      </c>
      <c r="D53" s="10">
        <f aca="true" t="shared" si="2" ref="D53:L53">SUM(D54:D56)</f>
        <v>1730729797</v>
      </c>
      <c r="E53" s="14">
        <f t="shared" si="2"/>
        <v>2336572278</v>
      </c>
      <c r="F53" s="28">
        <f t="shared" si="2"/>
        <v>2022111165</v>
      </c>
      <c r="G53" s="10">
        <f t="shared" si="2"/>
        <v>2136645096</v>
      </c>
      <c r="H53" s="13">
        <f>SUM(H54:H56)</f>
        <v>1690382457</v>
      </c>
      <c r="I53" s="29">
        <f t="shared" si="2"/>
        <v>1628398776</v>
      </c>
      <c r="J53" s="12">
        <f t="shared" si="2"/>
        <v>2254579826</v>
      </c>
      <c r="K53" s="10">
        <f t="shared" si="2"/>
        <v>2406011782</v>
      </c>
      <c r="L53" s="14">
        <f t="shared" si="2"/>
        <v>2566081176</v>
      </c>
    </row>
    <row r="54" spans="1:12" ht="13.5">
      <c r="A54" s="3" t="s">
        <v>29</v>
      </c>
      <c r="B54" s="2"/>
      <c r="C54" s="16">
        <v>116679878</v>
      </c>
      <c r="D54" s="16">
        <v>184602321</v>
      </c>
      <c r="E54" s="17">
        <v>80724301</v>
      </c>
      <c r="F54" s="18">
        <v>510221055</v>
      </c>
      <c r="G54" s="16">
        <v>438949091</v>
      </c>
      <c r="H54" s="19">
        <v>241856771</v>
      </c>
      <c r="I54" s="20">
        <v>80778897</v>
      </c>
      <c r="J54" s="21">
        <v>423283802</v>
      </c>
      <c r="K54" s="16">
        <v>587708571</v>
      </c>
      <c r="L54" s="17">
        <v>536387928</v>
      </c>
    </row>
    <row r="55" spans="1:12" ht="13.5">
      <c r="A55" s="3" t="s">
        <v>30</v>
      </c>
      <c r="B55" s="2"/>
      <c r="C55" s="16">
        <v>1787009647</v>
      </c>
      <c r="D55" s="16">
        <v>1472576495</v>
      </c>
      <c r="E55" s="17">
        <v>2215829718</v>
      </c>
      <c r="F55" s="18">
        <v>1473463110</v>
      </c>
      <c r="G55" s="16">
        <v>1656747005</v>
      </c>
      <c r="H55" s="19">
        <v>1410962046</v>
      </c>
      <c r="I55" s="20">
        <v>1507522890</v>
      </c>
      <c r="J55" s="21">
        <v>1827056024</v>
      </c>
      <c r="K55" s="16">
        <v>1810663411</v>
      </c>
      <c r="L55" s="17">
        <v>2019425810</v>
      </c>
    </row>
    <row r="56" spans="1:12" ht="13.5">
      <c r="A56" s="3" t="s">
        <v>31</v>
      </c>
      <c r="B56" s="2"/>
      <c r="C56" s="16">
        <v>32693717</v>
      </c>
      <c r="D56" s="16">
        <v>73550981</v>
      </c>
      <c r="E56" s="17">
        <v>40018259</v>
      </c>
      <c r="F56" s="18">
        <v>38427000</v>
      </c>
      <c r="G56" s="16">
        <v>40949000</v>
      </c>
      <c r="H56" s="19">
        <v>37563640</v>
      </c>
      <c r="I56" s="20">
        <v>40096989</v>
      </c>
      <c r="J56" s="21">
        <v>4240000</v>
      </c>
      <c r="K56" s="16">
        <v>7639800</v>
      </c>
      <c r="L56" s="17">
        <v>10267438</v>
      </c>
    </row>
    <row r="57" spans="1:12" ht="13.5">
      <c r="A57" s="1" t="s">
        <v>32</v>
      </c>
      <c r="B57" s="4"/>
      <c r="C57" s="10">
        <f>SUM(C58:C61)</f>
        <v>2633611647</v>
      </c>
      <c r="D57" s="10">
        <f aca="true" t="shared" si="3" ref="D57:L57">SUM(D58:D61)</f>
        <v>4006553036</v>
      </c>
      <c r="E57" s="14">
        <f t="shared" si="3"/>
        <v>2111695492</v>
      </c>
      <c r="F57" s="28">
        <f t="shared" si="3"/>
        <v>5419888822</v>
      </c>
      <c r="G57" s="10">
        <f t="shared" si="3"/>
        <v>4652698578</v>
      </c>
      <c r="H57" s="13">
        <f>SUM(H58:H61)</f>
        <v>4136738808</v>
      </c>
      <c r="I57" s="29">
        <f t="shared" si="3"/>
        <v>3047155734</v>
      </c>
      <c r="J57" s="12">
        <f t="shared" si="3"/>
        <v>4580679249</v>
      </c>
      <c r="K57" s="10">
        <f t="shared" si="3"/>
        <v>4775974504</v>
      </c>
      <c r="L57" s="14">
        <f t="shared" si="3"/>
        <v>4865715809</v>
      </c>
    </row>
    <row r="58" spans="1:12" ht="13.5">
      <c r="A58" s="3" t="s">
        <v>33</v>
      </c>
      <c r="B58" s="2"/>
      <c r="C58" s="16">
        <v>448153021</v>
      </c>
      <c r="D58" s="16">
        <v>682355666</v>
      </c>
      <c r="E58" s="17">
        <v>607251738</v>
      </c>
      <c r="F58" s="18">
        <v>721986648</v>
      </c>
      <c r="G58" s="16">
        <v>792739600</v>
      </c>
      <c r="H58" s="19">
        <v>643080950</v>
      </c>
      <c r="I58" s="20">
        <v>663789447</v>
      </c>
      <c r="J58" s="21">
        <v>779983426</v>
      </c>
      <c r="K58" s="16">
        <v>700328261</v>
      </c>
      <c r="L58" s="17">
        <v>832966268</v>
      </c>
    </row>
    <row r="59" spans="1:12" ht="13.5">
      <c r="A59" s="3" t="s">
        <v>34</v>
      </c>
      <c r="B59" s="2"/>
      <c r="C59" s="16">
        <v>1619078562</v>
      </c>
      <c r="D59" s="16">
        <v>2704251753</v>
      </c>
      <c r="E59" s="17">
        <v>1016011581</v>
      </c>
      <c r="F59" s="18">
        <v>3639113470</v>
      </c>
      <c r="G59" s="16">
        <v>3020986489</v>
      </c>
      <c r="H59" s="19">
        <v>2784482954</v>
      </c>
      <c r="I59" s="20">
        <v>1976812509</v>
      </c>
      <c r="J59" s="21">
        <v>2906832927</v>
      </c>
      <c r="K59" s="16">
        <v>2918311917</v>
      </c>
      <c r="L59" s="17">
        <v>2890073135</v>
      </c>
    </row>
    <row r="60" spans="1:12" ht="13.5">
      <c r="A60" s="3" t="s">
        <v>35</v>
      </c>
      <c r="B60" s="2"/>
      <c r="C60" s="22">
        <v>528437780</v>
      </c>
      <c r="D60" s="22">
        <v>484817995</v>
      </c>
      <c r="E60" s="23">
        <v>327861344</v>
      </c>
      <c r="F60" s="24">
        <v>857124226</v>
      </c>
      <c r="G60" s="22">
        <v>660474796</v>
      </c>
      <c r="H60" s="25">
        <v>575698878</v>
      </c>
      <c r="I60" s="26">
        <v>367085703</v>
      </c>
      <c r="J60" s="27">
        <v>769340176</v>
      </c>
      <c r="K60" s="22">
        <v>1044337285</v>
      </c>
      <c r="L60" s="23">
        <v>993645516</v>
      </c>
    </row>
    <row r="61" spans="1:12" ht="13.5">
      <c r="A61" s="3" t="s">
        <v>36</v>
      </c>
      <c r="B61" s="2"/>
      <c r="C61" s="16">
        <v>37942284</v>
      </c>
      <c r="D61" s="16">
        <v>135127622</v>
      </c>
      <c r="E61" s="17">
        <v>160570829</v>
      </c>
      <c r="F61" s="18">
        <v>201664478</v>
      </c>
      <c r="G61" s="16">
        <v>178497693</v>
      </c>
      <c r="H61" s="19">
        <v>133476026</v>
      </c>
      <c r="I61" s="20">
        <v>39468075</v>
      </c>
      <c r="J61" s="21">
        <v>124522720</v>
      </c>
      <c r="K61" s="16">
        <v>112997041</v>
      </c>
      <c r="L61" s="17">
        <v>149030890</v>
      </c>
    </row>
    <row r="62" spans="1:12" ht="13.5">
      <c r="A62" s="1" t="s">
        <v>37</v>
      </c>
      <c r="B62" s="4"/>
      <c r="C62" s="10">
        <v>5474603</v>
      </c>
      <c r="D62" s="10">
        <v>358250</v>
      </c>
      <c r="E62" s="14"/>
      <c r="F62" s="28">
        <v>18000000</v>
      </c>
      <c r="G62" s="10">
        <v>32762022</v>
      </c>
      <c r="H62" s="13">
        <v>24247978</v>
      </c>
      <c r="I62" s="29">
        <v>403787</v>
      </c>
      <c r="J62" s="12">
        <v>23500000</v>
      </c>
      <c r="K62" s="10">
        <v>28399000</v>
      </c>
      <c r="L62" s="14">
        <v>32028000</v>
      </c>
    </row>
    <row r="63" spans="1:12" ht="13.5">
      <c r="A63" s="5" t="s">
        <v>38</v>
      </c>
      <c r="B63" s="6" t="s">
        <v>39</v>
      </c>
      <c r="C63" s="62">
        <f>+C43+C47+C53+C57+C62</f>
        <v>5779239974</v>
      </c>
      <c r="D63" s="62">
        <f aca="true" t="shared" si="4" ref="D63:L63">+D43+D47+D53+D57+D62</f>
        <v>6540493352</v>
      </c>
      <c r="E63" s="63">
        <f t="shared" si="4"/>
        <v>7720045459</v>
      </c>
      <c r="F63" s="64">
        <f t="shared" si="4"/>
        <v>9339274417</v>
      </c>
      <c r="G63" s="62">
        <f t="shared" si="4"/>
        <v>8721314372</v>
      </c>
      <c r="H63" s="65">
        <f t="shared" si="4"/>
        <v>6715911332</v>
      </c>
      <c r="I63" s="66">
        <f t="shared" si="4"/>
        <v>7005050963</v>
      </c>
      <c r="J63" s="67">
        <f t="shared" si="4"/>
        <v>8805888459</v>
      </c>
      <c r="K63" s="62">
        <f t="shared" si="4"/>
        <v>9188141767</v>
      </c>
      <c r="L63" s="63">
        <f t="shared" si="4"/>
        <v>9546508048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4497892703</v>
      </c>
      <c r="D66" s="16">
        <v>5013655899</v>
      </c>
      <c r="E66" s="30">
        <v>5975968883</v>
      </c>
      <c r="F66" s="21">
        <v>6989217018</v>
      </c>
      <c r="G66" s="16">
        <v>6050262475</v>
      </c>
      <c r="H66" s="19">
        <v>4816882219</v>
      </c>
      <c r="I66" s="17">
        <v>5041041094</v>
      </c>
      <c r="J66" s="31">
        <v>6364433069</v>
      </c>
      <c r="K66" s="16">
        <v>6607370919</v>
      </c>
      <c r="L66" s="19">
        <v>6801562160</v>
      </c>
    </row>
    <row r="67" spans="1:12" ht="13.5">
      <c r="A67" s="69" t="s">
        <v>42</v>
      </c>
      <c r="B67" s="2"/>
      <c r="C67" s="16">
        <v>27936090</v>
      </c>
      <c r="D67" s="16">
        <v>122539712</v>
      </c>
      <c r="E67" s="17">
        <v>168073971</v>
      </c>
      <c r="F67" s="18">
        <v>354579372</v>
      </c>
      <c r="G67" s="16">
        <v>404804568</v>
      </c>
      <c r="H67" s="19">
        <v>445135108</v>
      </c>
      <c r="I67" s="20">
        <v>186549592</v>
      </c>
      <c r="J67" s="21">
        <v>333555070</v>
      </c>
      <c r="K67" s="16">
        <v>255484942</v>
      </c>
      <c r="L67" s="17">
        <v>268707406</v>
      </c>
    </row>
    <row r="68" spans="1:12" ht="13.5">
      <c r="A68" s="69" t="s">
        <v>43</v>
      </c>
      <c r="B68" s="2"/>
      <c r="C68" s="22">
        <v>9807827</v>
      </c>
      <c r="D68" s="22">
        <v>4266828</v>
      </c>
      <c r="E68" s="23">
        <v>72908</v>
      </c>
      <c r="F68" s="24">
        <v>2000000</v>
      </c>
      <c r="G68" s="22">
        <v>277535</v>
      </c>
      <c r="H68" s="25">
        <v>1466409</v>
      </c>
      <c r="I68" s="26">
        <v>16470306</v>
      </c>
      <c r="J68" s="27">
        <v>5138700</v>
      </c>
      <c r="K68" s="22">
        <v>2</v>
      </c>
      <c r="L68" s="23">
        <v>-394</v>
      </c>
    </row>
    <row r="69" spans="1:12" ht="13.5">
      <c r="A69" s="70" t="s">
        <v>44</v>
      </c>
      <c r="B69" s="2"/>
      <c r="C69" s="16">
        <v>31141894</v>
      </c>
      <c r="D69" s="16">
        <v>8076141</v>
      </c>
      <c r="E69" s="17">
        <v>38120017</v>
      </c>
      <c r="F69" s="18">
        <v>48965840</v>
      </c>
      <c r="G69" s="16">
        <v>40295791</v>
      </c>
      <c r="H69" s="19">
        <v>17029212</v>
      </c>
      <c r="I69" s="20">
        <v>6549463</v>
      </c>
      <c r="J69" s="21">
        <v>454881077</v>
      </c>
      <c r="K69" s="16">
        <v>393794300</v>
      </c>
      <c r="L69" s="17">
        <v>392685473</v>
      </c>
    </row>
    <row r="70" spans="1:12" ht="13.5">
      <c r="A70" s="71" t="s">
        <v>45</v>
      </c>
      <c r="B70" s="2" t="s">
        <v>46</v>
      </c>
      <c r="C70" s="32">
        <f>SUM(C66:C69)</f>
        <v>4566778514</v>
      </c>
      <c r="D70" s="32">
        <f aca="true" t="shared" si="5" ref="D70:L70">SUM(D66:D69)</f>
        <v>5148538580</v>
      </c>
      <c r="E70" s="33">
        <f t="shared" si="5"/>
        <v>6182235779</v>
      </c>
      <c r="F70" s="34">
        <f t="shared" si="5"/>
        <v>7394762230</v>
      </c>
      <c r="G70" s="32">
        <f t="shared" si="5"/>
        <v>6495640369</v>
      </c>
      <c r="H70" s="35">
        <f t="shared" si="5"/>
        <v>5280512948</v>
      </c>
      <c r="I70" s="36">
        <f t="shared" si="5"/>
        <v>5250610455</v>
      </c>
      <c r="J70" s="37">
        <f t="shared" si="5"/>
        <v>7158007916</v>
      </c>
      <c r="K70" s="32">
        <f t="shared" si="5"/>
        <v>7256650163</v>
      </c>
      <c r="L70" s="33">
        <f t="shared" si="5"/>
        <v>7462954645</v>
      </c>
    </row>
    <row r="71" spans="1:12" ht="13.5">
      <c r="A71" s="72" t="s">
        <v>47</v>
      </c>
      <c r="B71" s="2" t="s">
        <v>48</v>
      </c>
      <c r="C71" s="16">
        <v>91669131</v>
      </c>
      <c r="D71" s="16">
        <v>62491267</v>
      </c>
      <c r="E71" s="17">
        <v>161197927</v>
      </c>
      <c r="F71" s="18">
        <v>199798700</v>
      </c>
      <c r="G71" s="16">
        <v>263123500</v>
      </c>
      <c r="H71" s="19">
        <v>184964828</v>
      </c>
      <c r="I71" s="20">
        <v>282074763</v>
      </c>
      <c r="J71" s="21">
        <v>77300000</v>
      </c>
      <c r="K71" s="16">
        <v>77000000</v>
      </c>
      <c r="L71" s="17">
        <v>77000001</v>
      </c>
    </row>
    <row r="72" spans="1:12" ht="13.5">
      <c r="A72" s="72" t="s">
        <v>49</v>
      </c>
      <c r="B72" s="2" t="s">
        <v>50</v>
      </c>
      <c r="C72" s="16">
        <v>53139557</v>
      </c>
      <c r="D72" s="16">
        <v>41317746</v>
      </c>
      <c r="E72" s="17">
        <v>20367443</v>
      </c>
      <c r="F72" s="18">
        <v>81886995</v>
      </c>
      <c r="G72" s="16">
        <v>47938639</v>
      </c>
      <c r="H72" s="19">
        <v>33636650</v>
      </c>
      <c r="I72" s="20">
        <v>28653227</v>
      </c>
      <c r="J72" s="21">
        <v>78500000</v>
      </c>
      <c r="K72" s="16">
        <v>318450000</v>
      </c>
      <c r="L72" s="17">
        <v>414424200</v>
      </c>
    </row>
    <row r="73" spans="1:12" ht="13.5">
      <c r="A73" s="72" t="s">
        <v>51</v>
      </c>
      <c r="B73" s="2"/>
      <c r="C73" s="16">
        <v>1067652772</v>
      </c>
      <c r="D73" s="16">
        <v>1288145762</v>
      </c>
      <c r="E73" s="17">
        <v>1356244306</v>
      </c>
      <c r="F73" s="18">
        <v>1662826492</v>
      </c>
      <c r="G73" s="16">
        <v>1914611864</v>
      </c>
      <c r="H73" s="19">
        <v>1216796899</v>
      </c>
      <c r="I73" s="20">
        <v>1443712516</v>
      </c>
      <c r="J73" s="21">
        <v>1492080542</v>
      </c>
      <c r="K73" s="16">
        <v>1536041604</v>
      </c>
      <c r="L73" s="17">
        <v>1592129209</v>
      </c>
    </row>
    <row r="74" spans="1:12" ht="13.5">
      <c r="A74" s="73" t="s">
        <v>52</v>
      </c>
      <c r="B74" s="6" t="s">
        <v>53</v>
      </c>
      <c r="C74" s="74">
        <f>SUM(C70:C73)</f>
        <v>5779239974</v>
      </c>
      <c r="D74" s="74">
        <f aca="true" t="shared" si="6" ref="D74:L74">SUM(D70:D73)</f>
        <v>6540493355</v>
      </c>
      <c r="E74" s="75">
        <f t="shared" si="6"/>
        <v>7720045455</v>
      </c>
      <c r="F74" s="76">
        <f t="shared" si="6"/>
        <v>9339274417</v>
      </c>
      <c r="G74" s="74">
        <f t="shared" si="6"/>
        <v>8721314372</v>
      </c>
      <c r="H74" s="77">
        <f t="shared" si="6"/>
        <v>6715911325</v>
      </c>
      <c r="I74" s="78">
        <f t="shared" si="6"/>
        <v>7005050961</v>
      </c>
      <c r="J74" s="79">
        <f t="shared" si="6"/>
        <v>8805888458</v>
      </c>
      <c r="K74" s="74">
        <f t="shared" si="6"/>
        <v>9188141767</v>
      </c>
      <c r="L74" s="75">
        <f t="shared" si="6"/>
        <v>9546508055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1363971</v>
      </c>
      <c r="D43" s="10">
        <f aca="true" t="shared" si="0" ref="D43:L43">SUM(D44:D46)</f>
        <v>738487</v>
      </c>
      <c r="E43" s="11">
        <f t="shared" si="0"/>
        <v>1088651</v>
      </c>
      <c r="F43" s="12">
        <f t="shared" si="0"/>
        <v>50000</v>
      </c>
      <c r="G43" s="10">
        <f t="shared" si="0"/>
        <v>104183</v>
      </c>
      <c r="H43" s="13">
        <f>SUM(H44:H46)</f>
        <v>384309</v>
      </c>
      <c r="I43" s="14">
        <f t="shared" si="0"/>
        <v>43830</v>
      </c>
      <c r="J43" s="15">
        <f t="shared" si="0"/>
        <v>1371811</v>
      </c>
      <c r="K43" s="10">
        <f t="shared" si="0"/>
        <v>1425482</v>
      </c>
      <c r="L43" s="13">
        <f t="shared" si="0"/>
        <v>1505309</v>
      </c>
    </row>
    <row r="44" spans="1:12" ht="13.5">
      <c r="A44" s="3" t="s">
        <v>19</v>
      </c>
      <c r="B44" s="2"/>
      <c r="C44" s="16">
        <v>913018</v>
      </c>
      <c r="D44" s="16"/>
      <c r="E44" s="17"/>
      <c r="F44" s="18"/>
      <c r="G44" s="16"/>
      <c r="H44" s="19"/>
      <c r="I44" s="20"/>
      <c r="J44" s="21">
        <v>8200</v>
      </c>
      <c r="K44" s="16"/>
      <c r="L44" s="17"/>
    </row>
    <row r="45" spans="1:12" ht="13.5">
      <c r="A45" s="3" t="s">
        <v>20</v>
      </c>
      <c r="B45" s="2"/>
      <c r="C45" s="22">
        <v>41359</v>
      </c>
      <c r="D45" s="22"/>
      <c r="E45" s="23">
        <v>50338</v>
      </c>
      <c r="F45" s="24"/>
      <c r="G45" s="22"/>
      <c r="H45" s="25"/>
      <c r="I45" s="26"/>
      <c r="J45" s="27">
        <v>1363611</v>
      </c>
      <c r="K45" s="22">
        <v>1425482</v>
      </c>
      <c r="L45" s="23">
        <v>1505309</v>
      </c>
    </row>
    <row r="46" spans="1:12" ht="13.5">
      <c r="A46" s="3" t="s">
        <v>21</v>
      </c>
      <c r="B46" s="2"/>
      <c r="C46" s="16">
        <v>409594</v>
      </c>
      <c r="D46" s="16">
        <v>738487</v>
      </c>
      <c r="E46" s="17">
        <v>1038313</v>
      </c>
      <c r="F46" s="18">
        <v>50000</v>
      </c>
      <c r="G46" s="16">
        <v>104183</v>
      </c>
      <c r="H46" s="19">
        <v>384309</v>
      </c>
      <c r="I46" s="20">
        <v>43830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3919076</v>
      </c>
      <c r="D47" s="10">
        <f aca="true" t="shared" si="1" ref="D47:L47">SUM(D48:D52)</f>
        <v>5242326</v>
      </c>
      <c r="E47" s="14">
        <f t="shared" si="1"/>
        <v>6296975</v>
      </c>
      <c r="F47" s="28">
        <f t="shared" si="1"/>
        <v>240000</v>
      </c>
      <c r="G47" s="10">
        <f t="shared" si="1"/>
        <v>2569678</v>
      </c>
      <c r="H47" s="13">
        <f>SUM(H48:H52)</f>
        <v>4032875</v>
      </c>
      <c r="I47" s="29">
        <f t="shared" si="1"/>
        <v>3764250</v>
      </c>
      <c r="J47" s="12">
        <f t="shared" si="1"/>
        <v>739681</v>
      </c>
      <c r="K47" s="10">
        <f t="shared" si="1"/>
        <v>10122869</v>
      </c>
      <c r="L47" s="14">
        <f t="shared" si="1"/>
        <v>574950</v>
      </c>
    </row>
    <row r="48" spans="1:12" ht="13.5">
      <c r="A48" s="3" t="s">
        <v>23</v>
      </c>
      <c r="B48" s="2"/>
      <c r="C48" s="16"/>
      <c r="D48" s="16">
        <v>4290299</v>
      </c>
      <c r="E48" s="17">
        <v>5911097</v>
      </c>
      <c r="F48" s="18">
        <v>120000</v>
      </c>
      <c r="G48" s="16">
        <v>2449678</v>
      </c>
      <c r="H48" s="19">
        <v>3834934</v>
      </c>
      <c r="I48" s="20">
        <v>3764250</v>
      </c>
      <c r="J48" s="21">
        <v>239681</v>
      </c>
      <c r="K48" s="16">
        <v>10122869</v>
      </c>
      <c r="L48" s="17">
        <v>574950</v>
      </c>
    </row>
    <row r="49" spans="1:12" ht="13.5">
      <c r="A49" s="3" t="s">
        <v>24</v>
      </c>
      <c r="B49" s="2"/>
      <c r="C49" s="16"/>
      <c r="D49" s="16">
        <v>952027</v>
      </c>
      <c r="E49" s="17">
        <v>385878</v>
      </c>
      <c r="F49" s="18"/>
      <c r="G49" s="16"/>
      <c r="H49" s="19">
        <v>35053</v>
      </c>
      <c r="I49" s="20"/>
      <c r="J49" s="21"/>
      <c r="K49" s="16"/>
      <c r="L49" s="17"/>
    </row>
    <row r="50" spans="1:12" ht="13.5">
      <c r="A50" s="3" t="s">
        <v>25</v>
      </c>
      <c r="B50" s="2"/>
      <c r="C50" s="16">
        <v>3919076</v>
      </c>
      <c r="D50" s="16"/>
      <c r="E50" s="17"/>
      <c r="F50" s="18">
        <v>120000</v>
      </c>
      <c r="G50" s="16">
        <v>120000</v>
      </c>
      <c r="H50" s="19">
        <v>162888</v>
      </c>
      <c r="I50" s="20"/>
      <c r="J50" s="21">
        <v>500000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1637838</v>
      </c>
      <c r="D53" s="10">
        <f aca="true" t="shared" si="2" ref="D53:L53">SUM(D54:D56)</f>
        <v>12000513</v>
      </c>
      <c r="E53" s="14">
        <f t="shared" si="2"/>
        <v>262300</v>
      </c>
      <c r="F53" s="28">
        <f t="shared" si="2"/>
        <v>0</v>
      </c>
      <c r="G53" s="10">
        <f t="shared" si="2"/>
        <v>3000000</v>
      </c>
      <c r="H53" s="13">
        <f>SUM(H54:H56)</f>
        <v>2321379</v>
      </c>
      <c r="I53" s="29">
        <f t="shared" si="2"/>
        <v>2032820</v>
      </c>
      <c r="J53" s="12">
        <f t="shared" si="2"/>
        <v>5349312</v>
      </c>
      <c r="K53" s="10">
        <f t="shared" si="2"/>
        <v>3766772</v>
      </c>
      <c r="L53" s="14">
        <f t="shared" si="2"/>
        <v>170922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1637838</v>
      </c>
      <c r="D55" s="16">
        <v>11653865</v>
      </c>
      <c r="E55" s="17">
        <v>262300</v>
      </c>
      <c r="F55" s="18"/>
      <c r="G55" s="16">
        <v>3000000</v>
      </c>
      <c r="H55" s="19">
        <v>2321379</v>
      </c>
      <c r="I55" s="20">
        <v>2032820</v>
      </c>
      <c r="J55" s="21">
        <v>5349312</v>
      </c>
      <c r="K55" s="16">
        <v>3766772</v>
      </c>
      <c r="L55" s="17">
        <v>170922</v>
      </c>
    </row>
    <row r="56" spans="1:12" ht="13.5">
      <c r="A56" s="3" t="s">
        <v>31</v>
      </c>
      <c r="B56" s="2"/>
      <c r="C56" s="16"/>
      <c r="D56" s="16">
        <v>346648</v>
      </c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18548218</v>
      </c>
      <c r="D57" s="10">
        <f aca="true" t="shared" si="3" ref="D57:L57">SUM(D58:D61)</f>
        <v>8051031</v>
      </c>
      <c r="E57" s="14">
        <f t="shared" si="3"/>
        <v>9893439</v>
      </c>
      <c r="F57" s="28">
        <f t="shared" si="3"/>
        <v>18907211</v>
      </c>
      <c r="G57" s="10">
        <f t="shared" si="3"/>
        <v>17482809</v>
      </c>
      <c r="H57" s="13">
        <f>SUM(H58:H61)</f>
        <v>12565088</v>
      </c>
      <c r="I57" s="29">
        <f t="shared" si="3"/>
        <v>9950061</v>
      </c>
      <c r="J57" s="12">
        <f t="shared" si="3"/>
        <v>12483088</v>
      </c>
      <c r="K57" s="10">
        <f t="shared" si="3"/>
        <v>5546909</v>
      </c>
      <c r="L57" s="14">
        <f t="shared" si="3"/>
        <v>25349028</v>
      </c>
    </row>
    <row r="58" spans="1:12" ht="13.5">
      <c r="A58" s="3" t="s">
        <v>33</v>
      </c>
      <c r="B58" s="2"/>
      <c r="C58" s="16"/>
      <c r="D58" s="16">
        <v>61445</v>
      </c>
      <c r="E58" s="17">
        <v>1890960</v>
      </c>
      <c r="F58" s="18"/>
      <c r="G58" s="16">
        <v>824946</v>
      </c>
      <c r="H58" s="19">
        <v>847746</v>
      </c>
      <c r="I58" s="20">
        <v>615852</v>
      </c>
      <c r="J58" s="21">
        <v>3000000</v>
      </c>
      <c r="K58" s="16">
        <v>4000000</v>
      </c>
      <c r="L58" s="17">
        <v>10000000</v>
      </c>
    </row>
    <row r="59" spans="1:12" ht="13.5">
      <c r="A59" s="3" t="s">
        <v>34</v>
      </c>
      <c r="B59" s="2"/>
      <c r="C59" s="16">
        <v>18524370</v>
      </c>
      <c r="D59" s="16">
        <v>6571737</v>
      </c>
      <c r="E59" s="17">
        <v>5310146</v>
      </c>
      <c r="F59" s="18">
        <v>13959300</v>
      </c>
      <c r="G59" s="16">
        <v>11629622</v>
      </c>
      <c r="H59" s="19">
        <v>6088503</v>
      </c>
      <c r="I59" s="20">
        <v>6014321</v>
      </c>
      <c r="J59" s="21">
        <v>9463088</v>
      </c>
      <c r="K59" s="16">
        <v>1546909</v>
      </c>
      <c r="L59" s="17"/>
    </row>
    <row r="60" spans="1:12" ht="13.5">
      <c r="A60" s="3" t="s">
        <v>35</v>
      </c>
      <c r="B60" s="2"/>
      <c r="C60" s="22"/>
      <c r="D60" s="22">
        <v>1417849</v>
      </c>
      <c r="E60" s="23">
        <v>2692333</v>
      </c>
      <c r="F60" s="24">
        <v>4645000</v>
      </c>
      <c r="G60" s="22">
        <v>4725330</v>
      </c>
      <c r="H60" s="25">
        <v>5603597</v>
      </c>
      <c r="I60" s="26">
        <v>3319888</v>
      </c>
      <c r="J60" s="27"/>
      <c r="K60" s="22"/>
      <c r="L60" s="23">
        <v>15349028</v>
      </c>
    </row>
    <row r="61" spans="1:12" ht="13.5">
      <c r="A61" s="3" t="s">
        <v>36</v>
      </c>
      <c r="B61" s="2"/>
      <c r="C61" s="16">
        <v>23848</v>
      </c>
      <c r="D61" s="16"/>
      <c r="E61" s="17"/>
      <c r="F61" s="18">
        <v>302911</v>
      </c>
      <c r="G61" s="16">
        <v>302911</v>
      </c>
      <c r="H61" s="19">
        <v>25242</v>
      </c>
      <c r="I61" s="20"/>
      <c r="J61" s="21">
        <v>20000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25469103</v>
      </c>
      <c r="D63" s="62">
        <f aca="true" t="shared" si="4" ref="D63:L63">+D43+D47+D53+D57+D62</f>
        <v>26032357</v>
      </c>
      <c r="E63" s="63">
        <f t="shared" si="4"/>
        <v>17541365</v>
      </c>
      <c r="F63" s="64">
        <f t="shared" si="4"/>
        <v>19197211</v>
      </c>
      <c r="G63" s="62">
        <f t="shared" si="4"/>
        <v>23156670</v>
      </c>
      <c r="H63" s="65">
        <f t="shared" si="4"/>
        <v>19303651</v>
      </c>
      <c r="I63" s="66">
        <f t="shared" si="4"/>
        <v>15790961</v>
      </c>
      <c r="J63" s="67">
        <f t="shared" si="4"/>
        <v>19943892</v>
      </c>
      <c r="K63" s="62">
        <f t="shared" si="4"/>
        <v>20862032</v>
      </c>
      <c r="L63" s="63">
        <f t="shared" si="4"/>
        <v>27600209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22463464</v>
      </c>
      <c r="D66" s="16">
        <v>23984721</v>
      </c>
      <c r="E66" s="30">
        <v>16925695</v>
      </c>
      <c r="F66" s="21">
        <v>18907211</v>
      </c>
      <c r="G66" s="16">
        <v>19812487</v>
      </c>
      <c r="H66" s="19">
        <v>17896879</v>
      </c>
      <c r="I66" s="17">
        <v>13739553</v>
      </c>
      <c r="J66" s="31">
        <v>19161011</v>
      </c>
      <c r="K66" s="16">
        <v>20862032</v>
      </c>
      <c r="L66" s="19">
        <v>27600209</v>
      </c>
    </row>
    <row r="67" spans="1:12" ht="13.5">
      <c r="A67" s="69" t="s">
        <v>42</v>
      </c>
      <c r="B67" s="2"/>
      <c r="C67" s="16">
        <v>2732377</v>
      </c>
      <c r="D67" s="16">
        <v>1374339</v>
      </c>
      <c r="E67" s="17">
        <v>385878</v>
      </c>
      <c r="F67" s="18"/>
      <c r="G67" s="16">
        <v>3000000</v>
      </c>
      <c r="H67" s="19">
        <v>1310672</v>
      </c>
      <c r="I67" s="20">
        <v>2032820</v>
      </c>
      <c r="J67" s="21">
        <v>239681</v>
      </c>
      <c r="K67" s="16"/>
      <c r="L67" s="17"/>
    </row>
    <row r="68" spans="1:12" ht="13.5">
      <c r="A68" s="69" t="s">
        <v>43</v>
      </c>
      <c r="B68" s="2"/>
      <c r="C68" s="22"/>
      <c r="D68" s="22">
        <v>214000</v>
      </c>
      <c r="E68" s="23"/>
      <c r="F68" s="24"/>
      <c r="G68" s="22"/>
      <c r="H68" s="25"/>
      <c r="I68" s="26"/>
      <c r="J68" s="27">
        <v>500000</v>
      </c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25195841</v>
      </c>
      <c r="D70" s="32">
        <f aca="true" t="shared" si="5" ref="D70:L70">SUM(D66:D69)</f>
        <v>25573060</v>
      </c>
      <c r="E70" s="33">
        <f t="shared" si="5"/>
        <v>17311573</v>
      </c>
      <c r="F70" s="34">
        <f t="shared" si="5"/>
        <v>18907211</v>
      </c>
      <c r="G70" s="32">
        <f t="shared" si="5"/>
        <v>22812487</v>
      </c>
      <c r="H70" s="35">
        <f t="shared" si="5"/>
        <v>19207551</v>
      </c>
      <c r="I70" s="36">
        <f t="shared" si="5"/>
        <v>15772373</v>
      </c>
      <c r="J70" s="37">
        <f t="shared" si="5"/>
        <v>19900692</v>
      </c>
      <c r="K70" s="32">
        <f t="shared" si="5"/>
        <v>20862032</v>
      </c>
      <c r="L70" s="33">
        <f t="shared" si="5"/>
        <v>27600209</v>
      </c>
    </row>
    <row r="71" spans="1:12" ht="13.5">
      <c r="A71" s="72" t="s">
        <v>47</v>
      </c>
      <c r="B71" s="2" t="s">
        <v>48</v>
      </c>
      <c r="C71" s="16"/>
      <c r="D71" s="16">
        <v>346648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273262</v>
      </c>
      <c r="D73" s="16">
        <v>112649</v>
      </c>
      <c r="E73" s="17">
        <v>229792</v>
      </c>
      <c r="F73" s="18">
        <v>290000</v>
      </c>
      <c r="G73" s="16">
        <v>344183</v>
      </c>
      <c r="H73" s="19">
        <v>96100</v>
      </c>
      <c r="I73" s="20">
        <v>18588</v>
      </c>
      <c r="J73" s="21">
        <v>43200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25469103</v>
      </c>
      <c r="D74" s="74">
        <f aca="true" t="shared" si="6" ref="D74:L74">SUM(D70:D73)</f>
        <v>26032357</v>
      </c>
      <c r="E74" s="75">
        <f t="shared" si="6"/>
        <v>17541365</v>
      </c>
      <c r="F74" s="76">
        <f t="shared" si="6"/>
        <v>19197211</v>
      </c>
      <c r="G74" s="74">
        <f t="shared" si="6"/>
        <v>23156670</v>
      </c>
      <c r="H74" s="77">
        <f t="shared" si="6"/>
        <v>19303651</v>
      </c>
      <c r="I74" s="78">
        <f t="shared" si="6"/>
        <v>15790961</v>
      </c>
      <c r="J74" s="79">
        <f t="shared" si="6"/>
        <v>19943892</v>
      </c>
      <c r="K74" s="74">
        <f t="shared" si="6"/>
        <v>20862032</v>
      </c>
      <c r="L74" s="75">
        <f t="shared" si="6"/>
        <v>27600209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2746003</v>
      </c>
      <c r="D43" s="10">
        <f aca="true" t="shared" si="0" ref="D43:L43">SUM(D44:D46)</f>
        <v>1057748</v>
      </c>
      <c r="E43" s="11">
        <f t="shared" si="0"/>
        <v>1403299</v>
      </c>
      <c r="F43" s="12">
        <f t="shared" si="0"/>
        <v>3229000</v>
      </c>
      <c r="G43" s="10">
        <f t="shared" si="0"/>
        <v>3272500</v>
      </c>
      <c r="H43" s="13">
        <f>SUM(H44:H46)</f>
        <v>5665589</v>
      </c>
      <c r="I43" s="14">
        <f t="shared" si="0"/>
        <v>4682932</v>
      </c>
      <c r="J43" s="15">
        <f t="shared" si="0"/>
        <v>936000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>
        <v>1128500</v>
      </c>
      <c r="G44" s="16">
        <v>1172000</v>
      </c>
      <c r="H44" s="19">
        <v>2034363</v>
      </c>
      <c r="I44" s="20"/>
      <c r="J44" s="21">
        <v>30000</v>
      </c>
      <c r="K44" s="16"/>
      <c r="L44" s="17"/>
    </row>
    <row r="45" spans="1:12" ht="13.5">
      <c r="A45" s="3" t="s">
        <v>20</v>
      </c>
      <c r="B45" s="2"/>
      <c r="C45" s="22">
        <v>2746003</v>
      </c>
      <c r="D45" s="22">
        <v>1057748</v>
      </c>
      <c r="E45" s="23">
        <v>1403299</v>
      </c>
      <c r="F45" s="24">
        <v>1998500</v>
      </c>
      <c r="G45" s="22">
        <v>1998500</v>
      </c>
      <c r="H45" s="25"/>
      <c r="I45" s="26">
        <v>4682932</v>
      </c>
      <c r="J45" s="27">
        <v>906000</v>
      </c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102000</v>
      </c>
      <c r="G46" s="16">
        <v>102000</v>
      </c>
      <c r="H46" s="19">
        <v>3631226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59000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>
        <v>59000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633500</v>
      </c>
      <c r="G53" s="10">
        <f t="shared" si="2"/>
        <v>633500</v>
      </c>
      <c r="H53" s="13">
        <f>SUM(H54:H56)</f>
        <v>43215</v>
      </c>
      <c r="I53" s="29">
        <f t="shared" si="2"/>
        <v>0</v>
      </c>
      <c r="J53" s="12">
        <f t="shared" si="2"/>
        <v>17000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>
        <v>633500</v>
      </c>
      <c r="G54" s="16">
        <v>633500</v>
      </c>
      <c r="H54" s="19">
        <v>43215</v>
      </c>
      <c r="I54" s="20"/>
      <c r="J54" s="21">
        <v>17000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2746003</v>
      </c>
      <c r="D63" s="62">
        <f aca="true" t="shared" si="4" ref="D63:L63">+D43+D47+D53+D57+D62</f>
        <v>1057748</v>
      </c>
      <c r="E63" s="63">
        <f t="shared" si="4"/>
        <v>1403299</v>
      </c>
      <c r="F63" s="64">
        <f t="shared" si="4"/>
        <v>3862500</v>
      </c>
      <c r="G63" s="62">
        <f t="shared" si="4"/>
        <v>3906000</v>
      </c>
      <c r="H63" s="65">
        <f t="shared" si="4"/>
        <v>5708804</v>
      </c>
      <c r="I63" s="66">
        <f t="shared" si="4"/>
        <v>4682932</v>
      </c>
      <c r="J63" s="67">
        <f t="shared" si="4"/>
        <v>1012000</v>
      </c>
      <c r="K63" s="62">
        <f t="shared" si="4"/>
        <v>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0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2746003</v>
      </c>
      <c r="D73" s="16">
        <v>1057748</v>
      </c>
      <c r="E73" s="17">
        <v>1403299</v>
      </c>
      <c r="F73" s="18">
        <v>3862500</v>
      </c>
      <c r="G73" s="16">
        <v>3906000</v>
      </c>
      <c r="H73" s="19">
        <v>5708804</v>
      </c>
      <c r="I73" s="20">
        <v>4682932</v>
      </c>
      <c r="J73" s="21">
        <v>1012000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2746003</v>
      </c>
      <c r="D74" s="74">
        <f aca="true" t="shared" si="6" ref="D74:L74">SUM(D70:D73)</f>
        <v>1057748</v>
      </c>
      <c r="E74" s="75">
        <f t="shared" si="6"/>
        <v>1403299</v>
      </c>
      <c r="F74" s="76">
        <f t="shared" si="6"/>
        <v>3862500</v>
      </c>
      <c r="G74" s="74">
        <f t="shared" si="6"/>
        <v>3906000</v>
      </c>
      <c r="H74" s="77">
        <f t="shared" si="6"/>
        <v>5708804</v>
      </c>
      <c r="I74" s="78">
        <f t="shared" si="6"/>
        <v>4682932</v>
      </c>
      <c r="J74" s="79">
        <f t="shared" si="6"/>
        <v>1012000</v>
      </c>
      <c r="K74" s="74">
        <f t="shared" si="6"/>
        <v>0</v>
      </c>
      <c r="L74" s="75">
        <f t="shared" si="6"/>
        <v>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2291738</v>
      </c>
      <c r="D43" s="10">
        <f aca="true" t="shared" si="0" ref="D43:L43">SUM(D44:D46)</f>
        <v>1669680</v>
      </c>
      <c r="E43" s="11">
        <f t="shared" si="0"/>
        <v>3026437</v>
      </c>
      <c r="F43" s="12">
        <f t="shared" si="0"/>
        <v>21525622</v>
      </c>
      <c r="G43" s="10">
        <f t="shared" si="0"/>
        <v>11625622</v>
      </c>
      <c r="H43" s="13">
        <f>SUM(H44:H46)</f>
        <v>6961823</v>
      </c>
      <c r="I43" s="14">
        <f t="shared" si="0"/>
        <v>4610028</v>
      </c>
      <c r="J43" s="15">
        <f t="shared" si="0"/>
        <v>5846500</v>
      </c>
      <c r="K43" s="10">
        <f t="shared" si="0"/>
        <v>11376538</v>
      </c>
      <c r="L43" s="13">
        <f t="shared" si="0"/>
        <v>14054336</v>
      </c>
    </row>
    <row r="44" spans="1:12" ht="13.5">
      <c r="A44" s="3" t="s">
        <v>19</v>
      </c>
      <c r="B44" s="2"/>
      <c r="C44" s="16">
        <v>655883</v>
      </c>
      <c r="D44" s="16">
        <v>146830</v>
      </c>
      <c r="E44" s="17">
        <v>412792</v>
      </c>
      <c r="F44" s="18"/>
      <c r="G44" s="16">
        <v>50000</v>
      </c>
      <c r="H44" s="19">
        <v>-20140</v>
      </c>
      <c r="I44" s="20">
        <v>398801</v>
      </c>
      <c r="J44" s="21">
        <v>864000</v>
      </c>
      <c r="K44" s="16"/>
      <c r="L44" s="17"/>
    </row>
    <row r="45" spans="1:12" ht="13.5">
      <c r="A45" s="3" t="s">
        <v>20</v>
      </c>
      <c r="B45" s="2"/>
      <c r="C45" s="22">
        <v>72587</v>
      </c>
      <c r="D45" s="22">
        <v>512107</v>
      </c>
      <c r="E45" s="23">
        <v>618194</v>
      </c>
      <c r="F45" s="24">
        <v>15000000</v>
      </c>
      <c r="G45" s="22"/>
      <c r="H45" s="25">
        <v>-151449</v>
      </c>
      <c r="I45" s="26">
        <v>3275630</v>
      </c>
      <c r="J45" s="27">
        <v>4982500</v>
      </c>
      <c r="K45" s="22">
        <v>11376538</v>
      </c>
      <c r="L45" s="23">
        <v>14054336</v>
      </c>
    </row>
    <row r="46" spans="1:12" ht="13.5">
      <c r="A46" s="3" t="s">
        <v>21</v>
      </c>
      <c r="B46" s="2"/>
      <c r="C46" s="16">
        <v>1563268</v>
      </c>
      <c r="D46" s="16">
        <v>1010743</v>
      </c>
      <c r="E46" s="17">
        <v>1995451</v>
      </c>
      <c r="F46" s="18">
        <v>6525622</v>
      </c>
      <c r="G46" s="16">
        <v>11575622</v>
      </c>
      <c r="H46" s="19">
        <v>7133412</v>
      </c>
      <c r="I46" s="20">
        <v>935597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9500</v>
      </c>
      <c r="D47" s="10">
        <f aca="true" t="shared" si="1" ref="D47:L47">SUM(D48:D52)</f>
        <v>410635</v>
      </c>
      <c r="E47" s="14">
        <f t="shared" si="1"/>
        <v>633500</v>
      </c>
      <c r="F47" s="28">
        <f t="shared" si="1"/>
        <v>5366800</v>
      </c>
      <c r="G47" s="10">
        <f t="shared" si="1"/>
        <v>5563050</v>
      </c>
      <c r="H47" s="13">
        <f>SUM(H48:H52)</f>
        <v>2532885</v>
      </c>
      <c r="I47" s="29">
        <f t="shared" si="1"/>
        <v>13581009</v>
      </c>
      <c r="J47" s="12">
        <f t="shared" si="1"/>
        <v>3533000</v>
      </c>
      <c r="K47" s="10">
        <f t="shared" si="1"/>
        <v>3025000</v>
      </c>
      <c r="L47" s="14">
        <f t="shared" si="1"/>
        <v>2725000</v>
      </c>
    </row>
    <row r="48" spans="1:12" ht="13.5">
      <c r="A48" s="3" t="s">
        <v>23</v>
      </c>
      <c r="B48" s="2"/>
      <c r="C48" s="16"/>
      <c r="D48" s="16">
        <v>192000</v>
      </c>
      <c r="E48" s="17">
        <v>100289</v>
      </c>
      <c r="F48" s="18">
        <v>209600</v>
      </c>
      <c r="G48" s="16">
        <v>209600</v>
      </c>
      <c r="H48" s="19"/>
      <c r="I48" s="20">
        <v>13581009</v>
      </c>
      <c r="J48" s="21">
        <v>1508000</v>
      </c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218635</v>
      </c>
      <c r="E50" s="17">
        <v>499851</v>
      </c>
      <c r="F50" s="18">
        <v>5157200</v>
      </c>
      <c r="G50" s="16">
        <v>5353450</v>
      </c>
      <c r="H50" s="19">
        <v>2532885</v>
      </c>
      <c r="I50" s="20"/>
      <c r="J50" s="21">
        <v>2025000</v>
      </c>
      <c r="K50" s="16">
        <v>3025000</v>
      </c>
      <c r="L50" s="17">
        <v>2725000</v>
      </c>
    </row>
    <row r="51" spans="1:12" ht="13.5">
      <c r="A51" s="3" t="s">
        <v>26</v>
      </c>
      <c r="B51" s="2"/>
      <c r="C51" s="16">
        <v>9500</v>
      </c>
      <c r="D51" s="16"/>
      <c r="E51" s="17">
        <v>33360</v>
      </c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21450260</v>
      </c>
      <c r="D53" s="10">
        <f aca="true" t="shared" si="2" ref="D53:L53">SUM(D54:D56)</f>
        <v>82784423</v>
      </c>
      <c r="E53" s="14">
        <f t="shared" si="2"/>
        <v>108639424</v>
      </c>
      <c r="F53" s="28">
        <f t="shared" si="2"/>
        <v>130668991</v>
      </c>
      <c r="G53" s="10">
        <f t="shared" si="2"/>
        <v>113668991</v>
      </c>
      <c r="H53" s="13">
        <f>SUM(H54:H56)</f>
        <v>107406692</v>
      </c>
      <c r="I53" s="29">
        <f t="shared" si="2"/>
        <v>107602781</v>
      </c>
      <c r="J53" s="12">
        <f t="shared" si="2"/>
        <v>68487640</v>
      </c>
      <c r="K53" s="10">
        <f t="shared" si="2"/>
        <v>79036124</v>
      </c>
      <c r="L53" s="14">
        <f t="shared" si="2"/>
        <v>82677854</v>
      </c>
    </row>
    <row r="54" spans="1:12" ht="13.5">
      <c r="A54" s="3" t="s">
        <v>29</v>
      </c>
      <c r="B54" s="2"/>
      <c r="C54" s="16"/>
      <c r="D54" s="16">
        <v>17250</v>
      </c>
      <c r="E54" s="17">
        <v>120628</v>
      </c>
      <c r="F54" s="18">
        <v>100000</v>
      </c>
      <c r="G54" s="16">
        <v>100000</v>
      </c>
      <c r="H54" s="19">
        <v>-160000</v>
      </c>
      <c r="I54" s="20">
        <v>99776</v>
      </c>
      <c r="J54" s="21"/>
      <c r="K54" s="16"/>
      <c r="L54" s="17"/>
    </row>
    <row r="55" spans="1:12" ht="13.5">
      <c r="A55" s="3" t="s">
        <v>30</v>
      </c>
      <c r="B55" s="2"/>
      <c r="C55" s="16">
        <v>21450260</v>
      </c>
      <c r="D55" s="16">
        <v>82647856</v>
      </c>
      <c r="E55" s="17">
        <v>108518796</v>
      </c>
      <c r="F55" s="18">
        <v>130468991</v>
      </c>
      <c r="G55" s="16">
        <v>113468991</v>
      </c>
      <c r="H55" s="19">
        <v>107566692</v>
      </c>
      <c r="I55" s="20">
        <v>107503005</v>
      </c>
      <c r="J55" s="21">
        <v>68487640</v>
      </c>
      <c r="K55" s="16">
        <v>79036124</v>
      </c>
      <c r="L55" s="17">
        <v>82677854</v>
      </c>
    </row>
    <row r="56" spans="1:12" ht="13.5">
      <c r="A56" s="3" t="s">
        <v>31</v>
      </c>
      <c r="B56" s="2"/>
      <c r="C56" s="16"/>
      <c r="D56" s="16">
        <v>119317</v>
      </c>
      <c r="E56" s="17"/>
      <c r="F56" s="18">
        <v>100000</v>
      </c>
      <c r="G56" s="16">
        <v>100000</v>
      </c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91842</v>
      </c>
      <c r="D57" s="10">
        <f aca="true" t="shared" si="3" ref="D57:L57">SUM(D58:D61)</f>
        <v>289500</v>
      </c>
      <c r="E57" s="14">
        <f t="shared" si="3"/>
        <v>8963257</v>
      </c>
      <c r="F57" s="28">
        <f t="shared" si="3"/>
        <v>650000</v>
      </c>
      <c r="G57" s="10">
        <f t="shared" si="3"/>
        <v>7650000</v>
      </c>
      <c r="H57" s="13">
        <f>SUM(H58:H61)</f>
        <v>1119128</v>
      </c>
      <c r="I57" s="29">
        <f t="shared" si="3"/>
        <v>63475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>
        <v>289500</v>
      </c>
      <c r="E60" s="23">
        <v>126500</v>
      </c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91842</v>
      </c>
      <c r="D61" s="16"/>
      <c r="E61" s="17">
        <v>8836757</v>
      </c>
      <c r="F61" s="18">
        <v>650000</v>
      </c>
      <c r="G61" s="16">
        <v>7650000</v>
      </c>
      <c r="H61" s="19">
        <v>1119128</v>
      </c>
      <c r="I61" s="20">
        <v>63475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23843340</v>
      </c>
      <c r="D63" s="62">
        <f aca="true" t="shared" si="4" ref="D63:L63">+D43+D47+D53+D57+D62</f>
        <v>85154238</v>
      </c>
      <c r="E63" s="63">
        <f t="shared" si="4"/>
        <v>121262618</v>
      </c>
      <c r="F63" s="64">
        <f t="shared" si="4"/>
        <v>158211413</v>
      </c>
      <c r="G63" s="62">
        <f t="shared" si="4"/>
        <v>138507663</v>
      </c>
      <c r="H63" s="65">
        <f t="shared" si="4"/>
        <v>118020528</v>
      </c>
      <c r="I63" s="66">
        <f t="shared" si="4"/>
        <v>125857293</v>
      </c>
      <c r="J63" s="67">
        <f t="shared" si="4"/>
        <v>77867140</v>
      </c>
      <c r="K63" s="62">
        <f t="shared" si="4"/>
        <v>93437662</v>
      </c>
      <c r="L63" s="63">
        <f t="shared" si="4"/>
        <v>99457190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23843340</v>
      </c>
      <c r="D66" s="16">
        <v>85154238</v>
      </c>
      <c r="E66" s="30">
        <v>121262618</v>
      </c>
      <c r="F66" s="21">
        <v>158211413</v>
      </c>
      <c r="G66" s="16">
        <v>138507663</v>
      </c>
      <c r="H66" s="19">
        <v>118020528</v>
      </c>
      <c r="I66" s="17">
        <v>125857293</v>
      </c>
      <c r="J66" s="31">
        <v>77867140</v>
      </c>
      <c r="K66" s="16">
        <v>93437662</v>
      </c>
      <c r="L66" s="19">
        <v>99457190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23843340</v>
      </c>
      <c r="D70" s="32">
        <f aca="true" t="shared" si="5" ref="D70:L70">SUM(D66:D69)</f>
        <v>85154238</v>
      </c>
      <c r="E70" s="33">
        <f t="shared" si="5"/>
        <v>121262618</v>
      </c>
      <c r="F70" s="34">
        <f t="shared" si="5"/>
        <v>158211413</v>
      </c>
      <c r="G70" s="32">
        <f t="shared" si="5"/>
        <v>138507663</v>
      </c>
      <c r="H70" s="35">
        <f t="shared" si="5"/>
        <v>118020528</v>
      </c>
      <c r="I70" s="36">
        <f t="shared" si="5"/>
        <v>125857293</v>
      </c>
      <c r="J70" s="37">
        <f t="shared" si="5"/>
        <v>77867140</v>
      </c>
      <c r="K70" s="32">
        <f t="shared" si="5"/>
        <v>93437662</v>
      </c>
      <c r="L70" s="33">
        <f t="shared" si="5"/>
        <v>99457190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23843340</v>
      </c>
      <c r="D74" s="74">
        <f aca="true" t="shared" si="6" ref="D74:L74">SUM(D70:D73)</f>
        <v>85154238</v>
      </c>
      <c r="E74" s="75">
        <f t="shared" si="6"/>
        <v>121262618</v>
      </c>
      <c r="F74" s="76">
        <f t="shared" si="6"/>
        <v>158211413</v>
      </c>
      <c r="G74" s="74">
        <f t="shared" si="6"/>
        <v>138507663</v>
      </c>
      <c r="H74" s="77">
        <f t="shared" si="6"/>
        <v>118020528</v>
      </c>
      <c r="I74" s="78">
        <f t="shared" si="6"/>
        <v>125857293</v>
      </c>
      <c r="J74" s="79">
        <f t="shared" si="6"/>
        <v>77867140</v>
      </c>
      <c r="K74" s="74">
        <f t="shared" si="6"/>
        <v>93437662</v>
      </c>
      <c r="L74" s="75">
        <f t="shared" si="6"/>
        <v>99457190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3692000</v>
      </c>
      <c r="D43" s="10">
        <f aca="true" t="shared" si="0" ref="D43:L43">SUM(D44:D46)</f>
        <v>4164000</v>
      </c>
      <c r="E43" s="11">
        <f t="shared" si="0"/>
        <v>66048036</v>
      </c>
      <c r="F43" s="12">
        <f t="shared" si="0"/>
        <v>2118000</v>
      </c>
      <c r="G43" s="10">
        <f t="shared" si="0"/>
        <v>2118000</v>
      </c>
      <c r="H43" s="13">
        <f>SUM(H44:H46)</f>
        <v>1474541</v>
      </c>
      <c r="I43" s="14">
        <f t="shared" si="0"/>
        <v>1334293</v>
      </c>
      <c r="J43" s="15">
        <f t="shared" si="0"/>
        <v>960000</v>
      </c>
      <c r="K43" s="10">
        <f t="shared" si="0"/>
        <v>1015620</v>
      </c>
      <c r="L43" s="13">
        <f t="shared" si="0"/>
        <v>1075176</v>
      </c>
    </row>
    <row r="44" spans="1:12" ht="13.5">
      <c r="A44" s="3" t="s">
        <v>19</v>
      </c>
      <c r="B44" s="2"/>
      <c r="C44" s="16"/>
      <c r="D44" s="16">
        <v>2712000</v>
      </c>
      <c r="E44" s="17"/>
      <c r="F44" s="18">
        <v>70000</v>
      </c>
      <c r="G44" s="16">
        <v>70000</v>
      </c>
      <c r="H44" s="19">
        <v>171129</v>
      </c>
      <c r="I44" s="20">
        <v>171129</v>
      </c>
      <c r="J44" s="21">
        <v>70000</v>
      </c>
      <c r="K44" s="16">
        <v>74000</v>
      </c>
      <c r="L44" s="17">
        <v>78000</v>
      </c>
    </row>
    <row r="45" spans="1:12" ht="13.5">
      <c r="A45" s="3" t="s">
        <v>20</v>
      </c>
      <c r="B45" s="2"/>
      <c r="C45" s="22">
        <v>3692000</v>
      </c>
      <c r="D45" s="22">
        <v>1452000</v>
      </c>
      <c r="E45" s="23">
        <v>66048036</v>
      </c>
      <c r="F45" s="24">
        <v>35000</v>
      </c>
      <c r="G45" s="22">
        <v>35000</v>
      </c>
      <c r="H45" s="25">
        <v>48966</v>
      </c>
      <c r="I45" s="26">
        <v>43636</v>
      </c>
      <c r="J45" s="27">
        <v>890000</v>
      </c>
      <c r="K45" s="22">
        <v>941620</v>
      </c>
      <c r="L45" s="23">
        <v>997176</v>
      </c>
    </row>
    <row r="46" spans="1:12" ht="13.5">
      <c r="A46" s="3" t="s">
        <v>21</v>
      </c>
      <c r="B46" s="2"/>
      <c r="C46" s="16"/>
      <c r="D46" s="16"/>
      <c r="E46" s="17"/>
      <c r="F46" s="18">
        <v>2013000</v>
      </c>
      <c r="G46" s="16">
        <v>2013000</v>
      </c>
      <c r="H46" s="19">
        <v>1254446</v>
      </c>
      <c r="I46" s="20">
        <v>1119528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1797000</v>
      </c>
      <c r="G47" s="10">
        <f t="shared" si="1"/>
        <v>1797000</v>
      </c>
      <c r="H47" s="13">
        <f>SUM(H48:H52)</f>
        <v>44900</v>
      </c>
      <c r="I47" s="29">
        <f t="shared" si="1"/>
        <v>44900</v>
      </c>
      <c r="J47" s="12">
        <f t="shared" si="1"/>
        <v>695000</v>
      </c>
      <c r="K47" s="10">
        <f t="shared" si="1"/>
        <v>735000</v>
      </c>
      <c r="L47" s="14">
        <f t="shared" si="1"/>
        <v>779000</v>
      </c>
    </row>
    <row r="48" spans="1:12" ht="13.5">
      <c r="A48" s="3" t="s">
        <v>23</v>
      </c>
      <c r="B48" s="2"/>
      <c r="C48" s="16"/>
      <c r="D48" s="16"/>
      <c r="E48" s="17"/>
      <c r="F48" s="18">
        <v>1797000</v>
      </c>
      <c r="G48" s="16">
        <v>1797000</v>
      </c>
      <c r="H48" s="19">
        <v>44900</v>
      </c>
      <c r="I48" s="20">
        <v>16900</v>
      </c>
      <c r="J48" s="21">
        <v>695000</v>
      </c>
      <c r="K48" s="16">
        <v>735000</v>
      </c>
      <c r="L48" s="17">
        <v>779000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>
        <v>28000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43487000</v>
      </c>
      <c r="D53" s="10">
        <f aca="true" t="shared" si="2" ref="D53:L53">SUM(D54:D56)</f>
        <v>84579000</v>
      </c>
      <c r="E53" s="14">
        <f t="shared" si="2"/>
        <v>0</v>
      </c>
      <c r="F53" s="28">
        <f t="shared" si="2"/>
        <v>68310650</v>
      </c>
      <c r="G53" s="10">
        <f t="shared" si="2"/>
        <v>68310650</v>
      </c>
      <c r="H53" s="13">
        <f>SUM(H54:H56)</f>
        <v>7821592</v>
      </c>
      <c r="I53" s="29">
        <f t="shared" si="2"/>
        <v>55190342</v>
      </c>
      <c r="J53" s="12">
        <f t="shared" si="2"/>
        <v>67121000</v>
      </c>
      <c r="K53" s="10">
        <f t="shared" si="2"/>
        <v>76594380</v>
      </c>
      <c r="L53" s="14">
        <f t="shared" si="2"/>
        <v>79601824</v>
      </c>
    </row>
    <row r="54" spans="1:12" ht="13.5">
      <c r="A54" s="3" t="s">
        <v>29</v>
      </c>
      <c r="B54" s="2"/>
      <c r="C54" s="16"/>
      <c r="D54" s="16"/>
      <c r="E54" s="17"/>
      <c r="F54" s="18">
        <v>140000</v>
      </c>
      <c r="G54" s="16">
        <v>140000</v>
      </c>
      <c r="H54" s="19">
        <v>1622</v>
      </c>
      <c r="I54" s="20"/>
      <c r="J54" s="21">
        <v>207000</v>
      </c>
      <c r="K54" s="16">
        <v>219000</v>
      </c>
      <c r="L54" s="17">
        <v>232000</v>
      </c>
    </row>
    <row r="55" spans="1:12" ht="13.5">
      <c r="A55" s="3" t="s">
        <v>30</v>
      </c>
      <c r="B55" s="2"/>
      <c r="C55" s="16">
        <v>43487000</v>
      </c>
      <c r="D55" s="16">
        <v>84579000</v>
      </c>
      <c r="E55" s="17"/>
      <c r="F55" s="18">
        <v>68170650</v>
      </c>
      <c r="G55" s="16">
        <v>68170650</v>
      </c>
      <c r="H55" s="19">
        <v>7819970</v>
      </c>
      <c r="I55" s="20">
        <v>55190342</v>
      </c>
      <c r="J55" s="21">
        <v>66914000</v>
      </c>
      <c r="K55" s="16">
        <v>76375380</v>
      </c>
      <c r="L55" s="17">
        <v>79369824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47179000</v>
      </c>
      <c r="D63" s="62">
        <f aca="true" t="shared" si="4" ref="D63:L63">+D43+D47+D53+D57+D62</f>
        <v>88743000</v>
      </c>
      <c r="E63" s="63">
        <f t="shared" si="4"/>
        <v>66048036</v>
      </c>
      <c r="F63" s="64">
        <f t="shared" si="4"/>
        <v>72225650</v>
      </c>
      <c r="G63" s="62">
        <f t="shared" si="4"/>
        <v>72225650</v>
      </c>
      <c r="H63" s="65">
        <f t="shared" si="4"/>
        <v>9341033</v>
      </c>
      <c r="I63" s="66">
        <f t="shared" si="4"/>
        <v>56569535</v>
      </c>
      <c r="J63" s="67">
        <f t="shared" si="4"/>
        <v>68776000</v>
      </c>
      <c r="K63" s="62">
        <f t="shared" si="4"/>
        <v>78345000</v>
      </c>
      <c r="L63" s="63">
        <f t="shared" si="4"/>
        <v>81456000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47179000</v>
      </c>
      <c r="D66" s="16">
        <v>88743000</v>
      </c>
      <c r="E66" s="30">
        <v>66048036</v>
      </c>
      <c r="F66" s="21">
        <v>72225650</v>
      </c>
      <c r="G66" s="16">
        <v>72225650</v>
      </c>
      <c r="H66" s="19">
        <v>9341026</v>
      </c>
      <c r="I66" s="17">
        <v>55190342</v>
      </c>
      <c r="J66" s="31">
        <v>68776000</v>
      </c>
      <c r="K66" s="16">
        <v>78345000</v>
      </c>
      <c r="L66" s="19">
        <v>81456000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>
        <v>1379193</v>
      </c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47179000</v>
      </c>
      <c r="D70" s="32">
        <f aca="true" t="shared" si="5" ref="D70:L70">SUM(D66:D69)</f>
        <v>88743000</v>
      </c>
      <c r="E70" s="33">
        <f t="shared" si="5"/>
        <v>66048036</v>
      </c>
      <c r="F70" s="34">
        <f t="shared" si="5"/>
        <v>72225650</v>
      </c>
      <c r="G70" s="32">
        <f t="shared" si="5"/>
        <v>72225650</v>
      </c>
      <c r="H70" s="35">
        <f t="shared" si="5"/>
        <v>9341026</v>
      </c>
      <c r="I70" s="36">
        <f t="shared" si="5"/>
        <v>56569535</v>
      </c>
      <c r="J70" s="37">
        <f t="shared" si="5"/>
        <v>68776000</v>
      </c>
      <c r="K70" s="32">
        <f t="shared" si="5"/>
        <v>78345000</v>
      </c>
      <c r="L70" s="33">
        <f t="shared" si="5"/>
        <v>81456000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47179000</v>
      </c>
      <c r="D74" s="74">
        <f aca="true" t="shared" si="6" ref="D74:L74">SUM(D70:D73)</f>
        <v>88743000</v>
      </c>
      <c r="E74" s="75">
        <f t="shared" si="6"/>
        <v>66048036</v>
      </c>
      <c r="F74" s="76">
        <f t="shared" si="6"/>
        <v>72225650</v>
      </c>
      <c r="G74" s="74">
        <f t="shared" si="6"/>
        <v>72225650</v>
      </c>
      <c r="H74" s="77">
        <f t="shared" si="6"/>
        <v>9341026</v>
      </c>
      <c r="I74" s="78">
        <f t="shared" si="6"/>
        <v>56569535</v>
      </c>
      <c r="J74" s="79">
        <f t="shared" si="6"/>
        <v>68776000</v>
      </c>
      <c r="K74" s="74">
        <f t="shared" si="6"/>
        <v>78345000</v>
      </c>
      <c r="L74" s="75">
        <f t="shared" si="6"/>
        <v>81456000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428809</v>
      </c>
      <c r="D43" s="10">
        <f aca="true" t="shared" si="0" ref="D43:L43">SUM(D44:D46)</f>
        <v>114302</v>
      </c>
      <c r="E43" s="11">
        <f t="shared" si="0"/>
        <v>1538868</v>
      </c>
      <c r="F43" s="12">
        <f t="shared" si="0"/>
        <v>1560000</v>
      </c>
      <c r="G43" s="10">
        <f t="shared" si="0"/>
        <v>1550000</v>
      </c>
      <c r="H43" s="13">
        <f>SUM(H44:H46)</f>
        <v>335444</v>
      </c>
      <c r="I43" s="14">
        <f t="shared" si="0"/>
        <v>168250</v>
      </c>
      <c r="J43" s="15">
        <f t="shared" si="0"/>
        <v>1550000</v>
      </c>
      <c r="K43" s="10">
        <f t="shared" si="0"/>
        <v>1638350</v>
      </c>
      <c r="L43" s="13">
        <f t="shared" si="0"/>
        <v>1730097</v>
      </c>
    </row>
    <row r="44" spans="1:12" ht="13.5">
      <c r="A44" s="3" t="s">
        <v>19</v>
      </c>
      <c r="B44" s="2"/>
      <c r="C44" s="16">
        <v>146282</v>
      </c>
      <c r="D44" s="16">
        <v>8238</v>
      </c>
      <c r="E44" s="17">
        <v>193438</v>
      </c>
      <c r="F44" s="18">
        <v>150000</v>
      </c>
      <c r="G44" s="16">
        <v>150000</v>
      </c>
      <c r="H44" s="19">
        <v>105252</v>
      </c>
      <c r="I44" s="20">
        <v>36000</v>
      </c>
      <c r="J44" s="21"/>
      <c r="K44" s="16"/>
      <c r="L44" s="17"/>
    </row>
    <row r="45" spans="1:12" ht="13.5">
      <c r="A45" s="3" t="s">
        <v>20</v>
      </c>
      <c r="B45" s="2"/>
      <c r="C45" s="22">
        <v>253380</v>
      </c>
      <c r="D45" s="22">
        <v>92631</v>
      </c>
      <c r="E45" s="23">
        <v>1275430</v>
      </c>
      <c r="F45" s="24">
        <v>640000</v>
      </c>
      <c r="G45" s="22">
        <v>640000</v>
      </c>
      <c r="H45" s="25">
        <v>198081</v>
      </c>
      <c r="I45" s="26">
        <v>132250</v>
      </c>
      <c r="J45" s="27">
        <v>1550000</v>
      </c>
      <c r="K45" s="22">
        <v>1638350</v>
      </c>
      <c r="L45" s="23">
        <v>1730097</v>
      </c>
    </row>
    <row r="46" spans="1:12" ht="13.5">
      <c r="A46" s="3" t="s">
        <v>21</v>
      </c>
      <c r="B46" s="2"/>
      <c r="C46" s="16">
        <v>29147</v>
      </c>
      <c r="D46" s="16">
        <v>13433</v>
      </c>
      <c r="E46" s="17">
        <v>70000</v>
      </c>
      <c r="F46" s="18">
        <v>770000</v>
      </c>
      <c r="G46" s="16">
        <v>760000</v>
      </c>
      <c r="H46" s="19">
        <v>32111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3095302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355000</v>
      </c>
      <c r="G47" s="10">
        <f t="shared" si="1"/>
        <v>220000</v>
      </c>
      <c r="H47" s="13">
        <f>SUM(H48:H52)</f>
        <v>11064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3095302</v>
      </c>
      <c r="D48" s="16"/>
      <c r="E48" s="17"/>
      <c r="F48" s="18">
        <v>355000</v>
      </c>
      <c r="G48" s="16">
        <v>220000</v>
      </c>
      <c r="H48" s="19">
        <v>11064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12908959</v>
      </c>
      <c r="D53" s="10">
        <f aca="true" t="shared" si="2" ref="D53:L53">SUM(D54:D56)</f>
        <v>15022869</v>
      </c>
      <c r="E53" s="14">
        <f t="shared" si="2"/>
        <v>26132146</v>
      </c>
      <c r="F53" s="28">
        <f t="shared" si="2"/>
        <v>12859850</v>
      </c>
      <c r="G53" s="10">
        <f t="shared" si="2"/>
        <v>14048761</v>
      </c>
      <c r="H53" s="13">
        <f>SUM(H54:H56)</f>
        <v>8934224</v>
      </c>
      <c r="I53" s="29">
        <f t="shared" si="2"/>
        <v>13472783</v>
      </c>
      <c r="J53" s="12">
        <f t="shared" si="2"/>
        <v>11464250</v>
      </c>
      <c r="K53" s="10">
        <f t="shared" si="2"/>
        <v>12117712</v>
      </c>
      <c r="L53" s="14">
        <f t="shared" si="2"/>
        <v>12796304</v>
      </c>
    </row>
    <row r="54" spans="1:12" ht="13.5">
      <c r="A54" s="3" t="s">
        <v>29</v>
      </c>
      <c r="B54" s="2"/>
      <c r="C54" s="16">
        <v>26226</v>
      </c>
      <c r="D54" s="16">
        <v>3549702</v>
      </c>
      <c r="E54" s="17">
        <v>588468</v>
      </c>
      <c r="F54" s="18">
        <v>117500</v>
      </c>
      <c r="G54" s="16">
        <v>117500</v>
      </c>
      <c r="H54" s="19">
        <v>39559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12882733</v>
      </c>
      <c r="D55" s="16">
        <v>11473167</v>
      </c>
      <c r="E55" s="17">
        <v>25543678</v>
      </c>
      <c r="F55" s="18">
        <v>12742350</v>
      </c>
      <c r="G55" s="16">
        <v>13931261</v>
      </c>
      <c r="H55" s="19">
        <v>8894665</v>
      </c>
      <c r="I55" s="20">
        <v>13472783</v>
      </c>
      <c r="J55" s="21">
        <v>11464250</v>
      </c>
      <c r="K55" s="16">
        <v>12117712</v>
      </c>
      <c r="L55" s="17">
        <v>12796304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2923653</v>
      </c>
      <c r="D57" s="10">
        <f aca="true" t="shared" si="3" ref="D57:L57">SUM(D58:D61)</f>
        <v>1592910</v>
      </c>
      <c r="E57" s="14">
        <f t="shared" si="3"/>
        <v>6701064</v>
      </c>
      <c r="F57" s="28">
        <f t="shared" si="3"/>
        <v>5900000</v>
      </c>
      <c r="G57" s="10">
        <f t="shared" si="3"/>
        <v>5900000</v>
      </c>
      <c r="H57" s="13">
        <f>SUM(H58:H61)</f>
        <v>3713662</v>
      </c>
      <c r="I57" s="29">
        <f t="shared" si="3"/>
        <v>0</v>
      </c>
      <c r="J57" s="12">
        <f t="shared" si="3"/>
        <v>4700000</v>
      </c>
      <c r="K57" s="10">
        <f t="shared" si="3"/>
        <v>4967900</v>
      </c>
      <c r="L57" s="14">
        <f t="shared" si="3"/>
        <v>5246102</v>
      </c>
    </row>
    <row r="58" spans="1:12" ht="13.5">
      <c r="A58" s="3" t="s">
        <v>33</v>
      </c>
      <c r="B58" s="2"/>
      <c r="C58" s="16">
        <v>27849</v>
      </c>
      <c r="D58" s="16">
        <v>133325</v>
      </c>
      <c r="E58" s="17">
        <v>1110463</v>
      </c>
      <c r="F58" s="18">
        <v>4000000</v>
      </c>
      <c r="G58" s="16">
        <v>4000000</v>
      </c>
      <c r="H58" s="19">
        <v>3713662</v>
      </c>
      <c r="I58" s="20"/>
      <c r="J58" s="21">
        <v>4000000</v>
      </c>
      <c r="K58" s="16">
        <v>4228000</v>
      </c>
      <c r="L58" s="17">
        <v>4464768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2895804</v>
      </c>
      <c r="D61" s="16">
        <v>1459585</v>
      </c>
      <c r="E61" s="17">
        <v>5590601</v>
      </c>
      <c r="F61" s="18">
        <v>1900000</v>
      </c>
      <c r="G61" s="16">
        <v>1900000</v>
      </c>
      <c r="H61" s="19"/>
      <c r="I61" s="20"/>
      <c r="J61" s="21">
        <v>700000</v>
      </c>
      <c r="K61" s="16">
        <v>739900</v>
      </c>
      <c r="L61" s="17">
        <v>781334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19356723</v>
      </c>
      <c r="D63" s="62">
        <f aca="true" t="shared" si="4" ref="D63:L63">+D43+D47+D53+D57+D62</f>
        <v>16730081</v>
      </c>
      <c r="E63" s="63">
        <f t="shared" si="4"/>
        <v>34372078</v>
      </c>
      <c r="F63" s="64">
        <f t="shared" si="4"/>
        <v>20674850</v>
      </c>
      <c r="G63" s="62">
        <f t="shared" si="4"/>
        <v>21718761</v>
      </c>
      <c r="H63" s="65">
        <f t="shared" si="4"/>
        <v>12994394</v>
      </c>
      <c r="I63" s="66">
        <f t="shared" si="4"/>
        <v>13641033</v>
      </c>
      <c r="J63" s="67">
        <f t="shared" si="4"/>
        <v>17714250</v>
      </c>
      <c r="K63" s="62">
        <f t="shared" si="4"/>
        <v>18723962</v>
      </c>
      <c r="L63" s="63">
        <f t="shared" si="4"/>
        <v>19772503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12882733</v>
      </c>
      <c r="D66" s="16">
        <v>10923166</v>
      </c>
      <c r="E66" s="30">
        <v>31225856</v>
      </c>
      <c r="F66" s="21">
        <v>12742350</v>
      </c>
      <c r="G66" s="16">
        <v>13796261</v>
      </c>
      <c r="H66" s="19">
        <v>11979238</v>
      </c>
      <c r="I66" s="17">
        <v>13472783</v>
      </c>
      <c r="J66" s="31">
        <v>15464250</v>
      </c>
      <c r="K66" s="16">
        <v>16345712</v>
      </c>
      <c r="L66" s="19">
        <v>17261072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12882733</v>
      </c>
      <c r="D70" s="32">
        <f aca="true" t="shared" si="5" ref="D70:L70">SUM(D66:D69)</f>
        <v>10923166</v>
      </c>
      <c r="E70" s="33">
        <f t="shared" si="5"/>
        <v>31225856</v>
      </c>
      <c r="F70" s="34">
        <f t="shared" si="5"/>
        <v>12742350</v>
      </c>
      <c r="G70" s="32">
        <f t="shared" si="5"/>
        <v>13796261</v>
      </c>
      <c r="H70" s="35">
        <f t="shared" si="5"/>
        <v>11979238</v>
      </c>
      <c r="I70" s="36">
        <f t="shared" si="5"/>
        <v>13472783</v>
      </c>
      <c r="J70" s="37">
        <f t="shared" si="5"/>
        <v>15464250</v>
      </c>
      <c r="K70" s="32">
        <f t="shared" si="5"/>
        <v>16345712</v>
      </c>
      <c r="L70" s="33">
        <f t="shared" si="5"/>
        <v>17261072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6473990</v>
      </c>
      <c r="D73" s="16">
        <v>5806914</v>
      </c>
      <c r="E73" s="17">
        <v>3146221</v>
      </c>
      <c r="F73" s="18">
        <v>7932500</v>
      </c>
      <c r="G73" s="16">
        <v>7922500</v>
      </c>
      <c r="H73" s="19">
        <v>1015157</v>
      </c>
      <c r="I73" s="20">
        <v>168250</v>
      </c>
      <c r="J73" s="21">
        <v>2250000</v>
      </c>
      <c r="K73" s="16">
        <v>2378250</v>
      </c>
      <c r="L73" s="17">
        <v>2511431</v>
      </c>
    </row>
    <row r="74" spans="1:12" ht="13.5">
      <c r="A74" s="73" t="s">
        <v>52</v>
      </c>
      <c r="B74" s="6" t="s">
        <v>53</v>
      </c>
      <c r="C74" s="74">
        <f>SUM(C70:C73)</f>
        <v>19356723</v>
      </c>
      <c r="D74" s="74">
        <f aca="true" t="shared" si="6" ref="D74:L74">SUM(D70:D73)</f>
        <v>16730080</v>
      </c>
      <c r="E74" s="75">
        <f t="shared" si="6"/>
        <v>34372077</v>
      </c>
      <c r="F74" s="76">
        <f t="shared" si="6"/>
        <v>20674850</v>
      </c>
      <c r="G74" s="74">
        <f t="shared" si="6"/>
        <v>21718761</v>
      </c>
      <c r="H74" s="77">
        <f t="shared" si="6"/>
        <v>12994395</v>
      </c>
      <c r="I74" s="78">
        <f t="shared" si="6"/>
        <v>13641033</v>
      </c>
      <c r="J74" s="79">
        <f t="shared" si="6"/>
        <v>17714250</v>
      </c>
      <c r="K74" s="74">
        <f t="shared" si="6"/>
        <v>18723962</v>
      </c>
      <c r="L74" s="75">
        <f t="shared" si="6"/>
        <v>19772503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1524871</v>
      </c>
      <c r="D43" s="10">
        <f aca="true" t="shared" si="0" ref="D43:L43">SUM(D44:D46)</f>
        <v>2379311</v>
      </c>
      <c r="E43" s="11">
        <f t="shared" si="0"/>
        <v>1021729</v>
      </c>
      <c r="F43" s="12">
        <f t="shared" si="0"/>
        <v>2100000</v>
      </c>
      <c r="G43" s="10">
        <f t="shared" si="0"/>
        <v>1581724</v>
      </c>
      <c r="H43" s="13">
        <f>SUM(H44:H46)</f>
        <v>1397556</v>
      </c>
      <c r="I43" s="14">
        <f t="shared" si="0"/>
        <v>1468817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654453</v>
      </c>
      <c r="D44" s="16">
        <v>1221010</v>
      </c>
      <c r="E44" s="17">
        <v>56523</v>
      </c>
      <c r="F44" s="18">
        <v>1080000</v>
      </c>
      <c r="G44" s="16">
        <v>930456</v>
      </c>
      <c r="H44" s="19">
        <v>908409</v>
      </c>
      <c r="I44" s="20">
        <v>932343</v>
      </c>
      <c r="J44" s="21"/>
      <c r="K44" s="16"/>
      <c r="L44" s="17"/>
    </row>
    <row r="45" spans="1:12" ht="13.5">
      <c r="A45" s="3" t="s">
        <v>20</v>
      </c>
      <c r="B45" s="2"/>
      <c r="C45" s="22">
        <v>870418</v>
      </c>
      <c r="D45" s="22">
        <v>1158301</v>
      </c>
      <c r="E45" s="23">
        <v>667510</v>
      </c>
      <c r="F45" s="24">
        <v>440000</v>
      </c>
      <c r="G45" s="22">
        <v>22114</v>
      </c>
      <c r="H45" s="25">
        <v>22250</v>
      </c>
      <c r="I45" s="26">
        <v>25877</v>
      </c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>
        <v>297696</v>
      </c>
      <c r="F46" s="18">
        <v>580000</v>
      </c>
      <c r="G46" s="16">
        <v>629154</v>
      </c>
      <c r="H46" s="19">
        <v>466897</v>
      </c>
      <c r="I46" s="20">
        <v>510597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654300</v>
      </c>
      <c r="D47" s="10">
        <f aca="true" t="shared" si="1" ref="D47:L47">SUM(D48:D52)</f>
        <v>3734819</v>
      </c>
      <c r="E47" s="14">
        <f t="shared" si="1"/>
        <v>444169</v>
      </c>
      <c r="F47" s="28">
        <f t="shared" si="1"/>
        <v>257000</v>
      </c>
      <c r="G47" s="10">
        <f t="shared" si="1"/>
        <v>190852</v>
      </c>
      <c r="H47" s="13">
        <f>SUM(H48:H52)</f>
        <v>22037</v>
      </c>
      <c r="I47" s="29">
        <f t="shared" si="1"/>
        <v>694209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335967</v>
      </c>
      <c r="D48" s="16">
        <v>2269271</v>
      </c>
      <c r="E48" s="17">
        <v>350622</v>
      </c>
      <c r="F48" s="18">
        <v>42000</v>
      </c>
      <c r="G48" s="16">
        <v>2000</v>
      </c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48526</v>
      </c>
      <c r="D49" s="16">
        <v>955750</v>
      </c>
      <c r="E49" s="17"/>
      <c r="F49" s="18">
        <v>5000</v>
      </c>
      <c r="G49" s="16">
        <v>5000</v>
      </c>
      <c r="H49" s="19">
        <v>4558</v>
      </c>
      <c r="I49" s="20">
        <v>4558</v>
      </c>
      <c r="J49" s="21"/>
      <c r="K49" s="16"/>
      <c r="L49" s="17"/>
    </row>
    <row r="50" spans="1:12" ht="13.5">
      <c r="A50" s="3" t="s">
        <v>25</v>
      </c>
      <c r="B50" s="2"/>
      <c r="C50" s="16">
        <v>78827</v>
      </c>
      <c r="D50" s="16">
        <v>43785</v>
      </c>
      <c r="E50" s="17">
        <v>25761</v>
      </c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>
        <v>190980</v>
      </c>
      <c r="D51" s="16">
        <v>466013</v>
      </c>
      <c r="E51" s="17">
        <v>67786</v>
      </c>
      <c r="F51" s="18">
        <v>210000</v>
      </c>
      <c r="G51" s="16">
        <v>183852</v>
      </c>
      <c r="H51" s="19">
        <v>17479</v>
      </c>
      <c r="I51" s="20">
        <v>689651</v>
      </c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125904107</v>
      </c>
      <c r="D53" s="10">
        <f aca="true" t="shared" si="2" ref="D53:L53">SUM(D54:D56)</f>
        <v>25563035</v>
      </c>
      <c r="E53" s="14">
        <f t="shared" si="2"/>
        <v>33168979</v>
      </c>
      <c r="F53" s="28">
        <f t="shared" si="2"/>
        <v>29765650</v>
      </c>
      <c r="G53" s="10">
        <f t="shared" si="2"/>
        <v>23765553</v>
      </c>
      <c r="H53" s="13">
        <f>SUM(H54:H56)</f>
        <v>22591328</v>
      </c>
      <c r="I53" s="29">
        <f t="shared" si="2"/>
        <v>23635294</v>
      </c>
      <c r="J53" s="12">
        <f t="shared" si="2"/>
        <v>27145300</v>
      </c>
      <c r="K53" s="10">
        <f t="shared" si="2"/>
        <v>28534200</v>
      </c>
      <c r="L53" s="14">
        <f t="shared" si="2"/>
        <v>29999100</v>
      </c>
    </row>
    <row r="54" spans="1:12" ht="13.5">
      <c r="A54" s="3" t="s">
        <v>29</v>
      </c>
      <c r="B54" s="2"/>
      <c r="C54" s="16">
        <v>15340656</v>
      </c>
      <c r="D54" s="16">
        <v>25416010</v>
      </c>
      <c r="E54" s="17">
        <v>24247996</v>
      </c>
      <c r="F54" s="18">
        <v>28744650</v>
      </c>
      <c r="G54" s="16">
        <v>22033065</v>
      </c>
      <c r="H54" s="19">
        <v>21314819</v>
      </c>
      <c r="I54" s="20">
        <v>22116870</v>
      </c>
      <c r="J54" s="21">
        <v>27145300</v>
      </c>
      <c r="K54" s="16">
        <v>28534200</v>
      </c>
      <c r="L54" s="17">
        <v>29999100</v>
      </c>
    </row>
    <row r="55" spans="1:12" ht="13.5">
      <c r="A55" s="3" t="s">
        <v>30</v>
      </c>
      <c r="B55" s="2"/>
      <c r="C55" s="16">
        <v>110553517</v>
      </c>
      <c r="D55" s="16">
        <v>142639</v>
      </c>
      <c r="E55" s="17">
        <v>8870744</v>
      </c>
      <c r="F55" s="18">
        <v>1020000</v>
      </c>
      <c r="G55" s="16">
        <v>1731488</v>
      </c>
      <c r="H55" s="19">
        <v>1276202</v>
      </c>
      <c r="I55" s="20">
        <v>1518117</v>
      </c>
      <c r="J55" s="21"/>
      <c r="K55" s="16"/>
      <c r="L55" s="17"/>
    </row>
    <row r="56" spans="1:12" ht="13.5">
      <c r="A56" s="3" t="s">
        <v>31</v>
      </c>
      <c r="B56" s="2"/>
      <c r="C56" s="16">
        <v>9934</v>
      </c>
      <c r="D56" s="16">
        <v>4386</v>
      </c>
      <c r="E56" s="17">
        <v>50239</v>
      </c>
      <c r="F56" s="18">
        <v>1000</v>
      </c>
      <c r="G56" s="16">
        <v>1000</v>
      </c>
      <c r="H56" s="19">
        <v>307</v>
      </c>
      <c r="I56" s="20">
        <v>307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2426204</v>
      </c>
      <c r="D57" s="10">
        <f aca="true" t="shared" si="3" ref="D57:L57">SUM(D58:D61)</f>
        <v>3916968</v>
      </c>
      <c r="E57" s="14">
        <f t="shared" si="3"/>
        <v>2299573</v>
      </c>
      <c r="F57" s="28">
        <f t="shared" si="3"/>
        <v>9007000</v>
      </c>
      <c r="G57" s="10">
        <f t="shared" si="3"/>
        <v>12255893</v>
      </c>
      <c r="H57" s="13">
        <f>SUM(H58:H61)</f>
        <v>9933263</v>
      </c>
      <c r="I57" s="29">
        <f t="shared" si="3"/>
        <v>10076942</v>
      </c>
      <c r="J57" s="12">
        <f t="shared" si="3"/>
        <v>5000000</v>
      </c>
      <c r="K57" s="10">
        <f t="shared" si="3"/>
        <v>3000000</v>
      </c>
      <c r="L57" s="14">
        <f t="shared" si="3"/>
        <v>10000000</v>
      </c>
    </row>
    <row r="58" spans="1:12" ht="13.5">
      <c r="A58" s="3" t="s">
        <v>33</v>
      </c>
      <c r="B58" s="2"/>
      <c r="C58" s="16">
        <v>1224315</v>
      </c>
      <c r="D58" s="16">
        <v>2885883</v>
      </c>
      <c r="E58" s="17">
        <v>2298516</v>
      </c>
      <c r="F58" s="18">
        <v>6506000</v>
      </c>
      <c r="G58" s="16">
        <v>7010893</v>
      </c>
      <c r="H58" s="19">
        <v>5333263</v>
      </c>
      <c r="I58" s="20">
        <v>5476942</v>
      </c>
      <c r="J58" s="21">
        <v>5000000</v>
      </c>
      <c r="K58" s="16">
        <v>3000000</v>
      </c>
      <c r="L58" s="17">
        <v>10000000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1201889</v>
      </c>
      <c r="D61" s="16">
        <v>1031085</v>
      </c>
      <c r="E61" s="17">
        <v>1057</v>
      </c>
      <c r="F61" s="18">
        <v>2501000</v>
      </c>
      <c r="G61" s="16">
        <v>5245000</v>
      </c>
      <c r="H61" s="19">
        <v>4600000</v>
      </c>
      <c r="I61" s="20">
        <v>4600000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130509482</v>
      </c>
      <c r="D63" s="62">
        <f aca="true" t="shared" si="4" ref="D63:L63">+D43+D47+D53+D57+D62</f>
        <v>35594133</v>
      </c>
      <c r="E63" s="63">
        <f t="shared" si="4"/>
        <v>36934450</v>
      </c>
      <c r="F63" s="64">
        <f t="shared" si="4"/>
        <v>41129650</v>
      </c>
      <c r="G63" s="62">
        <f t="shared" si="4"/>
        <v>37794022</v>
      </c>
      <c r="H63" s="65">
        <f t="shared" si="4"/>
        <v>33944184</v>
      </c>
      <c r="I63" s="66">
        <f t="shared" si="4"/>
        <v>35875262</v>
      </c>
      <c r="J63" s="67">
        <f t="shared" si="4"/>
        <v>32145300</v>
      </c>
      <c r="K63" s="62">
        <f t="shared" si="4"/>
        <v>31534200</v>
      </c>
      <c r="L63" s="63">
        <f t="shared" si="4"/>
        <v>39999100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25076329</v>
      </c>
      <c r="D66" s="16">
        <v>25392178</v>
      </c>
      <c r="E66" s="30">
        <v>24031650</v>
      </c>
      <c r="F66" s="21">
        <v>28639650</v>
      </c>
      <c r="G66" s="16">
        <v>26639650</v>
      </c>
      <c r="H66" s="19">
        <v>21154652</v>
      </c>
      <c r="I66" s="17">
        <v>26480194</v>
      </c>
      <c r="J66" s="31">
        <v>32145300</v>
      </c>
      <c r="K66" s="16">
        <v>31534200</v>
      </c>
      <c r="L66" s="19">
        <v>39999100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25076329</v>
      </c>
      <c r="D70" s="32">
        <f aca="true" t="shared" si="5" ref="D70:L70">SUM(D66:D69)</f>
        <v>25392178</v>
      </c>
      <c r="E70" s="33">
        <f t="shared" si="5"/>
        <v>24031650</v>
      </c>
      <c r="F70" s="34">
        <f t="shared" si="5"/>
        <v>28639650</v>
      </c>
      <c r="G70" s="32">
        <f t="shared" si="5"/>
        <v>26639650</v>
      </c>
      <c r="H70" s="35">
        <f t="shared" si="5"/>
        <v>21154652</v>
      </c>
      <c r="I70" s="36">
        <f t="shared" si="5"/>
        <v>26480194</v>
      </c>
      <c r="J70" s="37">
        <f t="shared" si="5"/>
        <v>32145300</v>
      </c>
      <c r="K70" s="32">
        <f t="shared" si="5"/>
        <v>31534200</v>
      </c>
      <c r="L70" s="33">
        <f t="shared" si="5"/>
        <v>39999100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105433153</v>
      </c>
      <c r="D73" s="16">
        <v>10201955</v>
      </c>
      <c r="E73" s="17">
        <v>12902800</v>
      </c>
      <c r="F73" s="18">
        <v>12490000</v>
      </c>
      <c r="G73" s="16">
        <v>11154372</v>
      </c>
      <c r="H73" s="19">
        <v>12789532</v>
      </c>
      <c r="I73" s="20">
        <v>9395068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130509482</v>
      </c>
      <c r="D74" s="74">
        <f aca="true" t="shared" si="6" ref="D74:L74">SUM(D70:D73)</f>
        <v>35594133</v>
      </c>
      <c r="E74" s="75">
        <f t="shared" si="6"/>
        <v>36934450</v>
      </c>
      <c r="F74" s="76">
        <f t="shared" si="6"/>
        <v>41129650</v>
      </c>
      <c r="G74" s="74">
        <f t="shared" si="6"/>
        <v>37794022</v>
      </c>
      <c r="H74" s="77">
        <f t="shared" si="6"/>
        <v>33944184</v>
      </c>
      <c r="I74" s="78">
        <f t="shared" si="6"/>
        <v>35875262</v>
      </c>
      <c r="J74" s="79">
        <f t="shared" si="6"/>
        <v>32145300</v>
      </c>
      <c r="K74" s="74">
        <f t="shared" si="6"/>
        <v>31534200</v>
      </c>
      <c r="L74" s="75">
        <f t="shared" si="6"/>
        <v>39999100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3082378</v>
      </c>
      <c r="D43" s="10">
        <f aca="true" t="shared" si="0" ref="D43:L43">SUM(D44:D46)</f>
        <v>601341</v>
      </c>
      <c r="E43" s="11">
        <f t="shared" si="0"/>
        <v>2673325</v>
      </c>
      <c r="F43" s="12">
        <f t="shared" si="0"/>
        <v>2482916</v>
      </c>
      <c r="G43" s="10">
        <f t="shared" si="0"/>
        <v>1930586</v>
      </c>
      <c r="H43" s="13">
        <f>SUM(H44:H46)</f>
        <v>1752056</v>
      </c>
      <c r="I43" s="14">
        <f t="shared" si="0"/>
        <v>2786202</v>
      </c>
      <c r="J43" s="15">
        <f t="shared" si="0"/>
        <v>3956061</v>
      </c>
      <c r="K43" s="10">
        <f t="shared" si="0"/>
        <v>3046678</v>
      </c>
      <c r="L43" s="13">
        <f t="shared" si="0"/>
        <v>1500000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37066</v>
      </c>
      <c r="G45" s="22">
        <v>37066</v>
      </c>
      <c r="H45" s="25">
        <v>26959</v>
      </c>
      <c r="I45" s="26"/>
      <c r="J45" s="27">
        <v>3956061</v>
      </c>
      <c r="K45" s="22">
        <v>3046678</v>
      </c>
      <c r="L45" s="23">
        <v>1500000</v>
      </c>
    </row>
    <row r="46" spans="1:12" ht="13.5">
      <c r="A46" s="3" t="s">
        <v>21</v>
      </c>
      <c r="B46" s="2"/>
      <c r="C46" s="16">
        <v>3082378</v>
      </c>
      <c r="D46" s="16">
        <v>601341</v>
      </c>
      <c r="E46" s="17">
        <v>2673325</v>
      </c>
      <c r="F46" s="18">
        <v>2445850</v>
      </c>
      <c r="G46" s="16">
        <v>1893520</v>
      </c>
      <c r="H46" s="19">
        <v>1725097</v>
      </c>
      <c r="I46" s="20">
        <v>2786202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445650</v>
      </c>
      <c r="D47" s="10">
        <f aca="true" t="shared" si="1" ref="D47:L47">SUM(D48:D52)</f>
        <v>24687</v>
      </c>
      <c r="E47" s="14">
        <f t="shared" si="1"/>
        <v>81408</v>
      </c>
      <c r="F47" s="28">
        <f t="shared" si="1"/>
        <v>300616</v>
      </c>
      <c r="G47" s="10">
        <f t="shared" si="1"/>
        <v>350616</v>
      </c>
      <c r="H47" s="13">
        <f>SUM(H48:H52)</f>
        <v>550746</v>
      </c>
      <c r="I47" s="29">
        <f t="shared" si="1"/>
        <v>393807</v>
      </c>
      <c r="J47" s="12">
        <f t="shared" si="1"/>
        <v>1287254</v>
      </c>
      <c r="K47" s="10">
        <f t="shared" si="1"/>
        <v>1818090</v>
      </c>
      <c r="L47" s="14">
        <f t="shared" si="1"/>
        <v>2550000</v>
      </c>
    </row>
    <row r="48" spans="1:12" ht="13.5">
      <c r="A48" s="3" t="s">
        <v>23</v>
      </c>
      <c r="B48" s="2"/>
      <c r="C48" s="16">
        <v>445650</v>
      </c>
      <c r="D48" s="16">
        <v>24687</v>
      </c>
      <c r="E48" s="17">
        <v>81408</v>
      </c>
      <c r="F48" s="18">
        <v>300616</v>
      </c>
      <c r="G48" s="16">
        <v>50000</v>
      </c>
      <c r="H48" s="19">
        <v>424084</v>
      </c>
      <c r="I48" s="20">
        <v>393807</v>
      </c>
      <c r="J48" s="21">
        <v>350000</v>
      </c>
      <c r="K48" s="16">
        <v>900000</v>
      </c>
      <c r="L48" s="17">
        <v>1500000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618000</v>
      </c>
      <c r="K49" s="16">
        <v>480000</v>
      </c>
      <c r="L49" s="17">
        <v>590000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>
        <v>25785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>
        <v>300616</v>
      </c>
      <c r="H51" s="19">
        <v>100877</v>
      </c>
      <c r="I51" s="20"/>
      <c r="J51" s="21">
        <v>319254</v>
      </c>
      <c r="K51" s="16">
        <v>438090</v>
      </c>
      <c r="L51" s="17">
        <v>460000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36977942</v>
      </c>
      <c r="D53" s="10">
        <f aca="true" t="shared" si="2" ref="D53:L53">SUM(D54:D56)</f>
        <v>26041138</v>
      </c>
      <c r="E53" s="14">
        <f t="shared" si="2"/>
        <v>20863738</v>
      </c>
      <c r="F53" s="28">
        <f t="shared" si="2"/>
        <v>24733751</v>
      </c>
      <c r="G53" s="10">
        <f t="shared" si="2"/>
        <v>24890531</v>
      </c>
      <c r="H53" s="13">
        <f>SUM(H54:H56)</f>
        <v>19650249</v>
      </c>
      <c r="I53" s="29">
        <f t="shared" si="2"/>
        <v>20247393</v>
      </c>
      <c r="J53" s="12">
        <f t="shared" si="2"/>
        <v>22157707</v>
      </c>
      <c r="K53" s="10">
        <f t="shared" si="2"/>
        <v>24975903</v>
      </c>
      <c r="L53" s="14">
        <f t="shared" si="2"/>
        <v>27160960</v>
      </c>
    </row>
    <row r="54" spans="1:12" ht="13.5">
      <c r="A54" s="3" t="s">
        <v>29</v>
      </c>
      <c r="B54" s="2"/>
      <c r="C54" s="16"/>
      <c r="D54" s="16"/>
      <c r="E54" s="17"/>
      <c r="F54" s="18">
        <v>852451</v>
      </c>
      <c r="G54" s="16">
        <v>1009231</v>
      </c>
      <c r="H54" s="19"/>
      <c r="I54" s="20"/>
      <c r="J54" s="21">
        <v>364981</v>
      </c>
      <c r="K54" s="16">
        <v>351354</v>
      </c>
      <c r="L54" s="17">
        <v>670000</v>
      </c>
    </row>
    <row r="55" spans="1:12" ht="13.5">
      <c r="A55" s="3" t="s">
        <v>30</v>
      </c>
      <c r="B55" s="2"/>
      <c r="C55" s="16">
        <v>36977942</v>
      </c>
      <c r="D55" s="16">
        <v>26041138</v>
      </c>
      <c r="E55" s="17">
        <v>20863738</v>
      </c>
      <c r="F55" s="18">
        <v>23881300</v>
      </c>
      <c r="G55" s="16">
        <v>23881300</v>
      </c>
      <c r="H55" s="19">
        <v>19650249</v>
      </c>
      <c r="I55" s="20">
        <v>20247393</v>
      </c>
      <c r="J55" s="21">
        <v>21792726</v>
      </c>
      <c r="K55" s="16">
        <v>24624549</v>
      </c>
      <c r="L55" s="17">
        <v>26490960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4000000</v>
      </c>
      <c r="G57" s="10">
        <f t="shared" si="3"/>
        <v>4380000</v>
      </c>
      <c r="H57" s="13">
        <f>SUM(H58:H61)</f>
        <v>3473856</v>
      </c>
      <c r="I57" s="29">
        <f t="shared" si="3"/>
        <v>0</v>
      </c>
      <c r="J57" s="12">
        <f t="shared" si="3"/>
        <v>3000000</v>
      </c>
      <c r="K57" s="10">
        <f t="shared" si="3"/>
        <v>3000000</v>
      </c>
      <c r="L57" s="14">
        <f t="shared" si="3"/>
        <v>3000000</v>
      </c>
    </row>
    <row r="58" spans="1:12" ht="13.5">
      <c r="A58" s="3" t="s">
        <v>33</v>
      </c>
      <c r="B58" s="2"/>
      <c r="C58" s="16"/>
      <c r="D58" s="16"/>
      <c r="E58" s="17"/>
      <c r="F58" s="18">
        <v>4000000</v>
      </c>
      <c r="G58" s="16">
        <v>4380000</v>
      </c>
      <c r="H58" s="19">
        <v>3473856</v>
      </c>
      <c r="I58" s="20"/>
      <c r="J58" s="21">
        <v>3000000</v>
      </c>
      <c r="K58" s="16">
        <v>3000000</v>
      </c>
      <c r="L58" s="17">
        <v>3000000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40505970</v>
      </c>
      <c r="D63" s="62">
        <f aca="true" t="shared" si="4" ref="D63:L63">+D43+D47+D53+D57+D62</f>
        <v>26667166</v>
      </c>
      <c r="E63" s="63">
        <f t="shared" si="4"/>
        <v>23618471</v>
      </c>
      <c r="F63" s="64">
        <f t="shared" si="4"/>
        <v>31517283</v>
      </c>
      <c r="G63" s="62">
        <f t="shared" si="4"/>
        <v>31551733</v>
      </c>
      <c r="H63" s="65">
        <f t="shared" si="4"/>
        <v>25426907</v>
      </c>
      <c r="I63" s="66">
        <f t="shared" si="4"/>
        <v>23427402</v>
      </c>
      <c r="J63" s="67">
        <f t="shared" si="4"/>
        <v>30401022</v>
      </c>
      <c r="K63" s="62">
        <f t="shared" si="4"/>
        <v>32840671</v>
      </c>
      <c r="L63" s="63">
        <f t="shared" si="4"/>
        <v>34210960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25697244</v>
      </c>
      <c r="D66" s="16">
        <v>24762632</v>
      </c>
      <c r="E66" s="30">
        <v>20863738</v>
      </c>
      <c r="F66" s="21">
        <v>24761300</v>
      </c>
      <c r="G66" s="16">
        <v>24761300</v>
      </c>
      <c r="H66" s="19">
        <v>21147818</v>
      </c>
      <c r="I66" s="17">
        <v>19475000</v>
      </c>
      <c r="J66" s="31">
        <v>24691350</v>
      </c>
      <c r="K66" s="16">
        <v>27131000</v>
      </c>
      <c r="L66" s="19">
        <v>28501288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25697244</v>
      </c>
      <c r="D70" s="32">
        <f aca="true" t="shared" si="5" ref="D70:L70">SUM(D66:D69)</f>
        <v>24762632</v>
      </c>
      <c r="E70" s="33">
        <f t="shared" si="5"/>
        <v>20863738</v>
      </c>
      <c r="F70" s="34">
        <f t="shared" si="5"/>
        <v>24761300</v>
      </c>
      <c r="G70" s="32">
        <f t="shared" si="5"/>
        <v>24761300</v>
      </c>
      <c r="H70" s="35">
        <f t="shared" si="5"/>
        <v>21147818</v>
      </c>
      <c r="I70" s="36">
        <f t="shared" si="5"/>
        <v>19475000</v>
      </c>
      <c r="J70" s="37">
        <f t="shared" si="5"/>
        <v>24691350</v>
      </c>
      <c r="K70" s="32">
        <f t="shared" si="5"/>
        <v>27131000</v>
      </c>
      <c r="L70" s="33">
        <f t="shared" si="5"/>
        <v>28501288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14808726</v>
      </c>
      <c r="D73" s="16">
        <v>1904534</v>
      </c>
      <c r="E73" s="17">
        <v>2754733</v>
      </c>
      <c r="F73" s="18">
        <v>6755983</v>
      </c>
      <c r="G73" s="16">
        <v>6790433</v>
      </c>
      <c r="H73" s="19">
        <v>4279092</v>
      </c>
      <c r="I73" s="20">
        <v>3952402</v>
      </c>
      <c r="J73" s="21">
        <v>5709672</v>
      </c>
      <c r="K73" s="16">
        <v>5709671</v>
      </c>
      <c r="L73" s="17">
        <v>5709672</v>
      </c>
    </row>
    <row r="74" spans="1:12" ht="13.5">
      <c r="A74" s="73" t="s">
        <v>52</v>
      </c>
      <c r="B74" s="6" t="s">
        <v>53</v>
      </c>
      <c r="C74" s="74">
        <f>SUM(C70:C73)</f>
        <v>40505970</v>
      </c>
      <c r="D74" s="74">
        <f aca="true" t="shared" si="6" ref="D74:L74">SUM(D70:D73)</f>
        <v>26667166</v>
      </c>
      <c r="E74" s="75">
        <f t="shared" si="6"/>
        <v>23618471</v>
      </c>
      <c r="F74" s="76">
        <f t="shared" si="6"/>
        <v>31517283</v>
      </c>
      <c r="G74" s="74">
        <f t="shared" si="6"/>
        <v>31551733</v>
      </c>
      <c r="H74" s="77">
        <f t="shared" si="6"/>
        <v>25426910</v>
      </c>
      <c r="I74" s="78">
        <f t="shared" si="6"/>
        <v>23427402</v>
      </c>
      <c r="J74" s="79">
        <f t="shared" si="6"/>
        <v>30401022</v>
      </c>
      <c r="K74" s="74">
        <f t="shared" si="6"/>
        <v>32840671</v>
      </c>
      <c r="L74" s="75">
        <f t="shared" si="6"/>
        <v>34210960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5480430</v>
      </c>
      <c r="G43" s="10">
        <f t="shared" si="0"/>
        <v>5480430</v>
      </c>
      <c r="H43" s="13">
        <f>SUM(H44:H46)</f>
        <v>9746738</v>
      </c>
      <c r="I43" s="14">
        <f t="shared" si="0"/>
        <v>4275775</v>
      </c>
      <c r="J43" s="15">
        <f t="shared" si="0"/>
        <v>2500000</v>
      </c>
      <c r="K43" s="10">
        <f t="shared" si="0"/>
        <v>595000</v>
      </c>
      <c r="L43" s="13">
        <f t="shared" si="0"/>
        <v>595000</v>
      </c>
    </row>
    <row r="44" spans="1:12" ht="13.5">
      <c r="A44" s="3" t="s">
        <v>19</v>
      </c>
      <c r="B44" s="2"/>
      <c r="C44" s="16"/>
      <c r="D44" s="16"/>
      <c r="E44" s="17"/>
      <c r="F44" s="18">
        <v>70000</v>
      </c>
      <c r="G44" s="16">
        <v>70000</v>
      </c>
      <c r="H44" s="19">
        <v>19117</v>
      </c>
      <c r="I44" s="20">
        <v>13415</v>
      </c>
      <c r="J44" s="21"/>
      <c r="K44" s="16">
        <v>30000</v>
      </c>
      <c r="L44" s="17">
        <v>35000</v>
      </c>
    </row>
    <row r="45" spans="1:12" ht="13.5">
      <c r="A45" s="3" t="s">
        <v>20</v>
      </c>
      <c r="B45" s="2"/>
      <c r="C45" s="22"/>
      <c r="D45" s="22"/>
      <c r="E45" s="23"/>
      <c r="F45" s="24">
        <v>140000</v>
      </c>
      <c r="G45" s="22">
        <v>140000</v>
      </c>
      <c r="H45" s="25">
        <v>19994</v>
      </c>
      <c r="I45" s="26">
        <v>18124</v>
      </c>
      <c r="J45" s="27"/>
      <c r="K45" s="22">
        <v>35000</v>
      </c>
      <c r="L45" s="23">
        <v>40000</v>
      </c>
    </row>
    <row r="46" spans="1:12" ht="13.5">
      <c r="A46" s="3" t="s">
        <v>21</v>
      </c>
      <c r="B46" s="2"/>
      <c r="C46" s="16"/>
      <c r="D46" s="16"/>
      <c r="E46" s="17"/>
      <c r="F46" s="18">
        <v>5270430</v>
      </c>
      <c r="G46" s="16">
        <v>5270430</v>
      </c>
      <c r="H46" s="19">
        <v>9707627</v>
      </c>
      <c r="I46" s="20">
        <v>4244236</v>
      </c>
      <c r="J46" s="21">
        <v>2500000</v>
      </c>
      <c r="K46" s="16">
        <v>530000</v>
      </c>
      <c r="L46" s="17">
        <v>520000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29241</v>
      </c>
      <c r="I47" s="29">
        <f t="shared" si="1"/>
        <v>29241</v>
      </c>
      <c r="J47" s="12">
        <f t="shared" si="1"/>
        <v>500000</v>
      </c>
      <c r="K47" s="10">
        <f t="shared" si="1"/>
        <v>10000</v>
      </c>
      <c r="L47" s="14">
        <f t="shared" si="1"/>
        <v>10000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>
        <v>29241</v>
      </c>
      <c r="I48" s="20">
        <v>29241</v>
      </c>
      <c r="J48" s="21">
        <v>500000</v>
      </c>
      <c r="K48" s="16">
        <v>10000</v>
      </c>
      <c r="L48" s="17">
        <v>10000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40018570</v>
      </c>
      <c r="G53" s="10">
        <f t="shared" si="2"/>
        <v>40018570</v>
      </c>
      <c r="H53" s="13">
        <f>SUM(H54:H56)</f>
        <v>38925545</v>
      </c>
      <c r="I53" s="29">
        <f t="shared" si="2"/>
        <v>39091333</v>
      </c>
      <c r="J53" s="12">
        <f t="shared" si="2"/>
        <v>42389300</v>
      </c>
      <c r="K53" s="10">
        <f t="shared" si="2"/>
        <v>39937050</v>
      </c>
      <c r="L53" s="14">
        <f t="shared" si="2"/>
        <v>42104950</v>
      </c>
    </row>
    <row r="54" spans="1:12" ht="13.5">
      <c r="A54" s="3" t="s">
        <v>29</v>
      </c>
      <c r="B54" s="2"/>
      <c r="C54" s="16"/>
      <c r="D54" s="16"/>
      <c r="E54" s="17"/>
      <c r="F54" s="18">
        <v>80000</v>
      </c>
      <c r="G54" s="16">
        <v>80000</v>
      </c>
      <c r="H54" s="19">
        <v>1632</v>
      </c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>
        <v>39938570</v>
      </c>
      <c r="G55" s="16">
        <v>39938570</v>
      </c>
      <c r="H55" s="19">
        <v>38923913</v>
      </c>
      <c r="I55" s="20">
        <v>39091333</v>
      </c>
      <c r="J55" s="21">
        <v>42389300</v>
      </c>
      <c r="K55" s="16">
        <v>39937050</v>
      </c>
      <c r="L55" s="17">
        <v>42104950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5000000</v>
      </c>
      <c r="G57" s="10">
        <f t="shared" si="3"/>
        <v>5000000</v>
      </c>
      <c r="H57" s="13">
        <f>SUM(H58:H61)</f>
        <v>3149213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>
        <v>5000000</v>
      </c>
      <c r="G58" s="16">
        <v>5000000</v>
      </c>
      <c r="H58" s="19">
        <v>3149213</v>
      </c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50499000</v>
      </c>
      <c r="G63" s="62">
        <f t="shared" si="4"/>
        <v>50499000</v>
      </c>
      <c r="H63" s="65">
        <f t="shared" si="4"/>
        <v>51850737</v>
      </c>
      <c r="I63" s="66">
        <f t="shared" si="4"/>
        <v>43396349</v>
      </c>
      <c r="J63" s="67">
        <f t="shared" si="4"/>
        <v>45389300</v>
      </c>
      <c r="K63" s="62">
        <f t="shared" si="4"/>
        <v>40542050</v>
      </c>
      <c r="L63" s="63">
        <f t="shared" si="4"/>
        <v>42709950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41418570</v>
      </c>
      <c r="G66" s="16">
        <v>41418570</v>
      </c>
      <c r="H66" s="19">
        <v>41893673</v>
      </c>
      <c r="I66" s="17">
        <v>40813786</v>
      </c>
      <c r="J66" s="31">
        <v>42389300</v>
      </c>
      <c r="K66" s="16">
        <v>39937050</v>
      </c>
      <c r="L66" s="19">
        <v>42104950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41418570</v>
      </c>
      <c r="G70" s="32">
        <f t="shared" si="5"/>
        <v>41418570</v>
      </c>
      <c r="H70" s="35">
        <f t="shared" si="5"/>
        <v>41893673</v>
      </c>
      <c r="I70" s="36">
        <f t="shared" si="5"/>
        <v>40813786</v>
      </c>
      <c r="J70" s="37">
        <f t="shared" si="5"/>
        <v>42389300</v>
      </c>
      <c r="K70" s="32">
        <f t="shared" si="5"/>
        <v>39937050</v>
      </c>
      <c r="L70" s="33">
        <f t="shared" si="5"/>
        <v>42104950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9080430</v>
      </c>
      <c r="G73" s="16">
        <v>9080430</v>
      </c>
      <c r="H73" s="19">
        <v>9957064</v>
      </c>
      <c r="I73" s="20">
        <v>2582563</v>
      </c>
      <c r="J73" s="21">
        <v>3000000</v>
      </c>
      <c r="K73" s="16">
        <v>605000</v>
      </c>
      <c r="L73" s="17">
        <v>605000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50499000</v>
      </c>
      <c r="G74" s="74">
        <f t="shared" si="6"/>
        <v>50499000</v>
      </c>
      <c r="H74" s="77">
        <f t="shared" si="6"/>
        <v>51850737</v>
      </c>
      <c r="I74" s="78">
        <f t="shared" si="6"/>
        <v>43396349</v>
      </c>
      <c r="J74" s="79">
        <f t="shared" si="6"/>
        <v>45389300</v>
      </c>
      <c r="K74" s="74">
        <f t="shared" si="6"/>
        <v>40542050</v>
      </c>
      <c r="L74" s="75">
        <f t="shared" si="6"/>
        <v>42709950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439204514</v>
      </c>
      <c r="D43" s="10">
        <f aca="true" t="shared" si="0" ref="D43:L43">SUM(D44:D46)</f>
        <v>0</v>
      </c>
      <c r="E43" s="11">
        <f t="shared" si="0"/>
        <v>153382566</v>
      </c>
      <c r="F43" s="12">
        <f t="shared" si="0"/>
        <v>505432547</v>
      </c>
      <c r="G43" s="10">
        <f t="shared" si="0"/>
        <v>505432547</v>
      </c>
      <c r="H43" s="13">
        <f>SUM(H44:H46)</f>
        <v>9921298</v>
      </c>
      <c r="I43" s="14">
        <f t="shared" si="0"/>
        <v>14665105</v>
      </c>
      <c r="J43" s="15">
        <f t="shared" si="0"/>
        <v>534066360</v>
      </c>
      <c r="K43" s="10">
        <f t="shared" si="0"/>
        <v>514117243</v>
      </c>
      <c r="L43" s="13">
        <f t="shared" si="0"/>
        <v>535697914</v>
      </c>
    </row>
    <row r="44" spans="1:12" ht="13.5">
      <c r="A44" s="3" t="s">
        <v>19</v>
      </c>
      <c r="B44" s="2"/>
      <c r="C44" s="16">
        <v>434820863</v>
      </c>
      <c r="D44" s="16"/>
      <c r="E44" s="17">
        <v>57462781</v>
      </c>
      <c r="F44" s="18">
        <v>481432547</v>
      </c>
      <c r="G44" s="16">
        <v>481432547</v>
      </c>
      <c r="H44" s="19">
        <v>1786204</v>
      </c>
      <c r="I44" s="20">
        <v>44127614</v>
      </c>
      <c r="J44" s="21">
        <v>527930048</v>
      </c>
      <c r="K44" s="16">
        <v>513617243</v>
      </c>
      <c r="L44" s="17">
        <v>532697914</v>
      </c>
    </row>
    <row r="45" spans="1:12" ht="13.5">
      <c r="A45" s="3" t="s">
        <v>20</v>
      </c>
      <c r="B45" s="2"/>
      <c r="C45" s="22">
        <v>2226894</v>
      </c>
      <c r="D45" s="22"/>
      <c r="E45" s="23">
        <v>2907201</v>
      </c>
      <c r="F45" s="24"/>
      <c r="G45" s="22"/>
      <c r="H45" s="25"/>
      <c r="I45" s="26">
        <v>45307</v>
      </c>
      <c r="J45" s="27">
        <v>6136312</v>
      </c>
      <c r="K45" s="22">
        <v>500000</v>
      </c>
      <c r="L45" s="23">
        <v>3000000</v>
      </c>
    </row>
    <row r="46" spans="1:12" ht="13.5">
      <c r="A46" s="3" t="s">
        <v>21</v>
      </c>
      <c r="B46" s="2"/>
      <c r="C46" s="16">
        <v>2156757</v>
      </c>
      <c r="D46" s="16"/>
      <c r="E46" s="17">
        <v>93012584</v>
      </c>
      <c r="F46" s="18">
        <v>24000000</v>
      </c>
      <c r="G46" s="16">
        <v>24000000</v>
      </c>
      <c r="H46" s="19">
        <v>8135094</v>
      </c>
      <c r="I46" s="20">
        <v>-29507816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2614198</v>
      </c>
      <c r="D47" s="10">
        <f aca="true" t="shared" si="1" ref="D47:L47">SUM(D48:D52)</f>
        <v>0</v>
      </c>
      <c r="E47" s="14">
        <f t="shared" si="1"/>
        <v>110298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150124</v>
      </c>
      <c r="J47" s="12">
        <f t="shared" si="1"/>
        <v>54792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2448103</v>
      </c>
      <c r="D50" s="16"/>
      <c r="E50" s="17"/>
      <c r="F50" s="18"/>
      <c r="G50" s="16"/>
      <c r="H50" s="19"/>
      <c r="I50" s="20">
        <v>20053</v>
      </c>
      <c r="J50" s="21">
        <v>54792</v>
      </c>
      <c r="K50" s="16"/>
      <c r="L50" s="17"/>
    </row>
    <row r="51" spans="1:12" ht="13.5">
      <c r="A51" s="3" t="s">
        <v>26</v>
      </c>
      <c r="B51" s="2"/>
      <c r="C51" s="16">
        <v>26500</v>
      </c>
      <c r="D51" s="16"/>
      <c r="E51" s="17">
        <v>54195</v>
      </c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139595</v>
      </c>
      <c r="D52" s="22"/>
      <c r="E52" s="23">
        <v>56103</v>
      </c>
      <c r="F52" s="24"/>
      <c r="G52" s="22"/>
      <c r="H52" s="25"/>
      <c r="I52" s="26">
        <v>130071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33750848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33750848</v>
      </c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3555761</v>
      </c>
      <c r="D57" s="10">
        <f aca="true" t="shared" si="3" ref="D57:L57">SUM(D58:D61)</f>
        <v>726134355</v>
      </c>
      <c r="E57" s="14">
        <f t="shared" si="3"/>
        <v>0</v>
      </c>
      <c r="F57" s="28">
        <f t="shared" si="3"/>
        <v>4500000</v>
      </c>
      <c r="G57" s="10">
        <f t="shared" si="3"/>
        <v>4500000</v>
      </c>
      <c r="H57" s="13">
        <f>SUM(H58:H61)</f>
        <v>260199579</v>
      </c>
      <c r="I57" s="29">
        <f t="shared" si="3"/>
        <v>17364890</v>
      </c>
      <c r="J57" s="12">
        <f t="shared" si="3"/>
        <v>3399876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3023451</v>
      </c>
      <c r="D59" s="16">
        <v>726134355</v>
      </c>
      <c r="E59" s="17"/>
      <c r="F59" s="18">
        <v>4496410</v>
      </c>
      <c r="G59" s="16">
        <v>4496410</v>
      </c>
      <c r="H59" s="19">
        <v>260199579</v>
      </c>
      <c r="I59" s="20">
        <v>17255089</v>
      </c>
      <c r="J59" s="21">
        <v>3234258</v>
      </c>
      <c r="K59" s="16"/>
      <c r="L59" s="17"/>
    </row>
    <row r="60" spans="1:12" ht="13.5">
      <c r="A60" s="3" t="s">
        <v>35</v>
      </c>
      <c r="B60" s="2"/>
      <c r="C60" s="22">
        <v>532310</v>
      </c>
      <c r="D60" s="22"/>
      <c r="E60" s="23"/>
      <c r="F60" s="24">
        <v>3590</v>
      </c>
      <c r="G60" s="22">
        <v>3590</v>
      </c>
      <c r="H60" s="25"/>
      <c r="I60" s="26">
        <v>109801</v>
      </c>
      <c r="J60" s="27">
        <v>165618</v>
      </c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479125321</v>
      </c>
      <c r="D63" s="62">
        <f aca="true" t="shared" si="4" ref="D63:L63">+D43+D47+D53+D57+D62</f>
        <v>726134355</v>
      </c>
      <c r="E63" s="63">
        <f t="shared" si="4"/>
        <v>153492864</v>
      </c>
      <c r="F63" s="64">
        <f t="shared" si="4"/>
        <v>509932547</v>
      </c>
      <c r="G63" s="62">
        <f t="shared" si="4"/>
        <v>509932547</v>
      </c>
      <c r="H63" s="65">
        <f t="shared" si="4"/>
        <v>270120877</v>
      </c>
      <c r="I63" s="66">
        <f t="shared" si="4"/>
        <v>32180119</v>
      </c>
      <c r="J63" s="67">
        <f t="shared" si="4"/>
        <v>537521028</v>
      </c>
      <c r="K63" s="62">
        <f t="shared" si="4"/>
        <v>514117243</v>
      </c>
      <c r="L63" s="63">
        <f t="shared" si="4"/>
        <v>535697914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426733548</v>
      </c>
      <c r="D66" s="16">
        <v>726134355</v>
      </c>
      <c r="E66" s="30">
        <v>153492864</v>
      </c>
      <c r="F66" s="21">
        <v>479632547</v>
      </c>
      <c r="G66" s="16">
        <v>479632547</v>
      </c>
      <c r="H66" s="19">
        <v>260199579</v>
      </c>
      <c r="I66" s="17">
        <v>32180119</v>
      </c>
      <c r="J66" s="31">
        <v>497892576</v>
      </c>
      <c r="K66" s="16">
        <v>513617243</v>
      </c>
      <c r="L66" s="19">
        <v>532697914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426733548</v>
      </c>
      <c r="D70" s="32">
        <f aca="true" t="shared" si="5" ref="D70:L70">SUM(D66:D69)</f>
        <v>726134355</v>
      </c>
      <c r="E70" s="33">
        <f t="shared" si="5"/>
        <v>153492864</v>
      </c>
      <c r="F70" s="34">
        <f t="shared" si="5"/>
        <v>479632547</v>
      </c>
      <c r="G70" s="32">
        <f t="shared" si="5"/>
        <v>479632547</v>
      </c>
      <c r="H70" s="35">
        <f t="shared" si="5"/>
        <v>260199579</v>
      </c>
      <c r="I70" s="36">
        <f t="shared" si="5"/>
        <v>32180119</v>
      </c>
      <c r="J70" s="37">
        <f t="shared" si="5"/>
        <v>497892576</v>
      </c>
      <c r="K70" s="32">
        <f t="shared" si="5"/>
        <v>513617243</v>
      </c>
      <c r="L70" s="33">
        <f t="shared" si="5"/>
        <v>532697914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52391772</v>
      </c>
      <c r="D73" s="16"/>
      <c r="E73" s="17"/>
      <c r="F73" s="18">
        <v>30300000</v>
      </c>
      <c r="G73" s="16">
        <v>30300000</v>
      </c>
      <c r="H73" s="19">
        <v>9921298</v>
      </c>
      <c r="I73" s="20"/>
      <c r="J73" s="21">
        <v>39628452</v>
      </c>
      <c r="K73" s="16">
        <v>500000</v>
      </c>
      <c r="L73" s="17">
        <v>3000000</v>
      </c>
    </row>
    <row r="74" spans="1:12" ht="13.5">
      <c r="A74" s="73" t="s">
        <v>52</v>
      </c>
      <c r="B74" s="6" t="s">
        <v>53</v>
      </c>
      <c r="C74" s="74">
        <f>SUM(C70:C73)</f>
        <v>479125320</v>
      </c>
      <c r="D74" s="74">
        <f aca="true" t="shared" si="6" ref="D74:L74">SUM(D70:D73)</f>
        <v>726134355</v>
      </c>
      <c r="E74" s="75">
        <f t="shared" si="6"/>
        <v>153492864</v>
      </c>
      <c r="F74" s="76">
        <f t="shared" si="6"/>
        <v>509932547</v>
      </c>
      <c r="G74" s="74">
        <f t="shared" si="6"/>
        <v>509932547</v>
      </c>
      <c r="H74" s="77">
        <f t="shared" si="6"/>
        <v>270120877</v>
      </c>
      <c r="I74" s="78">
        <f t="shared" si="6"/>
        <v>32180119</v>
      </c>
      <c r="J74" s="79">
        <f t="shared" si="6"/>
        <v>537521028</v>
      </c>
      <c r="K74" s="74">
        <f t="shared" si="6"/>
        <v>514117243</v>
      </c>
      <c r="L74" s="75">
        <f t="shared" si="6"/>
        <v>535697914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3237481</v>
      </c>
      <c r="D43" s="10">
        <f aca="true" t="shared" si="0" ref="D43:L43">SUM(D44:D46)</f>
        <v>32431</v>
      </c>
      <c r="E43" s="11">
        <f t="shared" si="0"/>
        <v>742483</v>
      </c>
      <c r="F43" s="12">
        <f t="shared" si="0"/>
        <v>0</v>
      </c>
      <c r="G43" s="10">
        <f t="shared" si="0"/>
        <v>0</v>
      </c>
      <c r="H43" s="13">
        <f>SUM(H44:H46)</f>
        <v>0</v>
      </c>
      <c r="I43" s="14">
        <f t="shared" si="0"/>
        <v>634071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>
        <v>150065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>
        <v>3237481</v>
      </c>
      <c r="D46" s="16">
        <v>32431</v>
      </c>
      <c r="E46" s="17">
        <v>592418</v>
      </c>
      <c r="F46" s="18"/>
      <c r="G46" s="16"/>
      <c r="H46" s="19"/>
      <c r="I46" s="20">
        <v>634071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177000</v>
      </c>
      <c r="E47" s="14">
        <f t="shared" si="1"/>
        <v>0</v>
      </c>
      <c r="F47" s="28">
        <f t="shared" si="1"/>
        <v>10057950</v>
      </c>
      <c r="G47" s="10">
        <f t="shared" si="1"/>
        <v>10057950</v>
      </c>
      <c r="H47" s="13">
        <f>SUM(H48:H52)</f>
        <v>0</v>
      </c>
      <c r="I47" s="29">
        <f t="shared" si="1"/>
        <v>2985750</v>
      </c>
      <c r="J47" s="12">
        <f t="shared" si="1"/>
        <v>10671486</v>
      </c>
      <c r="K47" s="10">
        <f t="shared" si="1"/>
        <v>11407817</v>
      </c>
      <c r="L47" s="14">
        <f t="shared" si="1"/>
        <v>12183549</v>
      </c>
    </row>
    <row r="48" spans="1:12" ht="13.5">
      <c r="A48" s="3" t="s">
        <v>23</v>
      </c>
      <c r="B48" s="2"/>
      <c r="C48" s="16"/>
      <c r="D48" s="16">
        <v>177000</v>
      </c>
      <c r="E48" s="17"/>
      <c r="F48" s="18">
        <v>1377950</v>
      </c>
      <c r="G48" s="16">
        <v>10057950</v>
      </c>
      <c r="H48" s="19"/>
      <c r="I48" s="20">
        <v>2985750</v>
      </c>
      <c r="J48" s="21">
        <v>1462005</v>
      </c>
      <c r="K48" s="16">
        <v>1562883</v>
      </c>
      <c r="L48" s="17">
        <v>1669159</v>
      </c>
    </row>
    <row r="49" spans="1:12" ht="13.5">
      <c r="A49" s="3" t="s">
        <v>24</v>
      </c>
      <c r="B49" s="2"/>
      <c r="C49" s="16"/>
      <c r="D49" s="16"/>
      <c r="E49" s="17"/>
      <c r="F49" s="18">
        <v>7052500</v>
      </c>
      <c r="G49" s="16"/>
      <c r="H49" s="19"/>
      <c r="I49" s="20"/>
      <c r="J49" s="21">
        <v>7482703</v>
      </c>
      <c r="K49" s="16">
        <v>7999009</v>
      </c>
      <c r="L49" s="17">
        <v>8542942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>
        <v>1627500</v>
      </c>
      <c r="G51" s="16"/>
      <c r="H51" s="19"/>
      <c r="I51" s="20"/>
      <c r="J51" s="21">
        <v>1726778</v>
      </c>
      <c r="K51" s="16">
        <v>1845925</v>
      </c>
      <c r="L51" s="17">
        <v>1971448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11573730</v>
      </c>
      <c r="D53" s="10">
        <f aca="true" t="shared" si="2" ref="D53:L53">SUM(D54:D56)</f>
        <v>16847281</v>
      </c>
      <c r="E53" s="14">
        <f t="shared" si="2"/>
        <v>20593491</v>
      </c>
      <c r="F53" s="28">
        <f t="shared" si="2"/>
        <v>11092250</v>
      </c>
      <c r="G53" s="10">
        <f t="shared" si="2"/>
        <v>11092250</v>
      </c>
      <c r="H53" s="13">
        <f>SUM(H54:H56)</f>
        <v>16189610</v>
      </c>
      <c r="I53" s="29">
        <f t="shared" si="2"/>
        <v>23046694</v>
      </c>
      <c r="J53" s="12">
        <f t="shared" si="2"/>
        <v>11768877</v>
      </c>
      <c r="K53" s="10">
        <f t="shared" si="2"/>
        <v>12580930</v>
      </c>
      <c r="L53" s="14">
        <f t="shared" si="2"/>
        <v>13436433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11573730</v>
      </c>
      <c r="D55" s="16">
        <v>16847281</v>
      </c>
      <c r="E55" s="17">
        <v>20593491</v>
      </c>
      <c r="F55" s="18">
        <v>11092250</v>
      </c>
      <c r="G55" s="16">
        <v>11092250</v>
      </c>
      <c r="H55" s="19">
        <v>16189610</v>
      </c>
      <c r="I55" s="20">
        <v>23046694</v>
      </c>
      <c r="J55" s="21">
        <v>11768877</v>
      </c>
      <c r="K55" s="16">
        <v>12580930</v>
      </c>
      <c r="L55" s="17">
        <v>13436433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11826500</v>
      </c>
      <c r="G57" s="10">
        <f t="shared" si="3"/>
        <v>11826500</v>
      </c>
      <c r="H57" s="13">
        <f>SUM(H58:H61)</f>
        <v>0</v>
      </c>
      <c r="I57" s="29">
        <f t="shared" si="3"/>
        <v>0</v>
      </c>
      <c r="J57" s="12">
        <f t="shared" si="3"/>
        <v>11903147</v>
      </c>
      <c r="K57" s="10">
        <f t="shared" si="3"/>
        <v>11025253</v>
      </c>
      <c r="L57" s="14">
        <f t="shared" si="3"/>
        <v>20534018</v>
      </c>
    </row>
    <row r="58" spans="1:12" ht="13.5">
      <c r="A58" s="3" t="s">
        <v>33</v>
      </c>
      <c r="B58" s="2"/>
      <c r="C58" s="16"/>
      <c r="D58" s="16"/>
      <c r="E58" s="17"/>
      <c r="F58" s="18">
        <v>11826500</v>
      </c>
      <c r="G58" s="16">
        <v>11826500</v>
      </c>
      <c r="H58" s="19"/>
      <c r="I58" s="20"/>
      <c r="J58" s="21">
        <v>11903147</v>
      </c>
      <c r="K58" s="16">
        <v>11025253</v>
      </c>
      <c r="L58" s="17">
        <v>20534018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14811211</v>
      </c>
      <c r="D63" s="62">
        <f aca="true" t="shared" si="4" ref="D63:L63">+D43+D47+D53+D57+D62</f>
        <v>17056712</v>
      </c>
      <c r="E63" s="63">
        <f t="shared" si="4"/>
        <v>21335974</v>
      </c>
      <c r="F63" s="64">
        <f t="shared" si="4"/>
        <v>32976700</v>
      </c>
      <c r="G63" s="62">
        <f t="shared" si="4"/>
        <v>32976700</v>
      </c>
      <c r="H63" s="65">
        <f t="shared" si="4"/>
        <v>16189610</v>
      </c>
      <c r="I63" s="66">
        <f t="shared" si="4"/>
        <v>26666515</v>
      </c>
      <c r="J63" s="67">
        <f t="shared" si="4"/>
        <v>34343510</v>
      </c>
      <c r="K63" s="62">
        <f t="shared" si="4"/>
        <v>35014000</v>
      </c>
      <c r="L63" s="63">
        <f t="shared" si="4"/>
        <v>46154000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11573730</v>
      </c>
      <c r="D66" s="16">
        <v>14973665</v>
      </c>
      <c r="E66" s="30">
        <v>20743556</v>
      </c>
      <c r="F66" s="21">
        <v>15369000</v>
      </c>
      <c r="G66" s="16">
        <v>32976700</v>
      </c>
      <c r="H66" s="19">
        <v>16189610</v>
      </c>
      <c r="I66" s="17">
        <v>23046694</v>
      </c>
      <c r="J66" s="31">
        <v>25313000</v>
      </c>
      <c r="K66" s="16">
        <v>29014000</v>
      </c>
      <c r="L66" s="19">
        <v>40154000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>
        <v>2000000</v>
      </c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11573730</v>
      </c>
      <c r="D70" s="32">
        <f aca="true" t="shared" si="5" ref="D70:L70">SUM(D66:D69)</f>
        <v>14973665</v>
      </c>
      <c r="E70" s="33">
        <f t="shared" si="5"/>
        <v>20743556</v>
      </c>
      <c r="F70" s="34">
        <f t="shared" si="5"/>
        <v>17369000</v>
      </c>
      <c r="G70" s="32">
        <f t="shared" si="5"/>
        <v>32976700</v>
      </c>
      <c r="H70" s="35">
        <f t="shared" si="5"/>
        <v>16189610</v>
      </c>
      <c r="I70" s="36">
        <f t="shared" si="5"/>
        <v>23046694</v>
      </c>
      <c r="J70" s="37">
        <f t="shared" si="5"/>
        <v>25313000</v>
      </c>
      <c r="K70" s="32">
        <f t="shared" si="5"/>
        <v>29014000</v>
      </c>
      <c r="L70" s="33">
        <f t="shared" si="5"/>
        <v>40154000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1564550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3237481</v>
      </c>
      <c r="D73" s="16">
        <v>2083047</v>
      </c>
      <c r="E73" s="17">
        <v>592418</v>
      </c>
      <c r="F73" s="18">
        <v>15607700</v>
      </c>
      <c r="G73" s="16"/>
      <c r="H73" s="19"/>
      <c r="I73" s="20">
        <v>2055271</v>
      </c>
      <c r="J73" s="21">
        <v>9030509</v>
      </c>
      <c r="K73" s="16">
        <v>6000000</v>
      </c>
      <c r="L73" s="17">
        <v>6000000</v>
      </c>
    </row>
    <row r="74" spans="1:12" ht="13.5">
      <c r="A74" s="73" t="s">
        <v>52</v>
      </c>
      <c r="B74" s="6" t="s">
        <v>53</v>
      </c>
      <c r="C74" s="74">
        <f>SUM(C70:C73)</f>
        <v>14811211</v>
      </c>
      <c r="D74" s="74">
        <f aca="true" t="shared" si="6" ref="D74:L74">SUM(D70:D73)</f>
        <v>17056712</v>
      </c>
      <c r="E74" s="75">
        <f t="shared" si="6"/>
        <v>21335974</v>
      </c>
      <c r="F74" s="76">
        <f t="shared" si="6"/>
        <v>32976700</v>
      </c>
      <c r="G74" s="74">
        <f t="shared" si="6"/>
        <v>32976700</v>
      </c>
      <c r="H74" s="77">
        <f t="shared" si="6"/>
        <v>16189610</v>
      </c>
      <c r="I74" s="78">
        <f t="shared" si="6"/>
        <v>26666515</v>
      </c>
      <c r="J74" s="79">
        <f t="shared" si="6"/>
        <v>34343509</v>
      </c>
      <c r="K74" s="74">
        <f t="shared" si="6"/>
        <v>35014000</v>
      </c>
      <c r="L74" s="75">
        <f t="shared" si="6"/>
        <v>46154000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33779527</v>
      </c>
      <c r="D43" s="10">
        <f aca="true" t="shared" si="0" ref="D43:L43">SUM(D44:D46)</f>
        <v>14917898</v>
      </c>
      <c r="E43" s="11">
        <f t="shared" si="0"/>
        <v>4059263</v>
      </c>
      <c r="F43" s="12">
        <f t="shared" si="0"/>
        <v>40721500</v>
      </c>
      <c r="G43" s="10">
        <f t="shared" si="0"/>
        <v>108730918</v>
      </c>
      <c r="H43" s="13">
        <f>SUM(H44:H46)</f>
        <v>60161280</v>
      </c>
      <c r="I43" s="14">
        <f t="shared" si="0"/>
        <v>1050295626</v>
      </c>
      <c r="J43" s="15">
        <f t="shared" si="0"/>
        <v>130282307</v>
      </c>
      <c r="K43" s="10">
        <f t="shared" si="0"/>
        <v>209761722</v>
      </c>
      <c r="L43" s="13">
        <f t="shared" si="0"/>
        <v>293228000</v>
      </c>
    </row>
    <row r="44" spans="1:12" ht="13.5">
      <c r="A44" s="3" t="s">
        <v>19</v>
      </c>
      <c r="B44" s="2"/>
      <c r="C44" s="16">
        <v>1731040</v>
      </c>
      <c r="D44" s="16">
        <v>6773294</v>
      </c>
      <c r="E44" s="17">
        <v>910358</v>
      </c>
      <c r="F44" s="18">
        <v>23021500</v>
      </c>
      <c r="G44" s="16">
        <v>85399562</v>
      </c>
      <c r="H44" s="19">
        <v>49119962</v>
      </c>
      <c r="I44" s="20">
        <v>1048172980</v>
      </c>
      <c r="J44" s="21">
        <v>26462307</v>
      </c>
      <c r="K44" s="16">
        <v>18041722</v>
      </c>
      <c r="L44" s="17">
        <v>13508000</v>
      </c>
    </row>
    <row r="45" spans="1:12" ht="13.5">
      <c r="A45" s="3" t="s">
        <v>20</v>
      </c>
      <c r="B45" s="2"/>
      <c r="C45" s="22">
        <v>1368667</v>
      </c>
      <c r="D45" s="22">
        <v>3281720</v>
      </c>
      <c r="E45" s="23">
        <v>524030</v>
      </c>
      <c r="F45" s="24">
        <v>10600000</v>
      </c>
      <c r="G45" s="22">
        <v>18797536</v>
      </c>
      <c r="H45" s="25">
        <v>2007983</v>
      </c>
      <c r="I45" s="26">
        <v>855016</v>
      </c>
      <c r="J45" s="27">
        <v>97820000</v>
      </c>
      <c r="K45" s="22">
        <v>186220000</v>
      </c>
      <c r="L45" s="23">
        <v>279220000</v>
      </c>
    </row>
    <row r="46" spans="1:12" ht="13.5">
      <c r="A46" s="3" t="s">
        <v>21</v>
      </c>
      <c r="B46" s="2"/>
      <c r="C46" s="16">
        <v>30679820</v>
      </c>
      <c r="D46" s="16">
        <v>4862884</v>
      </c>
      <c r="E46" s="17">
        <v>2624875</v>
      </c>
      <c r="F46" s="18">
        <v>7100000</v>
      </c>
      <c r="G46" s="16">
        <v>4533820</v>
      </c>
      <c r="H46" s="19">
        <v>9033335</v>
      </c>
      <c r="I46" s="20">
        <v>1267630</v>
      </c>
      <c r="J46" s="21">
        <v>6000000</v>
      </c>
      <c r="K46" s="16">
        <v>5500000</v>
      </c>
      <c r="L46" s="17">
        <v>500000</v>
      </c>
    </row>
    <row r="47" spans="1:12" ht="13.5">
      <c r="A47" s="1" t="s">
        <v>22</v>
      </c>
      <c r="B47" s="2"/>
      <c r="C47" s="10">
        <f>SUM(C48:C52)</f>
        <v>134713348</v>
      </c>
      <c r="D47" s="10">
        <f aca="true" t="shared" si="1" ref="D47:L47">SUM(D48:D52)</f>
        <v>165240686</v>
      </c>
      <c r="E47" s="14">
        <f t="shared" si="1"/>
        <v>43638890</v>
      </c>
      <c r="F47" s="28">
        <f t="shared" si="1"/>
        <v>276498127</v>
      </c>
      <c r="G47" s="10">
        <f t="shared" si="1"/>
        <v>222421611</v>
      </c>
      <c r="H47" s="13">
        <f>SUM(H48:H52)</f>
        <v>210415287</v>
      </c>
      <c r="I47" s="29">
        <f t="shared" si="1"/>
        <v>81103214</v>
      </c>
      <c r="J47" s="12">
        <f t="shared" si="1"/>
        <v>316087149</v>
      </c>
      <c r="K47" s="10">
        <f t="shared" si="1"/>
        <v>227201739</v>
      </c>
      <c r="L47" s="14">
        <f t="shared" si="1"/>
        <v>201815000</v>
      </c>
    </row>
    <row r="48" spans="1:12" ht="13.5">
      <c r="A48" s="3" t="s">
        <v>23</v>
      </c>
      <c r="B48" s="2"/>
      <c r="C48" s="16">
        <v>67626904</v>
      </c>
      <c r="D48" s="16">
        <v>11917806</v>
      </c>
      <c r="E48" s="17">
        <v>38651793</v>
      </c>
      <c r="F48" s="18">
        <v>23300000</v>
      </c>
      <c r="G48" s="16">
        <v>30225892</v>
      </c>
      <c r="H48" s="19">
        <v>27649536</v>
      </c>
      <c r="I48" s="20">
        <v>12362092</v>
      </c>
      <c r="J48" s="21">
        <v>42250000</v>
      </c>
      <c r="K48" s="16">
        <v>49249999</v>
      </c>
      <c r="L48" s="17">
        <v>45000000</v>
      </c>
    </row>
    <row r="49" spans="1:12" ht="13.5">
      <c r="A49" s="3" t="s">
        <v>24</v>
      </c>
      <c r="B49" s="2"/>
      <c r="C49" s="16"/>
      <c r="D49" s="16">
        <v>4788437</v>
      </c>
      <c r="E49" s="17">
        <v>1750270</v>
      </c>
      <c r="F49" s="18">
        <v>20724644</v>
      </c>
      <c r="G49" s="16">
        <v>21651098</v>
      </c>
      <c r="H49" s="19">
        <v>19713272</v>
      </c>
      <c r="I49" s="20">
        <v>595420</v>
      </c>
      <c r="J49" s="21">
        <v>57277149</v>
      </c>
      <c r="K49" s="16">
        <v>55127100</v>
      </c>
      <c r="L49" s="17">
        <v>14000000</v>
      </c>
    </row>
    <row r="50" spans="1:12" ht="13.5">
      <c r="A50" s="3" t="s">
        <v>25</v>
      </c>
      <c r="B50" s="2"/>
      <c r="C50" s="16">
        <v>8386133</v>
      </c>
      <c r="D50" s="16">
        <v>3751190</v>
      </c>
      <c r="E50" s="17">
        <v>3213306</v>
      </c>
      <c r="F50" s="18">
        <v>30032401</v>
      </c>
      <c r="G50" s="16">
        <v>29765169</v>
      </c>
      <c r="H50" s="19">
        <v>11146247</v>
      </c>
      <c r="I50" s="20">
        <v>67359906</v>
      </c>
      <c r="J50" s="21">
        <v>30205000</v>
      </c>
      <c r="K50" s="16">
        <v>14820000</v>
      </c>
      <c r="L50" s="17">
        <v>12350000</v>
      </c>
    </row>
    <row r="51" spans="1:12" ht="13.5">
      <c r="A51" s="3" t="s">
        <v>26</v>
      </c>
      <c r="B51" s="2"/>
      <c r="C51" s="16">
        <v>58700311</v>
      </c>
      <c r="D51" s="16">
        <v>144783253</v>
      </c>
      <c r="E51" s="17">
        <v>23521</v>
      </c>
      <c r="F51" s="18">
        <v>202441082</v>
      </c>
      <c r="G51" s="16">
        <v>140779452</v>
      </c>
      <c r="H51" s="19">
        <v>151906232</v>
      </c>
      <c r="I51" s="20">
        <v>428988</v>
      </c>
      <c r="J51" s="21">
        <v>186355000</v>
      </c>
      <c r="K51" s="16">
        <v>108004640</v>
      </c>
      <c r="L51" s="17">
        <v>130465000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>
        <v>356808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312119709</v>
      </c>
      <c r="D53" s="10">
        <f aca="true" t="shared" si="2" ref="D53:L53">SUM(D54:D56)</f>
        <v>369798784</v>
      </c>
      <c r="E53" s="14">
        <f t="shared" si="2"/>
        <v>981636113</v>
      </c>
      <c r="F53" s="28">
        <f t="shared" si="2"/>
        <v>541968609</v>
      </c>
      <c r="G53" s="10">
        <f t="shared" si="2"/>
        <v>524795044</v>
      </c>
      <c r="H53" s="13">
        <f>SUM(H54:H56)</f>
        <v>398430911</v>
      </c>
      <c r="I53" s="29">
        <f t="shared" si="2"/>
        <v>36405418</v>
      </c>
      <c r="J53" s="12">
        <f t="shared" si="2"/>
        <v>548777000</v>
      </c>
      <c r="K53" s="10">
        <f t="shared" si="2"/>
        <v>735889000</v>
      </c>
      <c r="L53" s="14">
        <f t="shared" si="2"/>
        <v>736279000</v>
      </c>
    </row>
    <row r="54" spans="1:12" ht="13.5">
      <c r="A54" s="3" t="s">
        <v>29</v>
      </c>
      <c r="B54" s="2"/>
      <c r="C54" s="16">
        <v>28419204</v>
      </c>
      <c r="D54" s="16">
        <v>37437340</v>
      </c>
      <c r="E54" s="17">
        <v>82326</v>
      </c>
      <c r="F54" s="18">
        <v>274790051</v>
      </c>
      <c r="G54" s="16">
        <v>245195575</v>
      </c>
      <c r="H54" s="19">
        <v>101152813</v>
      </c>
      <c r="I54" s="20">
        <v>1604193</v>
      </c>
      <c r="J54" s="21">
        <v>277821000</v>
      </c>
      <c r="K54" s="16">
        <v>474432000</v>
      </c>
      <c r="L54" s="17">
        <v>432180000</v>
      </c>
    </row>
    <row r="55" spans="1:12" ht="13.5">
      <c r="A55" s="3" t="s">
        <v>30</v>
      </c>
      <c r="B55" s="2"/>
      <c r="C55" s="16">
        <v>283700505</v>
      </c>
      <c r="D55" s="16">
        <v>322623901</v>
      </c>
      <c r="E55" s="17">
        <v>981001735</v>
      </c>
      <c r="F55" s="18">
        <v>267178558</v>
      </c>
      <c r="G55" s="16">
        <v>279599469</v>
      </c>
      <c r="H55" s="19">
        <v>297278098</v>
      </c>
      <c r="I55" s="20">
        <v>34771525</v>
      </c>
      <c r="J55" s="21">
        <v>270956000</v>
      </c>
      <c r="K55" s="16">
        <v>261457000</v>
      </c>
      <c r="L55" s="17">
        <v>304099000</v>
      </c>
    </row>
    <row r="56" spans="1:12" ht="13.5">
      <c r="A56" s="3" t="s">
        <v>31</v>
      </c>
      <c r="B56" s="2"/>
      <c r="C56" s="16"/>
      <c r="D56" s="16">
        <v>9737543</v>
      </c>
      <c r="E56" s="17">
        <v>552052</v>
      </c>
      <c r="F56" s="18"/>
      <c r="G56" s="16"/>
      <c r="H56" s="19"/>
      <c r="I56" s="20">
        <v>29700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348551148</v>
      </c>
      <c r="D57" s="10">
        <f aca="true" t="shared" si="3" ref="D57:L57">SUM(D58:D61)</f>
        <v>379734392</v>
      </c>
      <c r="E57" s="14">
        <f t="shared" si="3"/>
        <v>154754507</v>
      </c>
      <c r="F57" s="28">
        <f t="shared" si="3"/>
        <v>680945722</v>
      </c>
      <c r="G57" s="10">
        <f t="shared" si="3"/>
        <v>602738381</v>
      </c>
      <c r="H57" s="13">
        <f>SUM(H58:H61)</f>
        <v>497195358</v>
      </c>
      <c r="I57" s="29">
        <f t="shared" si="3"/>
        <v>113067769</v>
      </c>
      <c r="J57" s="12">
        <f t="shared" si="3"/>
        <v>628019963</v>
      </c>
      <c r="K57" s="10">
        <f t="shared" si="3"/>
        <v>1021527453</v>
      </c>
      <c r="L57" s="14">
        <f t="shared" si="3"/>
        <v>1137048450</v>
      </c>
    </row>
    <row r="58" spans="1:12" ht="13.5">
      <c r="A58" s="3" t="s">
        <v>33</v>
      </c>
      <c r="B58" s="2"/>
      <c r="C58" s="16">
        <v>104373133</v>
      </c>
      <c r="D58" s="16">
        <v>150385810</v>
      </c>
      <c r="E58" s="17">
        <v>137711686</v>
      </c>
      <c r="F58" s="18">
        <v>143000000</v>
      </c>
      <c r="G58" s="16">
        <v>154612579</v>
      </c>
      <c r="H58" s="19">
        <v>119605255</v>
      </c>
      <c r="I58" s="20">
        <v>111094212</v>
      </c>
      <c r="J58" s="21">
        <v>148000000</v>
      </c>
      <c r="K58" s="16">
        <v>152000000</v>
      </c>
      <c r="L58" s="17">
        <v>198500000</v>
      </c>
    </row>
    <row r="59" spans="1:12" ht="13.5">
      <c r="A59" s="3" t="s">
        <v>34</v>
      </c>
      <c r="B59" s="2"/>
      <c r="C59" s="16">
        <v>71662586</v>
      </c>
      <c r="D59" s="16">
        <v>91520934</v>
      </c>
      <c r="E59" s="17">
        <v>7617956</v>
      </c>
      <c r="F59" s="18">
        <v>87500000</v>
      </c>
      <c r="G59" s="16">
        <v>155541122</v>
      </c>
      <c r="H59" s="19">
        <v>168446147</v>
      </c>
      <c r="I59" s="20">
        <v>983143</v>
      </c>
      <c r="J59" s="21">
        <v>130000000</v>
      </c>
      <c r="K59" s="16">
        <v>220000000</v>
      </c>
      <c r="L59" s="17">
        <v>315000000</v>
      </c>
    </row>
    <row r="60" spans="1:12" ht="13.5">
      <c r="A60" s="3" t="s">
        <v>35</v>
      </c>
      <c r="B60" s="2"/>
      <c r="C60" s="22">
        <v>172515429</v>
      </c>
      <c r="D60" s="22">
        <v>106938246</v>
      </c>
      <c r="E60" s="23">
        <v>9184259</v>
      </c>
      <c r="F60" s="24">
        <v>371992022</v>
      </c>
      <c r="G60" s="22">
        <v>248416852</v>
      </c>
      <c r="H60" s="25">
        <v>208451847</v>
      </c>
      <c r="I60" s="26">
        <v>322664</v>
      </c>
      <c r="J60" s="27">
        <v>284198323</v>
      </c>
      <c r="K60" s="22">
        <v>570075093</v>
      </c>
      <c r="L60" s="23">
        <v>498548450</v>
      </c>
    </row>
    <row r="61" spans="1:12" ht="13.5">
      <c r="A61" s="3" t="s">
        <v>36</v>
      </c>
      <c r="B61" s="2"/>
      <c r="C61" s="16"/>
      <c r="D61" s="16">
        <v>30889402</v>
      </c>
      <c r="E61" s="17">
        <v>240606</v>
      </c>
      <c r="F61" s="18">
        <v>78453700</v>
      </c>
      <c r="G61" s="16">
        <v>44167828</v>
      </c>
      <c r="H61" s="19">
        <v>692109</v>
      </c>
      <c r="I61" s="20">
        <v>667750</v>
      </c>
      <c r="J61" s="21">
        <v>65821640</v>
      </c>
      <c r="K61" s="16">
        <v>79452360</v>
      </c>
      <c r="L61" s="17">
        <v>125000000</v>
      </c>
    </row>
    <row r="62" spans="1:12" ht="13.5">
      <c r="A62" s="1" t="s">
        <v>37</v>
      </c>
      <c r="B62" s="4"/>
      <c r="C62" s="10">
        <v>5474603</v>
      </c>
      <c r="D62" s="10">
        <v>358250</v>
      </c>
      <c r="E62" s="14"/>
      <c r="F62" s="28">
        <v>18000000</v>
      </c>
      <c r="G62" s="10">
        <v>32762022</v>
      </c>
      <c r="H62" s="13">
        <v>24247978</v>
      </c>
      <c r="I62" s="29">
        <v>400059</v>
      </c>
      <c r="J62" s="12">
        <v>23000000</v>
      </c>
      <c r="K62" s="10">
        <v>23000000</v>
      </c>
      <c r="L62" s="14">
        <v>23000000</v>
      </c>
    </row>
    <row r="63" spans="1:12" ht="13.5">
      <c r="A63" s="5" t="s">
        <v>38</v>
      </c>
      <c r="B63" s="6" t="s">
        <v>39</v>
      </c>
      <c r="C63" s="62">
        <f>+C43+C47+C53+C57+C62</f>
        <v>834638335</v>
      </c>
      <c r="D63" s="62">
        <f aca="true" t="shared" si="4" ref="D63:L63">+D43+D47+D53+D57+D62</f>
        <v>930050010</v>
      </c>
      <c r="E63" s="63">
        <f t="shared" si="4"/>
        <v>1184088773</v>
      </c>
      <c r="F63" s="64">
        <f t="shared" si="4"/>
        <v>1558133958</v>
      </c>
      <c r="G63" s="62">
        <f t="shared" si="4"/>
        <v>1491447976</v>
      </c>
      <c r="H63" s="65">
        <f t="shared" si="4"/>
        <v>1190450814</v>
      </c>
      <c r="I63" s="66">
        <f t="shared" si="4"/>
        <v>1281272086</v>
      </c>
      <c r="J63" s="67">
        <f t="shared" si="4"/>
        <v>1646166419</v>
      </c>
      <c r="K63" s="62">
        <f t="shared" si="4"/>
        <v>2217379914</v>
      </c>
      <c r="L63" s="63">
        <f t="shared" si="4"/>
        <v>2391370450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722853695</v>
      </c>
      <c r="D66" s="16">
        <v>565913916</v>
      </c>
      <c r="E66" s="30">
        <v>670393964</v>
      </c>
      <c r="F66" s="21">
        <v>741969030</v>
      </c>
      <c r="G66" s="16">
        <v>715885609</v>
      </c>
      <c r="H66" s="19">
        <v>599237877</v>
      </c>
      <c r="I66" s="17">
        <v>669780334</v>
      </c>
      <c r="J66" s="31">
        <v>795307160</v>
      </c>
      <c r="K66" s="16">
        <v>929440290</v>
      </c>
      <c r="L66" s="19">
        <v>994192450</v>
      </c>
    </row>
    <row r="67" spans="1:12" ht="13.5">
      <c r="A67" s="69" t="s">
        <v>42</v>
      </c>
      <c r="B67" s="2"/>
      <c r="C67" s="16">
        <v>11649093</v>
      </c>
      <c r="D67" s="16">
        <v>49578357</v>
      </c>
      <c r="E67" s="17"/>
      <c r="F67" s="18">
        <v>106300000</v>
      </c>
      <c r="G67" s="16">
        <v>14592056</v>
      </c>
      <c r="H67" s="19">
        <v>4202457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>
        <v>-229000</v>
      </c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734502788</v>
      </c>
      <c r="D70" s="32">
        <f aca="true" t="shared" si="5" ref="D70:L70">SUM(D66:D69)</f>
        <v>615492273</v>
      </c>
      <c r="E70" s="33">
        <f t="shared" si="5"/>
        <v>670393964</v>
      </c>
      <c r="F70" s="34">
        <f t="shared" si="5"/>
        <v>848269030</v>
      </c>
      <c r="G70" s="32">
        <f t="shared" si="5"/>
        <v>730248665</v>
      </c>
      <c r="H70" s="35">
        <f t="shared" si="5"/>
        <v>603440334</v>
      </c>
      <c r="I70" s="36">
        <f t="shared" si="5"/>
        <v>669780334</v>
      </c>
      <c r="J70" s="37">
        <f t="shared" si="5"/>
        <v>795307160</v>
      </c>
      <c r="K70" s="32">
        <f t="shared" si="5"/>
        <v>929440290</v>
      </c>
      <c r="L70" s="33">
        <f t="shared" si="5"/>
        <v>994192450</v>
      </c>
    </row>
    <row r="71" spans="1:12" ht="13.5">
      <c r="A71" s="72" t="s">
        <v>47</v>
      </c>
      <c r="B71" s="2" t="s">
        <v>48</v>
      </c>
      <c r="C71" s="16"/>
      <c r="D71" s="16"/>
      <c r="E71" s="17">
        <v>3367756</v>
      </c>
      <c r="F71" s="18"/>
      <c r="G71" s="16"/>
      <c r="H71" s="19">
        <v>27793</v>
      </c>
      <c r="I71" s="20">
        <v>3173733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69581825</v>
      </c>
      <c r="G72" s="16"/>
      <c r="H72" s="19"/>
      <c r="I72" s="20"/>
      <c r="J72" s="21">
        <v>69000000</v>
      </c>
      <c r="K72" s="16">
        <v>309000000</v>
      </c>
      <c r="L72" s="17">
        <v>406000000</v>
      </c>
    </row>
    <row r="73" spans="1:12" ht="13.5">
      <c r="A73" s="72" t="s">
        <v>51</v>
      </c>
      <c r="B73" s="2"/>
      <c r="C73" s="16">
        <v>100135547</v>
      </c>
      <c r="D73" s="16">
        <v>314557737</v>
      </c>
      <c r="E73" s="17">
        <v>510327053</v>
      </c>
      <c r="F73" s="18">
        <v>640283103</v>
      </c>
      <c r="G73" s="16">
        <v>761199311</v>
      </c>
      <c r="H73" s="19">
        <v>586982687</v>
      </c>
      <c r="I73" s="20">
        <v>608318017</v>
      </c>
      <c r="J73" s="21">
        <v>781859259</v>
      </c>
      <c r="K73" s="16">
        <v>978939624</v>
      </c>
      <c r="L73" s="17">
        <v>991178000</v>
      </c>
    </row>
    <row r="74" spans="1:12" ht="13.5">
      <c r="A74" s="73" t="s">
        <v>52</v>
      </c>
      <c r="B74" s="6" t="s">
        <v>53</v>
      </c>
      <c r="C74" s="74">
        <f>SUM(C70:C73)</f>
        <v>834638335</v>
      </c>
      <c r="D74" s="74">
        <f aca="true" t="shared" si="6" ref="D74:L74">SUM(D70:D73)</f>
        <v>930050010</v>
      </c>
      <c r="E74" s="75">
        <f t="shared" si="6"/>
        <v>1184088773</v>
      </c>
      <c r="F74" s="76">
        <f t="shared" si="6"/>
        <v>1558133958</v>
      </c>
      <c r="G74" s="74">
        <f t="shared" si="6"/>
        <v>1491447976</v>
      </c>
      <c r="H74" s="77">
        <f t="shared" si="6"/>
        <v>1190450814</v>
      </c>
      <c r="I74" s="78">
        <f t="shared" si="6"/>
        <v>1281272084</v>
      </c>
      <c r="J74" s="79">
        <f t="shared" si="6"/>
        <v>1646166419</v>
      </c>
      <c r="K74" s="74">
        <f t="shared" si="6"/>
        <v>2217379914</v>
      </c>
      <c r="L74" s="75">
        <f t="shared" si="6"/>
        <v>2391370450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1527174</v>
      </c>
      <c r="D43" s="10">
        <f aca="true" t="shared" si="0" ref="D43:L43">SUM(D44:D46)</f>
        <v>5809980</v>
      </c>
      <c r="E43" s="11">
        <f t="shared" si="0"/>
        <v>192520</v>
      </c>
      <c r="F43" s="12">
        <f t="shared" si="0"/>
        <v>200000</v>
      </c>
      <c r="G43" s="10">
        <f t="shared" si="0"/>
        <v>200000</v>
      </c>
      <c r="H43" s="13">
        <f>SUM(H44:H46)</f>
        <v>1493185</v>
      </c>
      <c r="I43" s="14">
        <f t="shared" si="0"/>
        <v>14256434</v>
      </c>
      <c r="J43" s="15">
        <f t="shared" si="0"/>
        <v>2095046</v>
      </c>
      <c r="K43" s="10">
        <f t="shared" si="0"/>
        <v>1098046</v>
      </c>
      <c r="L43" s="13">
        <f t="shared" si="0"/>
        <v>1098046</v>
      </c>
    </row>
    <row r="44" spans="1:12" ht="13.5">
      <c r="A44" s="3" t="s">
        <v>19</v>
      </c>
      <c r="B44" s="2"/>
      <c r="C44" s="16"/>
      <c r="D44" s="16">
        <v>4652565</v>
      </c>
      <c r="E44" s="17"/>
      <c r="F44" s="18"/>
      <c r="G44" s="16"/>
      <c r="H44" s="19"/>
      <c r="I44" s="20">
        <v>13656909</v>
      </c>
      <c r="J44" s="21"/>
      <c r="K44" s="16"/>
      <c r="L44" s="17"/>
    </row>
    <row r="45" spans="1:12" ht="13.5">
      <c r="A45" s="3" t="s">
        <v>20</v>
      </c>
      <c r="B45" s="2"/>
      <c r="C45" s="22">
        <v>50621</v>
      </c>
      <c r="D45" s="22">
        <v>1157415</v>
      </c>
      <c r="E45" s="23">
        <v>192520</v>
      </c>
      <c r="F45" s="24"/>
      <c r="G45" s="22"/>
      <c r="H45" s="25">
        <v>466048</v>
      </c>
      <c r="I45" s="26"/>
      <c r="J45" s="27">
        <v>1595046</v>
      </c>
      <c r="K45" s="22">
        <v>1098046</v>
      </c>
      <c r="L45" s="23">
        <v>1098046</v>
      </c>
    </row>
    <row r="46" spans="1:12" ht="13.5">
      <c r="A46" s="3" t="s">
        <v>21</v>
      </c>
      <c r="B46" s="2"/>
      <c r="C46" s="16">
        <v>1476553</v>
      </c>
      <c r="D46" s="16"/>
      <c r="E46" s="17"/>
      <c r="F46" s="18">
        <v>200000</v>
      </c>
      <c r="G46" s="16">
        <v>200000</v>
      </c>
      <c r="H46" s="19">
        <v>1027137</v>
      </c>
      <c r="I46" s="20">
        <v>599525</v>
      </c>
      <c r="J46" s="21">
        <v>500000</v>
      </c>
      <c r="K46" s="16"/>
      <c r="L46" s="17"/>
    </row>
    <row r="47" spans="1:12" ht="13.5">
      <c r="A47" s="1" t="s">
        <v>22</v>
      </c>
      <c r="B47" s="2"/>
      <c r="C47" s="10">
        <f>SUM(C48:C52)</f>
        <v>486221</v>
      </c>
      <c r="D47" s="10">
        <f aca="true" t="shared" si="1" ref="D47:L47">SUM(D48:D52)</f>
        <v>529963</v>
      </c>
      <c r="E47" s="14">
        <f t="shared" si="1"/>
        <v>2855186</v>
      </c>
      <c r="F47" s="28">
        <f t="shared" si="1"/>
        <v>0</v>
      </c>
      <c r="G47" s="10">
        <f t="shared" si="1"/>
        <v>0</v>
      </c>
      <c r="H47" s="13">
        <f>SUM(H48:H52)</f>
        <v>125769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486221</v>
      </c>
      <c r="D48" s="16">
        <v>529963</v>
      </c>
      <c r="E48" s="17">
        <v>2855186</v>
      </c>
      <c r="F48" s="18"/>
      <c r="G48" s="16"/>
      <c r="H48" s="19">
        <v>125769</v>
      </c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55952946</v>
      </c>
      <c r="D53" s="10">
        <f aca="true" t="shared" si="2" ref="D53:L53">SUM(D54:D56)</f>
        <v>58288767</v>
      </c>
      <c r="E53" s="14">
        <f t="shared" si="2"/>
        <v>85752999</v>
      </c>
      <c r="F53" s="28">
        <f t="shared" si="2"/>
        <v>37900710</v>
      </c>
      <c r="G53" s="10">
        <f t="shared" si="2"/>
        <v>37900710</v>
      </c>
      <c r="H53" s="13">
        <f>SUM(H54:H56)</f>
        <v>21763259</v>
      </c>
      <c r="I53" s="29">
        <f t="shared" si="2"/>
        <v>42706575</v>
      </c>
      <c r="J53" s="12">
        <f t="shared" si="2"/>
        <v>41335000</v>
      </c>
      <c r="K53" s="10">
        <f t="shared" si="2"/>
        <v>35104925</v>
      </c>
      <c r="L53" s="14">
        <f t="shared" si="2"/>
        <v>24376391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55952946</v>
      </c>
      <c r="D55" s="16">
        <v>58288767</v>
      </c>
      <c r="E55" s="17">
        <v>85752999</v>
      </c>
      <c r="F55" s="18">
        <v>37900710</v>
      </c>
      <c r="G55" s="16">
        <v>37900710</v>
      </c>
      <c r="H55" s="19">
        <v>21763259</v>
      </c>
      <c r="I55" s="20">
        <v>42706575</v>
      </c>
      <c r="J55" s="21">
        <v>41335000</v>
      </c>
      <c r="K55" s="16">
        <v>35104925</v>
      </c>
      <c r="L55" s="17">
        <v>24376391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607005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10584809</v>
      </c>
      <c r="J57" s="12">
        <f t="shared" si="3"/>
        <v>4500000</v>
      </c>
      <c r="K57" s="10">
        <f t="shared" si="3"/>
        <v>5000000</v>
      </c>
      <c r="L57" s="14">
        <f t="shared" si="3"/>
        <v>7000000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>
        <v>10584809</v>
      </c>
      <c r="J58" s="21">
        <v>4500000</v>
      </c>
      <c r="K58" s="16">
        <v>5000000</v>
      </c>
      <c r="L58" s="17">
        <v>7000000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607005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57966341</v>
      </c>
      <c r="D63" s="62">
        <f aca="true" t="shared" si="4" ref="D63:L63">+D43+D47+D53+D57+D62</f>
        <v>65235715</v>
      </c>
      <c r="E63" s="63">
        <f t="shared" si="4"/>
        <v>88800705</v>
      </c>
      <c r="F63" s="64">
        <f t="shared" si="4"/>
        <v>38100710</v>
      </c>
      <c r="G63" s="62">
        <f t="shared" si="4"/>
        <v>38100710</v>
      </c>
      <c r="H63" s="65">
        <f t="shared" si="4"/>
        <v>23382213</v>
      </c>
      <c r="I63" s="66">
        <f t="shared" si="4"/>
        <v>67547818</v>
      </c>
      <c r="J63" s="67">
        <f t="shared" si="4"/>
        <v>47930046</v>
      </c>
      <c r="K63" s="62">
        <f t="shared" si="4"/>
        <v>41202971</v>
      </c>
      <c r="L63" s="63">
        <f t="shared" si="4"/>
        <v>32474437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55506341</v>
      </c>
      <c r="D66" s="16">
        <v>65075314</v>
      </c>
      <c r="E66" s="30">
        <v>88800705</v>
      </c>
      <c r="F66" s="21">
        <v>37900710</v>
      </c>
      <c r="G66" s="16">
        <v>37900710</v>
      </c>
      <c r="H66" s="19">
        <v>23382213</v>
      </c>
      <c r="I66" s="17">
        <v>66948293</v>
      </c>
      <c r="J66" s="31">
        <v>47430046</v>
      </c>
      <c r="K66" s="16">
        <v>41202971</v>
      </c>
      <c r="L66" s="19">
        <v>32474437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55506341</v>
      </c>
      <c r="D70" s="32">
        <f aca="true" t="shared" si="5" ref="D70:L70">SUM(D66:D69)</f>
        <v>65075314</v>
      </c>
      <c r="E70" s="33">
        <f t="shared" si="5"/>
        <v>88800705</v>
      </c>
      <c r="F70" s="34">
        <f t="shared" si="5"/>
        <v>37900710</v>
      </c>
      <c r="G70" s="32">
        <f t="shared" si="5"/>
        <v>37900710</v>
      </c>
      <c r="H70" s="35">
        <f t="shared" si="5"/>
        <v>23382213</v>
      </c>
      <c r="I70" s="36">
        <f t="shared" si="5"/>
        <v>66948293</v>
      </c>
      <c r="J70" s="37">
        <f t="shared" si="5"/>
        <v>47430046</v>
      </c>
      <c r="K70" s="32">
        <f t="shared" si="5"/>
        <v>41202971</v>
      </c>
      <c r="L70" s="33">
        <f t="shared" si="5"/>
        <v>32474437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2460000</v>
      </c>
      <c r="D73" s="16">
        <v>160401</v>
      </c>
      <c r="E73" s="17"/>
      <c r="F73" s="18">
        <v>200000</v>
      </c>
      <c r="G73" s="16">
        <v>200000</v>
      </c>
      <c r="H73" s="19"/>
      <c r="I73" s="20">
        <v>599525</v>
      </c>
      <c r="J73" s="21">
        <v>500000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57966341</v>
      </c>
      <c r="D74" s="74">
        <f aca="true" t="shared" si="6" ref="D74:L74">SUM(D70:D73)</f>
        <v>65235715</v>
      </c>
      <c r="E74" s="75">
        <f t="shared" si="6"/>
        <v>88800705</v>
      </c>
      <c r="F74" s="76">
        <f t="shared" si="6"/>
        <v>38100710</v>
      </c>
      <c r="G74" s="74">
        <f t="shared" si="6"/>
        <v>38100710</v>
      </c>
      <c r="H74" s="77">
        <f t="shared" si="6"/>
        <v>23382213</v>
      </c>
      <c r="I74" s="78">
        <f t="shared" si="6"/>
        <v>67547818</v>
      </c>
      <c r="J74" s="79">
        <f t="shared" si="6"/>
        <v>47930046</v>
      </c>
      <c r="K74" s="74">
        <f t="shared" si="6"/>
        <v>41202971</v>
      </c>
      <c r="L74" s="75">
        <f t="shared" si="6"/>
        <v>32474437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2589617</v>
      </c>
      <c r="D43" s="10">
        <f aca="true" t="shared" si="0" ref="D43:L43">SUM(D44:D46)</f>
        <v>10843521</v>
      </c>
      <c r="E43" s="11">
        <f t="shared" si="0"/>
        <v>15050579</v>
      </c>
      <c r="F43" s="12">
        <f t="shared" si="0"/>
        <v>6700000</v>
      </c>
      <c r="G43" s="10">
        <f t="shared" si="0"/>
        <v>7990000</v>
      </c>
      <c r="H43" s="13">
        <f>SUM(H44:H46)</f>
        <v>7544941</v>
      </c>
      <c r="I43" s="14">
        <f t="shared" si="0"/>
        <v>8509580</v>
      </c>
      <c r="J43" s="15">
        <f t="shared" si="0"/>
        <v>5650000</v>
      </c>
      <c r="K43" s="10">
        <f t="shared" si="0"/>
        <v>6750000</v>
      </c>
      <c r="L43" s="13">
        <f t="shared" si="0"/>
        <v>7300000</v>
      </c>
    </row>
    <row r="44" spans="1:12" ht="13.5">
      <c r="A44" s="3" t="s">
        <v>19</v>
      </c>
      <c r="B44" s="2"/>
      <c r="C44" s="16">
        <v>808617</v>
      </c>
      <c r="D44" s="16">
        <v>4381000</v>
      </c>
      <c r="E44" s="17">
        <v>5389179</v>
      </c>
      <c r="F44" s="18">
        <v>4500000</v>
      </c>
      <c r="G44" s="16">
        <v>5000000</v>
      </c>
      <c r="H44" s="19">
        <v>4880734</v>
      </c>
      <c r="I44" s="20">
        <v>4836357</v>
      </c>
      <c r="J44" s="21">
        <v>4100000</v>
      </c>
      <c r="K44" s="16">
        <v>5250000</v>
      </c>
      <c r="L44" s="17">
        <v>6000000</v>
      </c>
    </row>
    <row r="45" spans="1:12" ht="13.5">
      <c r="A45" s="3" t="s">
        <v>20</v>
      </c>
      <c r="B45" s="2"/>
      <c r="C45" s="22">
        <v>1648000</v>
      </c>
      <c r="D45" s="22">
        <v>2370852</v>
      </c>
      <c r="E45" s="23">
        <v>532870</v>
      </c>
      <c r="F45" s="24"/>
      <c r="G45" s="22"/>
      <c r="H45" s="25"/>
      <c r="I45" s="26"/>
      <c r="J45" s="27">
        <v>1550000</v>
      </c>
      <c r="K45" s="22">
        <v>1500000</v>
      </c>
      <c r="L45" s="23">
        <v>1300000</v>
      </c>
    </row>
    <row r="46" spans="1:12" ht="13.5">
      <c r="A46" s="3" t="s">
        <v>21</v>
      </c>
      <c r="B46" s="2"/>
      <c r="C46" s="16">
        <v>133000</v>
      </c>
      <c r="D46" s="16">
        <v>4091669</v>
      </c>
      <c r="E46" s="17">
        <v>9128530</v>
      </c>
      <c r="F46" s="18">
        <v>2200000</v>
      </c>
      <c r="G46" s="16">
        <v>2990000</v>
      </c>
      <c r="H46" s="19">
        <v>2664207</v>
      </c>
      <c r="I46" s="20">
        <v>3673223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8465199</v>
      </c>
      <c r="D47" s="10">
        <f aca="true" t="shared" si="1" ref="D47:L47">SUM(D48:D52)</f>
        <v>18257900</v>
      </c>
      <c r="E47" s="14">
        <f t="shared" si="1"/>
        <v>8707809</v>
      </c>
      <c r="F47" s="28">
        <f t="shared" si="1"/>
        <v>6414008</v>
      </c>
      <c r="G47" s="10">
        <f t="shared" si="1"/>
        <v>10012464</v>
      </c>
      <c r="H47" s="13">
        <f>SUM(H48:H52)</f>
        <v>8288788</v>
      </c>
      <c r="I47" s="29">
        <f t="shared" si="1"/>
        <v>5063841</v>
      </c>
      <c r="J47" s="12">
        <f t="shared" si="1"/>
        <v>3258838</v>
      </c>
      <c r="K47" s="10">
        <f t="shared" si="1"/>
        <v>31418900</v>
      </c>
      <c r="L47" s="14">
        <f t="shared" si="1"/>
        <v>9500000</v>
      </c>
    </row>
    <row r="48" spans="1:12" ht="13.5">
      <c r="A48" s="3" t="s">
        <v>23</v>
      </c>
      <c r="B48" s="2"/>
      <c r="C48" s="16">
        <v>2857189</v>
      </c>
      <c r="D48" s="16">
        <v>13294362</v>
      </c>
      <c r="E48" s="17">
        <v>6877131</v>
      </c>
      <c r="F48" s="18">
        <v>6414008</v>
      </c>
      <c r="G48" s="16">
        <v>7247035</v>
      </c>
      <c r="H48" s="19">
        <v>6179869</v>
      </c>
      <c r="I48" s="20">
        <v>5063841</v>
      </c>
      <c r="J48" s="21">
        <v>3258838</v>
      </c>
      <c r="K48" s="16">
        <v>31418900</v>
      </c>
      <c r="L48" s="17">
        <v>9500000</v>
      </c>
    </row>
    <row r="49" spans="1:12" ht="13.5">
      <c r="A49" s="3" t="s">
        <v>24</v>
      </c>
      <c r="B49" s="2"/>
      <c r="C49" s="16">
        <v>4333010</v>
      </c>
      <c r="D49" s="16">
        <v>4963538</v>
      </c>
      <c r="E49" s="17">
        <v>1752257</v>
      </c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1275000</v>
      </c>
      <c r="D50" s="16"/>
      <c r="E50" s="17">
        <v>78421</v>
      </c>
      <c r="F50" s="18"/>
      <c r="G50" s="16">
        <v>2765429</v>
      </c>
      <c r="H50" s="19">
        <v>2108919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22076900</v>
      </c>
      <c r="D53" s="10">
        <f aca="true" t="shared" si="2" ref="D53:L53">SUM(D54:D56)</f>
        <v>7540305</v>
      </c>
      <c r="E53" s="14">
        <f t="shared" si="2"/>
        <v>19973008</v>
      </c>
      <c r="F53" s="28">
        <f t="shared" si="2"/>
        <v>21002384</v>
      </c>
      <c r="G53" s="10">
        <f t="shared" si="2"/>
        <v>18242024</v>
      </c>
      <c r="H53" s="13">
        <f>SUM(H54:H56)</f>
        <v>16030835</v>
      </c>
      <c r="I53" s="29">
        <f t="shared" si="2"/>
        <v>19898094</v>
      </c>
      <c r="J53" s="12">
        <f t="shared" si="2"/>
        <v>18923842</v>
      </c>
      <c r="K53" s="10">
        <f t="shared" si="2"/>
        <v>4450000</v>
      </c>
      <c r="L53" s="14">
        <f t="shared" si="2"/>
        <v>25100000</v>
      </c>
    </row>
    <row r="54" spans="1:12" ht="13.5">
      <c r="A54" s="3" t="s">
        <v>29</v>
      </c>
      <c r="B54" s="2"/>
      <c r="C54" s="16">
        <v>1596900</v>
      </c>
      <c r="D54" s="16">
        <v>262253</v>
      </c>
      <c r="E54" s="17">
        <v>19263</v>
      </c>
      <c r="F54" s="18"/>
      <c r="G54" s="16"/>
      <c r="H54" s="19">
        <v>276104</v>
      </c>
      <c r="I54" s="20"/>
      <c r="J54" s="21">
        <v>1849150</v>
      </c>
      <c r="K54" s="16">
        <v>2100000</v>
      </c>
      <c r="L54" s="17">
        <v>1300000</v>
      </c>
    </row>
    <row r="55" spans="1:12" ht="13.5">
      <c r="A55" s="3" t="s">
        <v>30</v>
      </c>
      <c r="B55" s="2"/>
      <c r="C55" s="16">
        <v>20480000</v>
      </c>
      <c r="D55" s="16">
        <v>7278052</v>
      </c>
      <c r="E55" s="17">
        <v>19953745</v>
      </c>
      <c r="F55" s="18">
        <v>21002384</v>
      </c>
      <c r="G55" s="16">
        <v>18242024</v>
      </c>
      <c r="H55" s="19">
        <v>15754731</v>
      </c>
      <c r="I55" s="20">
        <v>19898094</v>
      </c>
      <c r="J55" s="21">
        <v>17074692</v>
      </c>
      <c r="K55" s="16">
        <v>2350000</v>
      </c>
      <c r="L55" s="17">
        <v>23800000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3969503</v>
      </c>
      <c r="D57" s="10">
        <f aca="true" t="shared" si="3" ref="D57:L57">SUM(D58:D61)</f>
        <v>1814000</v>
      </c>
      <c r="E57" s="14">
        <f t="shared" si="3"/>
        <v>5164445</v>
      </c>
      <c r="F57" s="28">
        <f t="shared" si="3"/>
        <v>7353708</v>
      </c>
      <c r="G57" s="10">
        <f t="shared" si="3"/>
        <v>602612</v>
      </c>
      <c r="H57" s="13">
        <f>SUM(H58:H61)</f>
        <v>978334</v>
      </c>
      <c r="I57" s="29">
        <f t="shared" si="3"/>
        <v>2634937</v>
      </c>
      <c r="J57" s="12">
        <f t="shared" si="3"/>
        <v>12525270</v>
      </c>
      <c r="K57" s="10">
        <f t="shared" si="3"/>
        <v>900000</v>
      </c>
      <c r="L57" s="14">
        <f t="shared" si="3"/>
        <v>2400000</v>
      </c>
    </row>
    <row r="58" spans="1:12" ht="13.5">
      <c r="A58" s="3" t="s">
        <v>33</v>
      </c>
      <c r="B58" s="2"/>
      <c r="C58" s="16"/>
      <c r="D58" s="16"/>
      <c r="E58" s="17"/>
      <c r="F58" s="18">
        <v>2865429</v>
      </c>
      <c r="G58" s="16">
        <v>127000</v>
      </c>
      <c r="H58" s="19">
        <v>544394</v>
      </c>
      <c r="I58" s="20">
        <v>2217734</v>
      </c>
      <c r="J58" s="21">
        <v>9663638</v>
      </c>
      <c r="K58" s="16">
        <v>100000</v>
      </c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>
        <v>1841632</v>
      </c>
      <c r="K60" s="22"/>
      <c r="L60" s="23">
        <v>2400000</v>
      </c>
    </row>
    <row r="61" spans="1:12" ht="13.5">
      <c r="A61" s="3" t="s">
        <v>36</v>
      </c>
      <c r="B61" s="2"/>
      <c r="C61" s="16">
        <v>3969503</v>
      </c>
      <c r="D61" s="16">
        <v>1814000</v>
      </c>
      <c r="E61" s="17">
        <v>5164445</v>
      </c>
      <c r="F61" s="18">
        <v>4488279</v>
      </c>
      <c r="G61" s="16">
        <v>475612</v>
      </c>
      <c r="H61" s="19">
        <v>433940</v>
      </c>
      <c r="I61" s="20">
        <v>417203</v>
      </c>
      <c r="J61" s="21">
        <v>1020000</v>
      </c>
      <c r="K61" s="16">
        <v>800000</v>
      </c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37101219</v>
      </c>
      <c r="D63" s="62">
        <f aca="true" t="shared" si="4" ref="D63:L63">+D43+D47+D53+D57+D62</f>
        <v>38455726</v>
      </c>
      <c r="E63" s="63">
        <f t="shared" si="4"/>
        <v>48895841</v>
      </c>
      <c r="F63" s="64">
        <f t="shared" si="4"/>
        <v>41470100</v>
      </c>
      <c r="G63" s="62">
        <f t="shared" si="4"/>
        <v>36847100</v>
      </c>
      <c r="H63" s="65">
        <f t="shared" si="4"/>
        <v>32842898</v>
      </c>
      <c r="I63" s="66">
        <f t="shared" si="4"/>
        <v>36106452</v>
      </c>
      <c r="J63" s="67">
        <f t="shared" si="4"/>
        <v>40357950</v>
      </c>
      <c r="K63" s="62">
        <f t="shared" si="4"/>
        <v>43518900</v>
      </c>
      <c r="L63" s="63">
        <f t="shared" si="4"/>
        <v>44300000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28198000</v>
      </c>
      <c r="D66" s="16">
        <v>30141826</v>
      </c>
      <c r="E66" s="30">
        <v>31356464</v>
      </c>
      <c r="F66" s="21">
        <v>32670100</v>
      </c>
      <c r="G66" s="16">
        <v>23597073</v>
      </c>
      <c r="H66" s="19">
        <v>20134948</v>
      </c>
      <c r="I66" s="17">
        <v>22678353</v>
      </c>
      <c r="J66" s="31">
        <v>32357950</v>
      </c>
      <c r="K66" s="16">
        <v>34068900</v>
      </c>
      <c r="L66" s="19">
        <v>35875800</v>
      </c>
    </row>
    <row r="67" spans="1:12" ht="13.5">
      <c r="A67" s="69" t="s">
        <v>42</v>
      </c>
      <c r="B67" s="2"/>
      <c r="C67" s="16"/>
      <c r="D67" s="16">
        <v>257000</v>
      </c>
      <c r="E67" s="17"/>
      <c r="F67" s="18"/>
      <c r="G67" s="16">
        <v>3000000</v>
      </c>
      <c r="H67" s="19">
        <v>410071</v>
      </c>
      <c r="I67" s="20">
        <v>2640351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28198000</v>
      </c>
      <c r="D70" s="32">
        <f aca="true" t="shared" si="5" ref="D70:L70">SUM(D66:D69)</f>
        <v>30398826</v>
      </c>
      <c r="E70" s="33">
        <f t="shared" si="5"/>
        <v>31356464</v>
      </c>
      <c r="F70" s="34">
        <f t="shared" si="5"/>
        <v>32670100</v>
      </c>
      <c r="G70" s="32">
        <f t="shared" si="5"/>
        <v>26597073</v>
      </c>
      <c r="H70" s="35">
        <f t="shared" si="5"/>
        <v>20545019</v>
      </c>
      <c r="I70" s="36">
        <f t="shared" si="5"/>
        <v>25318704</v>
      </c>
      <c r="J70" s="37">
        <f t="shared" si="5"/>
        <v>32357950</v>
      </c>
      <c r="K70" s="32">
        <f t="shared" si="5"/>
        <v>34068900</v>
      </c>
      <c r="L70" s="33">
        <f t="shared" si="5"/>
        <v>35875800</v>
      </c>
    </row>
    <row r="71" spans="1:12" ht="13.5">
      <c r="A71" s="72" t="s">
        <v>47</v>
      </c>
      <c r="B71" s="2" t="s">
        <v>48</v>
      </c>
      <c r="C71" s="16">
        <v>1312493</v>
      </c>
      <c r="D71" s="16"/>
      <c r="E71" s="17"/>
      <c r="F71" s="18"/>
      <c r="G71" s="16"/>
      <c r="H71" s="19">
        <v>121955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>
        <v>8000000</v>
      </c>
      <c r="K72" s="16">
        <v>9450000</v>
      </c>
      <c r="L72" s="17">
        <v>8424200</v>
      </c>
    </row>
    <row r="73" spans="1:12" ht="13.5">
      <c r="A73" s="72" t="s">
        <v>51</v>
      </c>
      <c r="B73" s="2"/>
      <c r="C73" s="16">
        <v>7590726</v>
      </c>
      <c r="D73" s="16">
        <v>8056900</v>
      </c>
      <c r="E73" s="17">
        <v>17539378</v>
      </c>
      <c r="F73" s="18">
        <v>8800000</v>
      </c>
      <c r="G73" s="16">
        <v>10250027</v>
      </c>
      <c r="H73" s="19">
        <v>12175924</v>
      </c>
      <c r="I73" s="20">
        <v>10787748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37101219</v>
      </c>
      <c r="D74" s="74">
        <f aca="true" t="shared" si="6" ref="D74:L74">SUM(D70:D73)</f>
        <v>38455726</v>
      </c>
      <c r="E74" s="75">
        <f t="shared" si="6"/>
        <v>48895842</v>
      </c>
      <c r="F74" s="76">
        <f t="shared" si="6"/>
        <v>41470100</v>
      </c>
      <c r="G74" s="74">
        <f t="shared" si="6"/>
        <v>36847100</v>
      </c>
      <c r="H74" s="77">
        <f t="shared" si="6"/>
        <v>32842898</v>
      </c>
      <c r="I74" s="78">
        <f t="shared" si="6"/>
        <v>36106452</v>
      </c>
      <c r="J74" s="79">
        <f t="shared" si="6"/>
        <v>40357950</v>
      </c>
      <c r="K74" s="74">
        <f t="shared" si="6"/>
        <v>43518900</v>
      </c>
      <c r="L74" s="75">
        <f t="shared" si="6"/>
        <v>44300000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48570704</v>
      </c>
      <c r="D43" s="10">
        <f aca="true" t="shared" si="0" ref="D43:L43">SUM(D44:D46)</f>
        <v>560735</v>
      </c>
      <c r="E43" s="11">
        <f t="shared" si="0"/>
        <v>3685293</v>
      </c>
      <c r="F43" s="12">
        <f t="shared" si="0"/>
        <v>4870000</v>
      </c>
      <c r="G43" s="10">
        <f t="shared" si="0"/>
        <v>3685293</v>
      </c>
      <c r="H43" s="13">
        <f>SUM(H44:H46)</f>
        <v>4343007</v>
      </c>
      <c r="I43" s="14">
        <f t="shared" si="0"/>
        <v>61594120</v>
      </c>
      <c r="J43" s="15">
        <f t="shared" si="0"/>
        <v>1050000</v>
      </c>
      <c r="K43" s="10">
        <f t="shared" si="0"/>
        <v>1109850</v>
      </c>
      <c r="L43" s="13">
        <f t="shared" si="0"/>
        <v>1172001</v>
      </c>
    </row>
    <row r="44" spans="1:12" ht="13.5">
      <c r="A44" s="3" t="s">
        <v>19</v>
      </c>
      <c r="B44" s="2"/>
      <c r="C44" s="16"/>
      <c r="D44" s="16">
        <v>320735</v>
      </c>
      <c r="E44" s="17">
        <v>1223798</v>
      </c>
      <c r="F44" s="18">
        <v>2050000</v>
      </c>
      <c r="G44" s="16">
        <v>1223798</v>
      </c>
      <c r="H44" s="19">
        <v>1972899</v>
      </c>
      <c r="I44" s="20">
        <v>60744152</v>
      </c>
      <c r="J44" s="21">
        <v>100000</v>
      </c>
      <c r="K44" s="16">
        <v>105700</v>
      </c>
      <c r="L44" s="17">
        <v>111619</v>
      </c>
    </row>
    <row r="45" spans="1:12" ht="13.5">
      <c r="A45" s="3" t="s">
        <v>20</v>
      </c>
      <c r="B45" s="2"/>
      <c r="C45" s="22">
        <v>48570704</v>
      </c>
      <c r="D45" s="22">
        <v>170000</v>
      </c>
      <c r="E45" s="23">
        <v>310000</v>
      </c>
      <c r="F45" s="24">
        <v>420000</v>
      </c>
      <c r="G45" s="22">
        <v>310000</v>
      </c>
      <c r="H45" s="25">
        <v>298042</v>
      </c>
      <c r="I45" s="26"/>
      <c r="J45" s="27">
        <v>950000</v>
      </c>
      <c r="K45" s="22">
        <v>1004150</v>
      </c>
      <c r="L45" s="23">
        <v>1060382</v>
      </c>
    </row>
    <row r="46" spans="1:12" ht="13.5">
      <c r="A46" s="3" t="s">
        <v>21</v>
      </c>
      <c r="B46" s="2"/>
      <c r="C46" s="16"/>
      <c r="D46" s="16">
        <v>70000</v>
      </c>
      <c r="E46" s="17">
        <v>2151495</v>
      </c>
      <c r="F46" s="18">
        <v>2400000</v>
      </c>
      <c r="G46" s="16">
        <v>2151495</v>
      </c>
      <c r="H46" s="19">
        <v>2072066</v>
      </c>
      <c r="I46" s="20">
        <v>849968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675333</v>
      </c>
      <c r="E47" s="14">
        <f t="shared" si="1"/>
        <v>3335000</v>
      </c>
      <c r="F47" s="28">
        <f t="shared" si="1"/>
        <v>9654000</v>
      </c>
      <c r="G47" s="10">
        <f t="shared" si="1"/>
        <v>3335000</v>
      </c>
      <c r="H47" s="13">
        <f>SUM(H48:H52)</f>
        <v>6700342</v>
      </c>
      <c r="I47" s="29">
        <f t="shared" si="1"/>
        <v>0</v>
      </c>
      <c r="J47" s="12">
        <f t="shared" si="1"/>
        <v>5210500</v>
      </c>
      <c r="K47" s="10">
        <f t="shared" si="1"/>
        <v>5507498</v>
      </c>
      <c r="L47" s="14">
        <f t="shared" si="1"/>
        <v>5815918</v>
      </c>
    </row>
    <row r="48" spans="1:12" ht="13.5">
      <c r="A48" s="3" t="s">
        <v>23</v>
      </c>
      <c r="B48" s="2"/>
      <c r="C48" s="16"/>
      <c r="D48" s="16">
        <v>675333</v>
      </c>
      <c r="E48" s="17">
        <v>3335000</v>
      </c>
      <c r="F48" s="18">
        <v>9654000</v>
      </c>
      <c r="G48" s="16">
        <v>3335000</v>
      </c>
      <c r="H48" s="19">
        <v>6700342</v>
      </c>
      <c r="I48" s="20"/>
      <c r="J48" s="21">
        <v>5210500</v>
      </c>
      <c r="K48" s="16">
        <v>5507498</v>
      </c>
      <c r="L48" s="17">
        <v>5815918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42558592</v>
      </c>
      <c r="E53" s="14">
        <f t="shared" si="2"/>
        <v>65251426</v>
      </c>
      <c r="F53" s="28">
        <f t="shared" si="2"/>
        <v>51091000</v>
      </c>
      <c r="G53" s="10">
        <f t="shared" si="2"/>
        <v>76295223</v>
      </c>
      <c r="H53" s="13">
        <f>SUM(H54:H56)</f>
        <v>43983039</v>
      </c>
      <c r="I53" s="29">
        <f t="shared" si="2"/>
        <v>0</v>
      </c>
      <c r="J53" s="12">
        <f t="shared" si="2"/>
        <v>47381000</v>
      </c>
      <c r="K53" s="10">
        <f t="shared" si="2"/>
        <v>43822717</v>
      </c>
      <c r="L53" s="14">
        <f t="shared" si="2"/>
        <v>47396789</v>
      </c>
    </row>
    <row r="54" spans="1:12" ht="13.5">
      <c r="A54" s="3" t="s">
        <v>29</v>
      </c>
      <c r="B54" s="2"/>
      <c r="C54" s="16"/>
      <c r="D54" s="16">
        <v>944765</v>
      </c>
      <c r="E54" s="17">
        <v>4337131</v>
      </c>
      <c r="F54" s="18">
        <v>2450000</v>
      </c>
      <c r="G54" s="16">
        <v>4337131</v>
      </c>
      <c r="H54" s="19">
        <v>1045920</v>
      </c>
      <c r="I54" s="20"/>
      <c r="J54" s="21">
        <v>6100000</v>
      </c>
      <c r="K54" s="16">
        <v>6447700</v>
      </c>
      <c r="L54" s="17">
        <v>6808771</v>
      </c>
    </row>
    <row r="55" spans="1:12" ht="13.5">
      <c r="A55" s="3" t="s">
        <v>30</v>
      </c>
      <c r="B55" s="2"/>
      <c r="C55" s="16"/>
      <c r="D55" s="16">
        <v>41613827</v>
      </c>
      <c r="E55" s="17">
        <v>60914295</v>
      </c>
      <c r="F55" s="18">
        <v>48641000</v>
      </c>
      <c r="G55" s="16">
        <v>71958092</v>
      </c>
      <c r="H55" s="19">
        <v>42937119</v>
      </c>
      <c r="I55" s="20"/>
      <c r="J55" s="21">
        <v>41281000</v>
      </c>
      <c r="K55" s="16">
        <v>37375017</v>
      </c>
      <c r="L55" s="17">
        <v>40588018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20000000</v>
      </c>
      <c r="F57" s="28">
        <f t="shared" si="3"/>
        <v>30000000</v>
      </c>
      <c r="G57" s="10">
        <f t="shared" si="3"/>
        <v>20000000</v>
      </c>
      <c r="H57" s="13">
        <f>SUM(H58:H61)</f>
        <v>18690706</v>
      </c>
      <c r="I57" s="29">
        <f t="shared" si="3"/>
        <v>0</v>
      </c>
      <c r="J57" s="12">
        <f t="shared" si="3"/>
        <v>13000000</v>
      </c>
      <c r="K57" s="10">
        <f t="shared" si="3"/>
        <v>20000000</v>
      </c>
      <c r="L57" s="14">
        <f t="shared" si="3"/>
        <v>20000000</v>
      </c>
    </row>
    <row r="58" spans="1:12" ht="13.5">
      <c r="A58" s="3" t="s">
        <v>33</v>
      </c>
      <c r="B58" s="2"/>
      <c r="C58" s="16"/>
      <c r="D58" s="16"/>
      <c r="E58" s="17">
        <v>20000000</v>
      </c>
      <c r="F58" s="18">
        <v>30000000</v>
      </c>
      <c r="G58" s="16">
        <v>20000000</v>
      </c>
      <c r="H58" s="19">
        <v>18690706</v>
      </c>
      <c r="I58" s="20"/>
      <c r="J58" s="21">
        <v>13000000</v>
      </c>
      <c r="K58" s="16">
        <v>20000000</v>
      </c>
      <c r="L58" s="17">
        <v>20000000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48570704</v>
      </c>
      <c r="D63" s="62">
        <f aca="true" t="shared" si="4" ref="D63:L63">+D43+D47+D53+D57+D62</f>
        <v>43794660</v>
      </c>
      <c r="E63" s="63">
        <f t="shared" si="4"/>
        <v>92271719</v>
      </c>
      <c r="F63" s="64">
        <f t="shared" si="4"/>
        <v>95615000</v>
      </c>
      <c r="G63" s="62">
        <f t="shared" si="4"/>
        <v>103315516</v>
      </c>
      <c r="H63" s="65">
        <f t="shared" si="4"/>
        <v>73717094</v>
      </c>
      <c r="I63" s="66">
        <f t="shared" si="4"/>
        <v>61594120</v>
      </c>
      <c r="J63" s="67">
        <f t="shared" si="4"/>
        <v>66641500</v>
      </c>
      <c r="K63" s="62">
        <f t="shared" si="4"/>
        <v>70440065</v>
      </c>
      <c r="L63" s="63">
        <f t="shared" si="4"/>
        <v>74384708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47962552</v>
      </c>
      <c r="D66" s="16">
        <v>34663711</v>
      </c>
      <c r="E66" s="30">
        <v>57304000</v>
      </c>
      <c r="F66" s="21">
        <v>80431000</v>
      </c>
      <c r="G66" s="16">
        <v>57304000</v>
      </c>
      <c r="H66" s="19">
        <v>51226589</v>
      </c>
      <c r="I66" s="17">
        <v>33700724</v>
      </c>
      <c r="J66" s="31">
        <v>52156000</v>
      </c>
      <c r="K66" s="16">
        <v>61272600</v>
      </c>
      <c r="L66" s="19">
        <v>63508490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47962552</v>
      </c>
      <c r="D70" s="32">
        <f aca="true" t="shared" si="5" ref="D70:L70">SUM(D66:D69)</f>
        <v>34663711</v>
      </c>
      <c r="E70" s="33">
        <f t="shared" si="5"/>
        <v>57304000</v>
      </c>
      <c r="F70" s="34">
        <f t="shared" si="5"/>
        <v>80431000</v>
      </c>
      <c r="G70" s="32">
        <f t="shared" si="5"/>
        <v>57304000</v>
      </c>
      <c r="H70" s="35">
        <f t="shared" si="5"/>
        <v>51226589</v>
      </c>
      <c r="I70" s="36">
        <f t="shared" si="5"/>
        <v>33700724</v>
      </c>
      <c r="J70" s="37">
        <f t="shared" si="5"/>
        <v>52156000</v>
      </c>
      <c r="K70" s="32">
        <f t="shared" si="5"/>
        <v>61272600</v>
      </c>
      <c r="L70" s="33">
        <f t="shared" si="5"/>
        <v>63508490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608152</v>
      </c>
      <c r="D73" s="16">
        <v>9130949</v>
      </c>
      <c r="E73" s="17">
        <v>34967719</v>
      </c>
      <c r="F73" s="18">
        <v>15184000</v>
      </c>
      <c r="G73" s="16">
        <v>46011516</v>
      </c>
      <c r="H73" s="19">
        <v>22490505</v>
      </c>
      <c r="I73" s="20">
        <v>27893396</v>
      </c>
      <c r="J73" s="21">
        <v>14485500</v>
      </c>
      <c r="K73" s="16">
        <v>9167465</v>
      </c>
      <c r="L73" s="17">
        <v>10876218</v>
      </c>
    </row>
    <row r="74" spans="1:12" ht="13.5">
      <c r="A74" s="73" t="s">
        <v>52</v>
      </c>
      <c r="B74" s="6" t="s">
        <v>53</v>
      </c>
      <c r="C74" s="74">
        <f>SUM(C70:C73)</f>
        <v>48570704</v>
      </c>
      <c r="D74" s="74">
        <f aca="true" t="shared" si="6" ref="D74:L74">SUM(D70:D73)</f>
        <v>43794660</v>
      </c>
      <c r="E74" s="75">
        <f t="shared" si="6"/>
        <v>92271719</v>
      </c>
      <c r="F74" s="76">
        <f t="shared" si="6"/>
        <v>95615000</v>
      </c>
      <c r="G74" s="74">
        <f t="shared" si="6"/>
        <v>103315516</v>
      </c>
      <c r="H74" s="77">
        <f t="shared" si="6"/>
        <v>73717094</v>
      </c>
      <c r="I74" s="78">
        <f t="shared" si="6"/>
        <v>61594120</v>
      </c>
      <c r="J74" s="79">
        <f t="shared" si="6"/>
        <v>66641500</v>
      </c>
      <c r="K74" s="74">
        <f t="shared" si="6"/>
        <v>70440065</v>
      </c>
      <c r="L74" s="75">
        <f t="shared" si="6"/>
        <v>74384708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1533429</v>
      </c>
      <c r="D43" s="10">
        <f aca="true" t="shared" si="0" ref="D43:L43">SUM(D44:D46)</f>
        <v>99278</v>
      </c>
      <c r="E43" s="11">
        <f t="shared" si="0"/>
        <v>4954349</v>
      </c>
      <c r="F43" s="12">
        <f t="shared" si="0"/>
        <v>500000</v>
      </c>
      <c r="G43" s="10">
        <f t="shared" si="0"/>
        <v>500000</v>
      </c>
      <c r="H43" s="13">
        <f>SUM(H44:H46)</f>
        <v>624708</v>
      </c>
      <c r="I43" s="14">
        <f t="shared" si="0"/>
        <v>2182570</v>
      </c>
      <c r="J43" s="15">
        <f t="shared" si="0"/>
        <v>350000</v>
      </c>
      <c r="K43" s="10">
        <f t="shared" si="0"/>
        <v>370650</v>
      </c>
      <c r="L43" s="13">
        <f t="shared" si="0"/>
        <v>392148</v>
      </c>
    </row>
    <row r="44" spans="1:12" ht="13.5">
      <c r="A44" s="3" t="s">
        <v>19</v>
      </c>
      <c r="B44" s="2"/>
      <c r="C44" s="16">
        <v>516726</v>
      </c>
      <c r="D44" s="16">
        <v>41499</v>
      </c>
      <c r="E44" s="17">
        <v>4945549</v>
      </c>
      <c r="F44" s="18">
        <v>100000</v>
      </c>
      <c r="G44" s="16">
        <v>100000</v>
      </c>
      <c r="H44" s="19"/>
      <c r="I44" s="20">
        <v>1173732</v>
      </c>
      <c r="J44" s="21">
        <v>100000</v>
      </c>
      <c r="K44" s="16">
        <v>105900</v>
      </c>
      <c r="L44" s="17">
        <v>112042</v>
      </c>
    </row>
    <row r="45" spans="1:12" ht="13.5">
      <c r="A45" s="3" t="s">
        <v>20</v>
      </c>
      <c r="B45" s="2"/>
      <c r="C45" s="22"/>
      <c r="D45" s="22">
        <v>57779</v>
      </c>
      <c r="E45" s="23">
        <v>8800</v>
      </c>
      <c r="F45" s="24">
        <v>250000</v>
      </c>
      <c r="G45" s="22">
        <v>250000</v>
      </c>
      <c r="H45" s="25">
        <v>572021</v>
      </c>
      <c r="I45" s="26">
        <v>961892</v>
      </c>
      <c r="J45" s="27">
        <v>250000</v>
      </c>
      <c r="K45" s="22">
        <v>264750</v>
      </c>
      <c r="L45" s="23">
        <v>280106</v>
      </c>
    </row>
    <row r="46" spans="1:12" ht="13.5">
      <c r="A46" s="3" t="s">
        <v>21</v>
      </c>
      <c r="B46" s="2"/>
      <c r="C46" s="16">
        <v>1016703</v>
      </c>
      <c r="D46" s="16"/>
      <c r="E46" s="17"/>
      <c r="F46" s="18">
        <v>150000</v>
      </c>
      <c r="G46" s="16">
        <v>150000</v>
      </c>
      <c r="H46" s="19">
        <v>52687</v>
      </c>
      <c r="I46" s="20">
        <v>46946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840165</v>
      </c>
      <c r="D47" s="10">
        <f aca="true" t="shared" si="1" ref="D47:L47">SUM(D48:D52)</f>
        <v>1662337</v>
      </c>
      <c r="E47" s="14">
        <f t="shared" si="1"/>
        <v>1840406</v>
      </c>
      <c r="F47" s="28">
        <f t="shared" si="1"/>
        <v>4062050</v>
      </c>
      <c r="G47" s="10">
        <f t="shared" si="1"/>
        <v>4062050</v>
      </c>
      <c r="H47" s="13">
        <f>SUM(H48:H52)</f>
        <v>1880876</v>
      </c>
      <c r="I47" s="29">
        <f t="shared" si="1"/>
        <v>3025916</v>
      </c>
      <c r="J47" s="12">
        <f t="shared" si="1"/>
        <v>12500000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840165</v>
      </c>
      <c r="D48" s="16">
        <v>1662337</v>
      </c>
      <c r="E48" s="17">
        <v>1840406</v>
      </c>
      <c r="F48" s="18">
        <v>2500000</v>
      </c>
      <c r="G48" s="16">
        <v>2500000</v>
      </c>
      <c r="H48" s="19">
        <v>1880876</v>
      </c>
      <c r="I48" s="20">
        <v>2387476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>
        <v>1562050</v>
      </c>
      <c r="G49" s="16">
        <v>1562050</v>
      </c>
      <c r="H49" s="19"/>
      <c r="I49" s="20">
        <v>638440</v>
      </c>
      <c r="J49" s="21">
        <v>12500000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10994805</v>
      </c>
      <c r="D53" s="10">
        <f aca="true" t="shared" si="2" ref="D53:L53">SUM(D54:D56)</f>
        <v>9130538</v>
      </c>
      <c r="E53" s="14">
        <f t="shared" si="2"/>
        <v>16185305</v>
      </c>
      <c r="F53" s="28">
        <f t="shared" si="2"/>
        <v>12610000</v>
      </c>
      <c r="G53" s="10">
        <f t="shared" si="2"/>
        <v>12610000</v>
      </c>
      <c r="H53" s="13">
        <f>SUM(H54:H56)</f>
        <v>2168072</v>
      </c>
      <c r="I53" s="29">
        <f t="shared" si="2"/>
        <v>8318731</v>
      </c>
      <c r="J53" s="12">
        <f t="shared" si="2"/>
        <v>16000000</v>
      </c>
      <c r="K53" s="10">
        <f t="shared" si="2"/>
        <v>21430000</v>
      </c>
      <c r="L53" s="14">
        <f t="shared" si="2"/>
        <v>22751000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10994805</v>
      </c>
      <c r="D55" s="16">
        <v>9130538</v>
      </c>
      <c r="E55" s="17">
        <v>16185305</v>
      </c>
      <c r="F55" s="18">
        <v>12610000</v>
      </c>
      <c r="G55" s="16">
        <v>12610000</v>
      </c>
      <c r="H55" s="19">
        <v>2168072</v>
      </c>
      <c r="I55" s="20">
        <v>8318731</v>
      </c>
      <c r="J55" s="21">
        <v>16000000</v>
      </c>
      <c r="K55" s="16">
        <v>21430000</v>
      </c>
      <c r="L55" s="17">
        <v>22751000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6025316</v>
      </c>
      <c r="D57" s="10">
        <f aca="true" t="shared" si="3" ref="D57:L57">SUM(D58:D61)</f>
        <v>9358586</v>
      </c>
      <c r="E57" s="14">
        <f t="shared" si="3"/>
        <v>4585490</v>
      </c>
      <c r="F57" s="28">
        <f t="shared" si="3"/>
        <v>2010000</v>
      </c>
      <c r="G57" s="10">
        <f t="shared" si="3"/>
        <v>2010000</v>
      </c>
      <c r="H57" s="13">
        <f>SUM(H58:H61)</f>
        <v>410930</v>
      </c>
      <c r="I57" s="29">
        <f t="shared" si="3"/>
        <v>2696480</v>
      </c>
      <c r="J57" s="12">
        <f t="shared" si="3"/>
        <v>3000000</v>
      </c>
      <c r="K57" s="10">
        <f t="shared" si="3"/>
        <v>1059000</v>
      </c>
      <c r="L57" s="14">
        <f t="shared" si="3"/>
        <v>1120422</v>
      </c>
    </row>
    <row r="58" spans="1:12" ht="13.5">
      <c r="A58" s="3" t="s">
        <v>33</v>
      </c>
      <c r="B58" s="2"/>
      <c r="C58" s="16">
        <v>2157792</v>
      </c>
      <c r="D58" s="16"/>
      <c r="E58" s="17">
        <v>1252120</v>
      </c>
      <c r="F58" s="18">
        <v>2010000</v>
      </c>
      <c r="G58" s="16">
        <v>2010000</v>
      </c>
      <c r="H58" s="19">
        <v>410930</v>
      </c>
      <c r="I58" s="20">
        <v>1716379</v>
      </c>
      <c r="J58" s="21">
        <v>2000000</v>
      </c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3867524</v>
      </c>
      <c r="D61" s="16">
        <v>9358586</v>
      </c>
      <c r="E61" s="17">
        <v>3333370</v>
      </c>
      <c r="F61" s="18"/>
      <c r="G61" s="16"/>
      <c r="H61" s="19"/>
      <c r="I61" s="20">
        <v>980101</v>
      </c>
      <c r="J61" s="21">
        <v>1000000</v>
      </c>
      <c r="K61" s="16">
        <v>1059000</v>
      </c>
      <c r="L61" s="17">
        <v>1120422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19393715</v>
      </c>
      <c r="D63" s="62">
        <f aca="true" t="shared" si="4" ref="D63:L63">+D43+D47+D53+D57+D62</f>
        <v>20250739</v>
      </c>
      <c r="E63" s="63">
        <f t="shared" si="4"/>
        <v>27565550</v>
      </c>
      <c r="F63" s="64">
        <f t="shared" si="4"/>
        <v>19182050</v>
      </c>
      <c r="G63" s="62">
        <f t="shared" si="4"/>
        <v>19182050</v>
      </c>
      <c r="H63" s="65">
        <f t="shared" si="4"/>
        <v>5084586</v>
      </c>
      <c r="I63" s="66">
        <f t="shared" si="4"/>
        <v>16223697</v>
      </c>
      <c r="J63" s="67">
        <f t="shared" si="4"/>
        <v>31850000</v>
      </c>
      <c r="K63" s="62">
        <f t="shared" si="4"/>
        <v>22859650</v>
      </c>
      <c r="L63" s="63">
        <f t="shared" si="4"/>
        <v>24263570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17575286</v>
      </c>
      <c r="D66" s="16">
        <v>20151461</v>
      </c>
      <c r="E66" s="30">
        <v>21884565</v>
      </c>
      <c r="F66" s="21">
        <v>18662050</v>
      </c>
      <c r="G66" s="16">
        <v>18662050</v>
      </c>
      <c r="H66" s="19">
        <v>4459878</v>
      </c>
      <c r="I66" s="17">
        <v>14041127</v>
      </c>
      <c r="J66" s="31">
        <v>30500000</v>
      </c>
      <c r="K66" s="16">
        <v>20358500</v>
      </c>
      <c r="L66" s="19">
        <v>21613450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17575286</v>
      </c>
      <c r="D70" s="32">
        <f aca="true" t="shared" si="5" ref="D70:L70">SUM(D66:D69)</f>
        <v>20151461</v>
      </c>
      <c r="E70" s="33">
        <f t="shared" si="5"/>
        <v>21884565</v>
      </c>
      <c r="F70" s="34">
        <f t="shared" si="5"/>
        <v>18662050</v>
      </c>
      <c r="G70" s="32">
        <f t="shared" si="5"/>
        <v>18662050</v>
      </c>
      <c r="H70" s="35">
        <f t="shared" si="5"/>
        <v>4459878</v>
      </c>
      <c r="I70" s="36">
        <f t="shared" si="5"/>
        <v>14041127</v>
      </c>
      <c r="J70" s="37">
        <f t="shared" si="5"/>
        <v>30500000</v>
      </c>
      <c r="K70" s="32">
        <f t="shared" si="5"/>
        <v>20358500</v>
      </c>
      <c r="L70" s="33">
        <f t="shared" si="5"/>
        <v>21613450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1818429</v>
      </c>
      <c r="D73" s="16">
        <v>99278</v>
      </c>
      <c r="E73" s="17">
        <v>5680985</v>
      </c>
      <c r="F73" s="18">
        <v>520000</v>
      </c>
      <c r="G73" s="16">
        <v>520000</v>
      </c>
      <c r="H73" s="19">
        <v>624708</v>
      </c>
      <c r="I73" s="20">
        <v>2182570</v>
      </c>
      <c r="J73" s="21">
        <v>1350000</v>
      </c>
      <c r="K73" s="16">
        <v>2501150</v>
      </c>
      <c r="L73" s="17">
        <v>2650120</v>
      </c>
    </row>
    <row r="74" spans="1:12" ht="13.5">
      <c r="A74" s="73" t="s">
        <v>52</v>
      </c>
      <c r="B74" s="6" t="s">
        <v>53</v>
      </c>
      <c r="C74" s="74">
        <f>SUM(C70:C73)</f>
        <v>19393715</v>
      </c>
      <c r="D74" s="74">
        <f aca="true" t="shared" si="6" ref="D74:L74">SUM(D70:D73)</f>
        <v>20250739</v>
      </c>
      <c r="E74" s="75">
        <f t="shared" si="6"/>
        <v>27565550</v>
      </c>
      <c r="F74" s="76">
        <f t="shared" si="6"/>
        <v>19182050</v>
      </c>
      <c r="G74" s="74">
        <f t="shared" si="6"/>
        <v>19182050</v>
      </c>
      <c r="H74" s="77">
        <f t="shared" si="6"/>
        <v>5084586</v>
      </c>
      <c r="I74" s="78">
        <f t="shared" si="6"/>
        <v>16223697</v>
      </c>
      <c r="J74" s="79">
        <f t="shared" si="6"/>
        <v>31850000</v>
      </c>
      <c r="K74" s="74">
        <f t="shared" si="6"/>
        <v>22859650</v>
      </c>
      <c r="L74" s="75">
        <f t="shared" si="6"/>
        <v>24263570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19642616</v>
      </c>
      <c r="H43" s="13">
        <f>SUM(H44:H46)</f>
        <v>8252898</v>
      </c>
      <c r="I43" s="14">
        <f t="shared" si="0"/>
        <v>6543166</v>
      </c>
      <c r="J43" s="15">
        <f t="shared" si="0"/>
        <v>3500000</v>
      </c>
      <c r="K43" s="10">
        <f t="shared" si="0"/>
        <v>2800000</v>
      </c>
      <c r="L43" s="13">
        <f t="shared" si="0"/>
        <v>6400000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1355612</v>
      </c>
      <c r="H44" s="19">
        <v>1332417</v>
      </c>
      <c r="I44" s="20">
        <v>3279974</v>
      </c>
      <c r="J44" s="21">
        <v>2000000</v>
      </c>
      <c r="K44" s="16">
        <v>900000</v>
      </c>
      <c r="L44" s="17">
        <v>3900000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>
        <v>18287004</v>
      </c>
      <c r="H45" s="25">
        <v>4175951</v>
      </c>
      <c r="I45" s="26">
        <v>3263192</v>
      </c>
      <c r="J45" s="27">
        <v>1500000</v>
      </c>
      <c r="K45" s="22">
        <v>1900000</v>
      </c>
      <c r="L45" s="23">
        <v>2500000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>
        <v>2744530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22060146</v>
      </c>
      <c r="H47" s="13">
        <f>SUM(H48:H52)</f>
        <v>6967237</v>
      </c>
      <c r="I47" s="29">
        <f t="shared" si="1"/>
        <v>7174582</v>
      </c>
      <c r="J47" s="12">
        <f t="shared" si="1"/>
        <v>18884200</v>
      </c>
      <c r="K47" s="10">
        <f t="shared" si="1"/>
        <v>28000000</v>
      </c>
      <c r="L47" s="14">
        <f t="shared" si="1"/>
        <v>23000000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>
        <v>15549981</v>
      </c>
      <c r="H48" s="19">
        <v>6864584</v>
      </c>
      <c r="I48" s="20">
        <v>7012909</v>
      </c>
      <c r="J48" s="21">
        <v>11084200</v>
      </c>
      <c r="K48" s="16">
        <v>15000000</v>
      </c>
      <c r="L48" s="17">
        <v>15000000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>
        <v>6450165</v>
      </c>
      <c r="H49" s="19">
        <v>102653</v>
      </c>
      <c r="I49" s="20">
        <v>161673</v>
      </c>
      <c r="J49" s="21">
        <v>7800000</v>
      </c>
      <c r="K49" s="16">
        <v>13000000</v>
      </c>
      <c r="L49" s="17">
        <v>8000000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>
        <v>60000</v>
      </c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32362035</v>
      </c>
      <c r="H53" s="13">
        <f>SUM(H54:H56)</f>
        <v>35022723</v>
      </c>
      <c r="I53" s="29">
        <f t="shared" si="2"/>
        <v>36442654</v>
      </c>
      <c r="J53" s="12">
        <f t="shared" si="2"/>
        <v>28400000</v>
      </c>
      <c r="K53" s="10">
        <f t="shared" si="2"/>
        <v>18331100</v>
      </c>
      <c r="L53" s="14">
        <f t="shared" si="2"/>
        <v>18000000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6688439</v>
      </c>
      <c r="H54" s="19">
        <v>4071105</v>
      </c>
      <c r="I54" s="20"/>
      <c r="J54" s="21">
        <v>4000000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>
        <v>25673596</v>
      </c>
      <c r="H55" s="19">
        <v>30951618</v>
      </c>
      <c r="I55" s="20">
        <v>36442654</v>
      </c>
      <c r="J55" s="21">
        <v>24400000</v>
      </c>
      <c r="K55" s="16">
        <v>18331100</v>
      </c>
      <c r="L55" s="17">
        <v>18000000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34183037</v>
      </c>
      <c r="H57" s="13">
        <f>SUM(H58:H61)</f>
        <v>18269032</v>
      </c>
      <c r="I57" s="29">
        <f t="shared" si="3"/>
        <v>17877416</v>
      </c>
      <c r="J57" s="12">
        <f t="shared" si="3"/>
        <v>17000000</v>
      </c>
      <c r="K57" s="10">
        <f t="shared" si="3"/>
        <v>29000000</v>
      </c>
      <c r="L57" s="14">
        <f t="shared" si="3"/>
        <v>25440450</v>
      </c>
    </row>
    <row r="58" spans="1:12" ht="13.5">
      <c r="A58" s="3" t="s">
        <v>33</v>
      </c>
      <c r="B58" s="2"/>
      <c r="C58" s="16"/>
      <c r="D58" s="16"/>
      <c r="E58" s="17"/>
      <c r="F58" s="18"/>
      <c r="G58" s="16">
        <v>27370728</v>
      </c>
      <c r="H58" s="19">
        <v>18235388</v>
      </c>
      <c r="I58" s="20">
        <v>17877416</v>
      </c>
      <c r="J58" s="21">
        <v>17000000</v>
      </c>
      <c r="K58" s="16">
        <v>29000000</v>
      </c>
      <c r="L58" s="17">
        <v>25440450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>
        <v>6812309</v>
      </c>
      <c r="H61" s="19">
        <v>33644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0</v>
      </c>
      <c r="G63" s="62">
        <f t="shared" si="4"/>
        <v>108247834</v>
      </c>
      <c r="H63" s="65">
        <f t="shared" si="4"/>
        <v>68511890</v>
      </c>
      <c r="I63" s="66">
        <f t="shared" si="4"/>
        <v>68037818</v>
      </c>
      <c r="J63" s="67">
        <f t="shared" si="4"/>
        <v>67784200</v>
      </c>
      <c r="K63" s="62">
        <f t="shared" si="4"/>
        <v>78131100</v>
      </c>
      <c r="L63" s="63">
        <f t="shared" si="4"/>
        <v>72840450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>
        <v>65676589</v>
      </c>
      <c r="H66" s="19">
        <v>34238249</v>
      </c>
      <c r="I66" s="17">
        <v>36111214</v>
      </c>
      <c r="J66" s="31">
        <v>62284200</v>
      </c>
      <c r="K66" s="16">
        <v>76231100</v>
      </c>
      <c r="L66" s="19">
        <v>70340450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>
        <v>4000000</v>
      </c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65676589</v>
      </c>
      <c r="H70" s="35">
        <f t="shared" si="5"/>
        <v>34238249</v>
      </c>
      <c r="I70" s="36">
        <f t="shared" si="5"/>
        <v>36111214</v>
      </c>
      <c r="J70" s="37">
        <f t="shared" si="5"/>
        <v>66284200</v>
      </c>
      <c r="K70" s="32">
        <f t="shared" si="5"/>
        <v>76231100</v>
      </c>
      <c r="L70" s="33">
        <f t="shared" si="5"/>
        <v>70340450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42571245</v>
      </c>
      <c r="H73" s="19">
        <v>34273641</v>
      </c>
      <c r="I73" s="20">
        <v>31926604</v>
      </c>
      <c r="J73" s="21">
        <v>1500000</v>
      </c>
      <c r="K73" s="16">
        <v>1900000</v>
      </c>
      <c r="L73" s="17">
        <v>2500000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0</v>
      </c>
      <c r="G74" s="74">
        <f t="shared" si="6"/>
        <v>108247834</v>
      </c>
      <c r="H74" s="77">
        <f t="shared" si="6"/>
        <v>68511890</v>
      </c>
      <c r="I74" s="78">
        <f t="shared" si="6"/>
        <v>68037818</v>
      </c>
      <c r="J74" s="79">
        <f t="shared" si="6"/>
        <v>67784200</v>
      </c>
      <c r="K74" s="74">
        <f t="shared" si="6"/>
        <v>78131100</v>
      </c>
      <c r="L74" s="75">
        <f t="shared" si="6"/>
        <v>72840450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10009953</v>
      </c>
      <c r="E43" s="11">
        <f t="shared" si="0"/>
        <v>4555762</v>
      </c>
      <c r="F43" s="12">
        <f t="shared" si="0"/>
        <v>129527050</v>
      </c>
      <c r="G43" s="10">
        <f t="shared" si="0"/>
        <v>120228454</v>
      </c>
      <c r="H43" s="13">
        <f>SUM(H44:H46)</f>
        <v>71612116</v>
      </c>
      <c r="I43" s="14">
        <f t="shared" si="0"/>
        <v>52582902</v>
      </c>
      <c r="J43" s="15">
        <f t="shared" si="0"/>
        <v>97000000</v>
      </c>
      <c r="K43" s="10">
        <f t="shared" si="0"/>
        <v>102820000</v>
      </c>
      <c r="L43" s="13">
        <f t="shared" si="0"/>
        <v>108989000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>
        <v>10009953</v>
      </c>
      <c r="E45" s="23">
        <v>4555762</v>
      </c>
      <c r="F45" s="24">
        <v>129527050</v>
      </c>
      <c r="G45" s="22">
        <v>75228454</v>
      </c>
      <c r="H45" s="25">
        <v>42726396</v>
      </c>
      <c r="I45" s="26">
        <v>34589960</v>
      </c>
      <c r="J45" s="27">
        <v>97000000</v>
      </c>
      <c r="K45" s="22">
        <v>102820000</v>
      </c>
      <c r="L45" s="23">
        <v>108989000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>
        <v>45000000</v>
      </c>
      <c r="H46" s="19">
        <v>28885720</v>
      </c>
      <c r="I46" s="20">
        <v>17992942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331158475</v>
      </c>
      <c r="D57" s="10">
        <f aca="true" t="shared" si="3" ref="D57:L57">SUM(D58:D61)</f>
        <v>622541585</v>
      </c>
      <c r="E57" s="14">
        <f t="shared" si="3"/>
        <v>617563575</v>
      </c>
      <c r="F57" s="28">
        <f t="shared" si="3"/>
        <v>505172740</v>
      </c>
      <c r="G57" s="10">
        <f t="shared" si="3"/>
        <v>693942302</v>
      </c>
      <c r="H57" s="13">
        <f>SUM(H58:H61)</f>
        <v>642053874</v>
      </c>
      <c r="I57" s="29">
        <f t="shared" si="3"/>
        <v>675471954</v>
      </c>
      <c r="J57" s="12">
        <f t="shared" si="3"/>
        <v>514254155</v>
      </c>
      <c r="K57" s="10">
        <f t="shared" si="3"/>
        <v>454250400</v>
      </c>
      <c r="L57" s="14">
        <f t="shared" si="3"/>
        <v>365502500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331158475</v>
      </c>
      <c r="D59" s="16">
        <v>622541585</v>
      </c>
      <c r="E59" s="17">
        <v>617563575</v>
      </c>
      <c r="F59" s="18">
        <v>505172740</v>
      </c>
      <c r="G59" s="16">
        <v>693942302</v>
      </c>
      <c r="H59" s="19">
        <v>642053874</v>
      </c>
      <c r="I59" s="20">
        <v>675471954</v>
      </c>
      <c r="J59" s="21">
        <v>514254155</v>
      </c>
      <c r="K59" s="16">
        <v>454250400</v>
      </c>
      <c r="L59" s="17">
        <v>365502500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331158475</v>
      </c>
      <c r="D63" s="62">
        <f aca="true" t="shared" si="4" ref="D63:L63">+D43+D47+D53+D57+D62</f>
        <v>632551538</v>
      </c>
      <c r="E63" s="63">
        <f t="shared" si="4"/>
        <v>622119337</v>
      </c>
      <c r="F63" s="64">
        <f t="shared" si="4"/>
        <v>634699790</v>
      </c>
      <c r="G63" s="62">
        <f t="shared" si="4"/>
        <v>814170756</v>
      </c>
      <c r="H63" s="65">
        <f t="shared" si="4"/>
        <v>713665990</v>
      </c>
      <c r="I63" s="66">
        <f t="shared" si="4"/>
        <v>728054856</v>
      </c>
      <c r="J63" s="67">
        <f t="shared" si="4"/>
        <v>611254155</v>
      </c>
      <c r="K63" s="62">
        <f t="shared" si="4"/>
        <v>557070400</v>
      </c>
      <c r="L63" s="63">
        <f t="shared" si="4"/>
        <v>474491500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331158475</v>
      </c>
      <c r="D66" s="16">
        <v>622541585</v>
      </c>
      <c r="E66" s="30">
        <v>601160386</v>
      </c>
      <c r="F66" s="21">
        <v>505172740</v>
      </c>
      <c r="G66" s="16">
        <v>693942302</v>
      </c>
      <c r="H66" s="19">
        <v>499498262</v>
      </c>
      <c r="I66" s="17">
        <v>675397656</v>
      </c>
      <c r="J66" s="31">
        <v>514254155</v>
      </c>
      <c r="K66" s="16">
        <v>454250400</v>
      </c>
      <c r="L66" s="19">
        <v>365502500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214167728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331158475</v>
      </c>
      <c r="D70" s="32">
        <f aca="true" t="shared" si="5" ref="D70:L70">SUM(D66:D69)</f>
        <v>622541585</v>
      </c>
      <c r="E70" s="33">
        <f t="shared" si="5"/>
        <v>601160386</v>
      </c>
      <c r="F70" s="34">
        <f t="shared" si="5"/>
        <v>505172740</v>
      </c>
      <c r="G70" s="32">
        <f t="shared" si="5"/>
        <v>693942302</v>
      </c>
      <c r="H70" s="35">
        <f t="shared" si="5"/>
        <v>713665990</v>
      </c>
      <c r="I70" s="36">
        <f t="shared" si="5"/>
        <v>675397656</v>
      </c>
      <c r="J70" s="37">
        <f t="shared" si="5"/>
        <v>514254155</v>
      </c>
      <c r="K70" s="32">
        <f t="shared" si="5"/>
        <v>454250400</v>
      </c>
      <c r="L70" s="33">
        <f t="shared" si="5"/>
        <v>365502500</v>
      </c>
    </row>
    <row r="71" spans="1:12" ht="13.5">
      <c r="A71" s="72" t="s">
        <v>47</v>
      </c>
      <c r="B71" s="2" t="s">
        <v>48</v>
      </c>
      <c r="C71" s="16"/>
      <c r="D71" s="16">
        <v>80618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9929335</v>
      </c>
      <c r="E73" s="17">
        <v>20958951</v>
      </c>
      <c r="F73" s="18">
        <v>129527050</v>
      </c>
      <c r="G73" s="16">
        <v>120228454</v>
      </c>
      <c r="H73" s="19"/>
      <c r="I73" s="20">
        <v>52657200</v>
      </c>
      <c r="J73" s="21">
        <v>97000000</v>
      </c>
      <c r="K73" s="16">
        <v>102820000</v>
      </c>
      <c r="L73" s="17">
        <v>108989000</v>
      </c>
    </row>
    <row r="74" spans="1:12" ht="13.5">
      <c r="A74" s="73" t="s">
        <v>52</v>
      </c>
      <c r="B74" s="6" t="s">
        <v>53</v>
      </c>
      <c r="C74" s="74">
        <f>SUM(C70:C73)</f>
        <v>331158475</v>
      </c>
      <c r="D74" s="74">
        <f aca="true" t="shared" si="6" ref="D74:L74">SUM(D70:D73)</f>
        <v>632551538</v>
      </c>
      <c r="E74" s="75">
        <f t="shared" si="6"/>
        <v>622119337</v>
      </c>
      <c r="F74" s="76">
        <f t="shared" si="6"/>
        <v>634699790</v>
      </c>
      <c r="G74" s="74">
        <f t="shared" si="6"/>
        <v>814170756</v>
      </c>
      <c r="H74" s="77">
        <f t="shared" si="6"/>
        <v>713665990</v>
      </c>
      <c r="I74" s="78">
        <f t="shared" si="6"/>
        <v>728054856</v>
      </c>
      <c r="J74" s="79">
        <f t="shared" si="6"/>
        <v>611254155</v>
      </c>
      <c r="K74" s="74">
        <f t="shared" si="6"/>
        <v>557070400</v>
      </c>
      <c r="L74" s="75">
        <f t="shared" si="6"/>
        <v>474491500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3990398</v>
      </c>
      <c r="D43" s="10">
        <f aca="true" t="shared" si="0" ref="D43:L43">SUM(D44:D46)</f>
        <v>2456521</v>
      </c>
      <c r="E43" s="11">
        <f t="shared" si="0"/>
        <v>13199639</v>
      </c>
      <c r="F43" s="12">
        <f t="shared" si="0"/>
        <v>3932512</v>
      </c>
      <c r="G43" s="10">
        <f t="shared" si="0"/>
        <v>5439229</v>
      </c>
      <c r="H43" s="13">
        <f>SUM(H44:H46)</f>
        <v>1218193</v>
      </c>
      <c r="I43" s="14">
        <f t="shared" si="0"/>
        <v>13498688</v>
      </c>
      <c r="J43" s="15">
        <f t="shared" si="0"/>
        <v>6171129</v>
      </c>
      <c r="K43" s="10">
        <f t="shared" si="0"/>
        <v>6522883</v>
      </c>
      <c r="L43" s="13">
        <f t="shared" si="0"/>
        <v>6888166</v>
      </c>
    </row>
    <row r="44" spans="1:12" ht="13.5">
      <c r="A44" s="3" t="s">
        <v>19</v>
      </c>
      <c r="B44" s="2"/>
      <c r="C44" s="16"/>
      <c r="D44" s="16"/>
      <c r="E44" s="17">
        <v>197065</v>
      </c>
      <c r="F44" s="18">
        <v>2145232</v>
      </c>
      <c r="G44" s="16">
        <v>1990000</v>
      </c>
      <c r="H44" s="19">
        <v>930191</v>
      </c>
      <c r="I44" s="20">
        <v>1625762</v>
      </c>
      <c r="J44" s="21">
        <v>308560</v>
      </c>
      <c r="K44" s="16">
        <v>326148</v>
      </c>
      <c r="L44" s="17">
        <v>344413</v>
      </c>
    </row>
    <row r="45" spans="1:12" ht="13.5">
      <c r="A45" s="3" t="s">
        <v>20</v>
      </c>
      <c r="B45" s="2"/>
      <c r="C45" s="22">
        <v>2769617</v>
      </c>
      <c r="D45" s="22">
        <v>2371849</v>
      </c>
      <c r="E45" s="23">
        <v>11944042</v>
      </c>
      <c r="F45" s="24">
        <v>449852</v>
      </c>
      <c r="G45" s="22">
        <v>2700000</v>
      </c>
      <c r="H45" s="25">
        <v>166538</v>
      </c>
      <c r="I45" s="26">
        <v>10521085</v>
      </c>
      <c r="J45" s="27">
        <v>5862569</v>
      </c>
      <c r="K45" s="22">
        <v>6196735</v>
      </c>
      <c r="L45" s="23">
        <v>6543753</v>
      </c>
    </row>
    <row r="46" spans="1:12" ht="13.5">
      <c r="A46" s="3" t="s">
        <v>21</v>
      </c>
      <c r="B46" s="2"/>
      <c r="C46" s="16">
        <v>1220781</v>
      </c>
      <c r="D46" s="16">
        <v>84672</v>
      </c>
      <c r="E46" s="17">
        <v>1058532</v>
      </c>
      <c r="F46" s="18">
        <v>1337428</v>
      </c>
      <c r="G46" s="16">
        <v>749229</v>
      </c>
      <c r="H46" s="19">
        <v>121464</v>
      </c>
      <c r="I46" s="20">
        <v>1351841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17494215</v>
      </c>
      <c r="E47" s="14">
        <f t="shared" si="1"/>
        <v>713319</v>
      </c>
      <c r="F47" s="28">
        <f t="shared" si="1"/>
        <v>1864357</v>
      </c>
      <c r="G47" s="10">
        <f t="shared" si="1"/>
        <v>1222217</v>
      </c>
      <c r="H47" s="13">
        <f>SUM(H48:H52)</f>
        <v>549502</v>
      </c>
      <c r="I47" s="29">
        <f t="shared" si="1"/>
        <v>586350</v>
      </c>
      <c r="J47" s="12">
        <f t="shared" si="1"/>
        <v>1012199</v>
      </c>
      <c r="K47" s="10">
        <f t="shared" si="1"/>
        <v>1069894</v>
      </c>
      <c r="L47" s="14">
        <f t="shared" si="1"/>
        <v>1129808</v>
      </c>
    </row>
    <row r="48" spans="1:12" ht="13.5">
      <c r="A48" s="3" t="s">
        <v>23</v>
      </c>
      <c r="B48" s="2"/>
      <c r="C48" s="16"/>
      <c r="D48" s="16">
        <v>17494215</v>
      </c>
      <c r="E48" s="17">
        <v>87731</v>
      </c>
      <c r="F48" s="18">
        <v>111717</v>
      </c>
      <c r="G48" s="16">
        <v>111717</v>
      </c>
      <c r="H48" s="19">
        <v>50801</v>
      </c>
      <c r="I48" s="20">
        <v>116328</v>
      </c>
      <c r="J48" s="21">
        <v>118867</v>
      </c>
      <c r="K48" s="16">
        <v>125642</v>
      </c>
      <c r="L48" s="17">
        <v>132678</v>
      </c>
    </row>
    <row r="49" spans="1:12" ht="13.5">
      <c r="A49" s="3" t="s">
        <v>24</v>
      </c>
      <c r="B49" s="2"/>
      <c r="C49" s="16"/>
      <c r="D49" s="16"/>
      <c r="E49" s="17">
        <v>589829</v>
      </c>
      <c r="F49" s="18">
        <v>1310000</v>
      </c>
      <c r="G49" s="16">
        <v>560000</v>
      </c>
      <c r="H49" s="19">
        <v>498701</v>
      </c>
      <c r="I49" s="20">
        <v>115122</v>
      </c>
      <c r="J49" s="21">
        <v>100000</v>
      </c>
      <c r="K49" s="16">
        <v>105700</v>
      </c>
      <c r="L49" s="17">
        <v>111619</v>
      </c>
    </row>
    <row r="50" spans="1:12" ht="13.5">
      <c r="A50" s="3" t="s">
        <v>25</v>
      </c>
      <c r="B50" s="2"/>
      <c r="C50" s="16"/>
      <c r="D50" s="16"/>
      <c r="E50" s="17">
        <v>35759</v>
      </c>
      <c r="F50" s="18">
        <v>442640</v>
      </c>
      <c r="G50" s="16">
        <v>550500</v>
      </c>
      <c r="H50" s="19"/>
      <c r="I50" s="20">
        <v>354900</v>
      </c>
      <c r="J50" s="21">
        <v>793332</v>
      </c>
      <c r="K50" s="16">
        <v>838552</v>
      </c>
      <c r="L50" s="17">
        <v>885511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22003556</v>
      </c>
      <c r="D53" s="10">
        <f aca="true" t="shared" si="2" ref="D53:L53">SUM(D54:D56)</f>
        <v>26031778</v>
      </c>
      <c r="E53" s="14">
        <f t="shared" si="2"/>
        <v>28568917</v>
      </c>
      <c r="F53" s="28">
        <f t="shared" si="2"/>
        <v>43174987</v>
      </c>
      <c r="G53" s="10">
        <f t="shared" si="2"/>
        <v>52709167</v>
      </c>
      <c r="H53" s="13">
        <f>SUM(H54:H56)</f>
        <v>36743700</v>
      </c>
      <c r="I53" s="29">
        <f t="shared" si="2"/>
        <v>37631174</v>
      </c>
      <c r="J53" s="12">
        <f t="shared" si="2"/>
        <v>75693770</v>
      </c>
      <c r="K53" s="10">
        <f t="shared" si="2"/>
        <v>80009979</v>
      </c>
      <c r="L53" s="14">
        <f t="shared" si="2"/>
        <v>84490524</v>
      </c>
    </row>
    <row r="54" spans="1:12" ht="13.5">
      <c r="A54" s="3" t="s">
        <v>29</v>
      </c>
      <c r="B54" s="2"/>
      <c r="C54" s="16"/>
      <c r="D54" s="16">
        <v>349839</v>
      </c>
      <c r="E54" s="17">
        <v>302584</v>
      </c>
      <c r="F54" s="18">
        <v>694387</v>
      </c>
      <c r="G54" s="16">
        <v>694387</v>
      </c>
      <c r="H54" s="19">
        <v>386434</v>
      </c>
      <c r="I54" s="20">
        <v>261654</v>
      </c>
      <c r="J54" s="21">
        <v>31735000</v>
      </c>
      <c r="K54" s="16">
        <v>33544395</v>
      </c>
      <c r="L54" s="17">
        <v>35422806</v>
      </c>
    </row>
    <row r="55" spans="1:12" ht="13.5">
      <c r="A55" s="3" t="s">
        <v>30</v>
      </c>
      <c r="B55" s="2"/>
      <c r="C55" s="16">
        <v>22003556</v>
      </c>
      <c r="D55" s="16">
        <v>25681939</v>
      </c>
      <c r="E55" s="17">
        <v>28266333</v>
      </c>
      <c r="F55" s="18">
        <v>42480600</v>
      </c>
      <c r="G55" s="16">
        <v>52014780</v>
      </c>
      <c r="H55" s="19">
        <v>36357266</v>
      </c>
      <c r="I55" s="20">
        <v>37369520</v>
      </c>
      <c r="J55" s="21">
        <v>43958770</v>
      </c>
      <c r="K55" s="16">
        <v>46465584</v>
      </c>
      <c r="L55" s="17">
        <v>49067718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7335845</v>
      </c>
      <c r="D57" s="10">
        <f aca="true" t="shared" si="3" ref="D57:L57">SUM(D58:D61)</f>
        <v>1601087</v>
      </c>
      <c r="E57" s="14">
        <f t="shared" si="3"/>
        <v>1401701</v>
      </c>
      <c r="F57" s="28">
        <f t="shared" si="3"/>
        <v>4400000</v>
      </c>
      <c r="G57" s="10">
        <f t="shared" si="3"/>
        <v>4764000</v>
      </c>
      <c r="H57" s="13">
        <f>SUM(H58:H61)</f>
        <v>2750967</v>
      </c>
      <c r="I57" s="29">
        <f t="shared" si="3"/>
        <v>4348768</v>
      </c>
      <c r="J57" s="12">
        <f t="shared" si="3"/>
        <v>5300402</v>
      </c>
      <c r="K57" s="10">
        <f t="shared" si="3"/>
        <v>5602524</v>
      </c>
      <c r="L57" s="14">
        <f t="shared" si="3"/>
        <v>5915967</v>
      </c>
    </row>
    <row r="58" spans="1:12" ht="13.5">
      <c r="A58" s="3" t="s">
        <v>33</v>
      </c>
      <c r="B58" s="2"/>
      <c r="C58" s="16">
        <v>7335845</v>
      </c>
      <c r="D58" s="16">
        <v>1601087</v>
      </c>
      <c r="E58" s="17">
        <v>542359</v>
      </c>
      <c r="F58" s="18">
        <v>3650000</v>
      </c>
      <c r="G58" s="16">
        <v>3814000</v>
      </c>
      <c r="H58" s="19">
        <v>2218555</v>
      </c>
      <c r="I58" s="20">
        <v>3461456</v>
      </c>
      <c r="J58" s="21">
        <v>4500402</v>
      </c>
      <c r="K58" s="16">
        <v>4756924</v>
      </c>
      <c r="L58" s="17">
        <v>5023013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859342</v>
      </c>
      <c r="F61" s="18">
        <v>750000</v>
      </c>
      <c r="G61" s="16">
        <v>950000</v>
      </c>
      <c r="H61" s="19">
        <v>532412</v>
      </c>
      <c r="I61" s="20">
        <v>887312</v>
      </c>
      <c r="J61" s="21">
        <v>800000</v>
      </c>
      <c r="K61" s="16">
        <v>845600</v>
      </c>
      <c r="L61" s="17">
        <v>892954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33329799</v>
      </c>
      <c r="D63" s="62">
        <f aca="true" t="shared" si="4" ref="D63:L63">+D43+D47+D53+D57+D62</f>
        <v>47583601</v>
      </c>
      <c r="E63" s="63">
        <f t="shared" si="4"/>
        <v>43883576</v>
      </c>
      <c r="F63" s="64">
        <f t="shared" si="4"/>
        <v>53371856</v>
      </c>
      <c r="G63" s="62">
        <f t="shared" si="4"/>
        <v>64134613</v>
      </c>
      <c r="H63" s="65">
        <f t="shared" si="4"/>
        <v>41262362</v>
      </c>
      <c r="I63" s="66">
        <f t="shared" si="4"/>
        <v>56064980</v>
      </c>
      <c r="J63" s="67">
        <f t="shared" si="4"/>
        <v>88177500</v>
      </c>
      <c r="K63" s="62">
        <f t="shared" si="4"/>
        <v>93205280</v>
      </c>
      <c r="L63" s="63">
        <f t="shared" si="4"/>
        <v>98424465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>
        <v>24140575</v>
      </c>
      <c r="E66" s="30">
        <v>27786565</v>
      </c>
      <c r="F66" s="21">
        <v>37250000</v>
      </c>
      <c r="G66" s="16">
        <v>40387500</v>
      </c>
      <c r="H66" s="19">
        <v>30159567</v>
      </c>
      <c r="I66" s="17">
        <v>31964226</v>
      </c>
      <c r="J66" s="31">
        <v>39587000</v>
      </c>
      <c r="K66" s="16">
        <v>41731000</v>
      </c>
      <c r="L66" s="19">
        <v>43993000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30634371</v>
      </c>
      <c r="K67" s="16">
        <v>26442002</v>
      </c>
      <c r="L67" s="17">
        <v>20921493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24140575</v>
      </c>
      <c r="E70" s="33">
        <f t="shared" si="5"/>
        <v>27786565</v>
      </c>
      <c r="F70" s="34">
        <f t="shared" si="5"/>
        <v>37250000</v>
      </c>
      <c r="G70" s="32">
        <f t="shared" si="5"/>
        <v>40387500</v>
      </c>
      <c r="H70" s="35">
        <f t="shared" si="5"/>
        <v>30159567</v>
      </c>
      <c r="I70" s="36">
        <f t="shared" si="5"/>
        <v>31964226</v>
      </c>
      <c r="J70" s="37">
        <f t="shared" si="5"/>
        <v>70221371</v>
      </c>
      <c r="K70" s="32">
        <f t="shared" si="5"/>
        <v>68173002</v>
      </c>
      <c r="L70" s="33">
        <f t="shared" si="5"/>
        <v>64914493</v>
      </c>
    </row>
    <row r="71" spans="1:12" ht="13.5">
      <c r="A71" s="72" t="s">
        <v>47</v>
      </c>
      <c r="B71" s="2" t="s">
        <v>48</v>
      </c>
      <c r="C71" s="16">
        <v>33329799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23443026</v>
      </c>
      <c r="E73" s="17">
        <v>16097011</v>
      </c>
      <c r="F73" s="18">
        <v>16121856</v>
      </c>
      <c r="G73" s="16">
        <v>23747113</v>
      </c>
      <c r="H73" s="19">
        <v>11102795</v>
      </c>
      <c r="I73" s="20">
        <v>24100754</v>
      </c>
      <c r="J73" s="21">
        <v>17956129</v>
      </c>
      <c r="K73" s="16">
        <v>25032278</v>
      </c>
      <c r="L73" s="17">
        <v>33509972</v>
      </c>
    </row>
    <row r="74" spans="1:12" ht="13.5">
      <c r="A74" s="73" t="s">
        <v>52</v>
      </c>
      <c r="B74" s="6" t="s">
        <v>53</v>
      </c>
      <c r="C74" s="74">
        <f>SUM(C70:C73)</f>
        <v>33329799</v>
      </c>
      <c r="D74" s="74">
        <f aca="true" t="shared" si="6" ref="D74:L74">SUM(D70:D73)</f>
        <v>47583601</v>
      </c>
      <c r="E74" s="75">
        <f t="shared" si="6"/>
        <v>43883576</v>
      </c>
      <c r="F74" s="76">
        <f t="shared" si="6"/>
        <v>53371856</v>
      </c>
      <c r="G74" s="74">
        <f t="shared" si="6"/>
        <v>64134613</v>
      </c>
      <c r="H74" s="77">
        <f t="shared" si="6"/>
        <v>41262362</v>
      </c>
      <c r="I74" s="78">
        <f t="shared" si="6"/>
        <v>56064980</v>
      </c>
      <c r="J74" s="79">
        <f t="shared" si="6"/>
        <v>88177500</v>
      </c>
      <c r="K74" s="74">
        <f t="shared" si="6"/>
        <v>93205280</v>
      </c>
      <c r="L74" s="75">
        <f t="shared" si="6"/>
        <v>98424465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5993292</v>
      </c>
      <c r="D43" s="10">
        <f aca="true" t="shared" si="0" ref="D43:L43">SUM(D44:D46)</f>
        <v>13247480</v>
      </c>
      <c r="E43" s="11">
        <f t="shared" si="0"/>
        <v>1754502</v>
      </c>
      <c r="F43" s="12">
        <f t="shared" si="0"/>
        <v>14963000</v>
      </c>
      <c r="G43" s="10">
        <f t="shared" si="0"/>
        <v>14963000</v>
      </c>
      <c r="H43" s="13">
        <f>SUM(H44:H46)</f>
        <v>1398931</v>
      </c>
      <c r="I43" s="14">
        <f t="shared" si="0"/>
        <v>3643952</v>
      </c>
      <c r="J43" s="15">
        <f t="shared" si="0"/>
        <v>11032700</v>
      </c>
      <c r="K43" s="10">
        <f t="shared" si="0"/>
        <v>7318378</v>
      </c>
      <c r="L43" s="13">
        <f t="shared" si="0"/>
        <v>963855</v>
      </c>
    </row>
    <row r="44" spans="1:12" ht="13.5">
      <c r="A44" s="3" t="s">
        <v>19</v>
      </c>
      <c r="B44" s="2"/>
      <c r="C44" s="16">
        <v>301907</v>
      </c>
      <c r="D44" s="16">
        <v>1943858</v>
      </c>
      <c r="E44" s="17">
        <v>212931</v>
      </c>
      <c r="F44" s="18">
        <v>413000</v>
      </c>
      <c r="G44" s="16">
        <v>413000</v>
      </c>
      <c r="H44" s="19">
        <v>65235</v>
      </c>
      <c r="I44" s="20">
        <v>95353</v>
      </c>
      <c r="J44" s="21">
        <v>1780600</v>
      </c>
      <c r="K44" s="16">
        <v>288612</v>
      </c>
      <c r="L44" s="17">
        <v>296904</v>
      </c>
    </row>
    <row r="45" spans="1:12" ht="13.5">
      <c r="A45" s="3" t="s">
        <v>20</v>
      </c>
      <c r="B45" s="2"/>
      <c r="C45" s="22">
        <v>393320</v>
      </c>
      <c r="D45" s="22">
        <v>2157529</v>
      </c>
      <c r="E45" s="23">
        <v>519426</v>
      </c>
      <c r="F45" s="24">
        <v>1655000</v>
      </c>
      <c r="G45" s="22">
        <v>1655000</v>
      </c>
      <c r="H45" s="25">
        <v>904412</v>
      </c>
      <c r="I45" s="26">
        <v>1363166</v>
      </c>
      <c r="J45" s="27">
        <v>9212100</v>
      </c>
      <c r="K45" s="22">
        <v>6988366</v>
      </c>
      <c r="L45" s="23">
        <v>624093</v>
      </c>
    </row>
    <row r="46" spans="1:12" ht="13.5">
      <c r="A46" s="3" t="s">
        <v>21</v>
      </c>
      <c r="B46" s="2"/>
      <c r="C46" s="16">
        <v>5298065</v>
      </c>
      <c r="D46" s="16">
        <v>9146093</v>
      </c>
      <c r="E46" s="17">
        <v>1022145</v>
      </c>
      <c r="F46" s="18">
        <v>12895000</v>
      </c>
      <c r="G46" s="16">
        <v>12895000</v>
      </c>
      <c r="H46" s="19">
        <v>429284</v>
      </c>
      <c r="I46" s="20">
        <v>2185433</v>
      </c>
      <c r="J46" s="21">
        <v>40000</v>
      </c>
      <c r="K46" s="16">
        <v>41400</v>
      </c>
      <c r="L46" s="17">
        <v>42858</v>
      </c>
    </row>
    <row r="47" spans="1:12" ht="13.5">
      <c r="A47" s="1" t="s">
        <v>22</v>
      </c>
      <c r="B47" s="2"/>
      <c r="C47" s="10">
        <f>SUM(C48:C52)</f>
        <v>7128155</v>
      </c>
      <c r="D47" s="10">
        <f aca="true" t="shared" si="1" ref="D47:L47">SUM(D48:D52)</f>
        <v>13056933</v>
      </c>
      <c r="E47" s="14">
        <f t="shared" si="1"/>
        <v>13911182</v>
      </c>
      <c r="F47" s="28">
        <f t="shared" si="1"/>
        <v>13980000</v>
      </c>
      <c r="G47" s="10">
        <f t="shared" si="1"/>
        <v>13980000</v>
      </c>
      <c r="H47" s="13">
        <f>SUM(H48:H52)</f>
        <v>14413177</v>
      </c>
      <c r="I47" s="29">
        <f t="shared" si="1"/>
        <v>8769635</v>
      </c>
      <c r="J47" s="12">
        <f t="shared" si="1"/>
        <v>7550463</v>
      </c>
      <c r="K47" s="10">
        <f t="shared" si="1"/>
        <v>11254101</v>
      </c>
      <c r="L47" s="14">
        <f t="shared" si="1"/>
        <v>9355183</v>
      </c>
    </row>
    <row r="48" spans="1:12" ht="13.5">
      <c r="A48" s="3" t="s">
        <v>23</v>
      </c>
      <c r="B48" s="2"/>
      <c r="C48" s="16">
        <v>4063150</v>
      </c>
      <c r="D48" s="16">
        <v>1547422</v>
      </c>
      <c r="E48" s="17">
        <v>13891200</v>
      </c>
      <c r="F48" s="18">
        <v>4100000</v>
      </c>
      <c r="G48" s="16">
        <v>4100000</v>
      </c>
      <c r="H48" s="19">
        <v>2175800</v>
      </c>
      <c r="I48" s="20">
        <v>483525</v>
      </c>
      <c r="J48" s="21">
        <v>2650000</v>
      </c>
      <c r="K48" s="16">
        <v>6000000</v>
      </c>
      <c r="L48" s="17">
        <v>2000000</v>
      </c>
    </row>
    <row r="49" spans="1:12" ht="13.5">
      <c r="A49" s="3" t="s">
        <v>24</v>
      </c>
      <c r="B49" s="2"/>
      <c r="C49" s="16">
        <v>2350545</v>
      </c>
      <c r="D49" s="16">
        <v>11165493</v>
      </c>
      <c r="E49" s="17"/>
      <c r="F49" s="18">
        <v>8080000</v>
      </c>
      <c r="G49" s="16">
        <v>8080000</v>
      </c>
      <c r="H49" s="19">
        <v>7812655</v>
      </c>
      <c r="I49" s="20">
        <v>8154785</v>
      </c>
      <c r="J49" s="21">
        <v>1400000</v>
      </c>
      <c r="K49" s="16">
        <v>1000000</v>
      </c>
      <c r="L49" s="17">
        <v>5300000</v>
      </c>
    </row>
    <row r="50" spans="1:12" ht="13.5">
      <c r="A50" s="3" t="s">
        <v>25</v>
      </c>
      <c r="B50" s="2"/>
      <c r="C50" s="16">
        <v>714460</v>
      </c>
      <c r="D50" s="16">
        <v>38498</v>
      </c>
      <c r="E50" s="17">
        <v>19982</v>
      </c>
      <c r="F50" s="18">
        <v>1800000</v>
      </c>
      <c r="G50" s="16">
        <v>1800000</v>
      </c>
      <c r="H50" s="19">
        <v>4424722</v>
      </c>
      <c r="I50" s="20">
        <v>131325</v>
      </c>
      <c r="J50" s="21">
        <v>3500463</v>
      </c>
      <c r="K50" s="16">
        <v>4254101</v>
      </c>
      <c r="L50" s="17">
        <v>2055183</v>
      </c>
    </row>
    <row r="51" spans="1:12" ht="13.5">
      <c r="A51" s="3" t="s">
        <v>26</v>
      </c>
      <c r="B51" s="2"/>
      <c r="C51" s="16"/>
      <c r="D51" s="16">
        <v>305520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35356412</v>
      </c>
      <c r="D53" s="10">
        <f aca="true" t="shared" si="2" ref="D53:L53">SUM(D54:D56)</f>
        <v>16698204</v>
      </c>
      <c r="E53" s="14">
        <f t="shared" si="2"/>
        <v>18559052</v>
      </c>
      <c r="F53" s="28">
        <f t="shared" si="2"/>
        <v>35433000</v>
      </c>
      <c r="G53" s="10">
        <f t="shared" si="2"/>
        <v>35433000</v>
      </c>
      <c r="H53" s="13">
        <f>SUM(H54:H56)</f>
        <v>22051436</v>
      </c>
      <c r="I53" s="29">
        <f t="shared" si="2"/>
        <v>19664712</v>
      </c>
      <c r="J53" s="12">
        <f t="shared" si="2"/>
        <v>33166898</v>
      </c>
      <c r="K53" s="10">
        <f t="shared" si="2"/>
        <v>32671126</v>
      </c>
      <c r="L53" s="14">
        <f t="shared" si="2"/>
        <v>38965023</v>
      </c>
    </row>
    <row r="54" spans="1:12" ht="13.5">
      <c r="A54" s="3" t="s">
        <v>29</v>
      </c>
      <c r="B54" s="2"/>
      <c r="C54" s="16">
        <v>49947</v>
      </c>
      <c r="D54" s="16">
        <v>814377</v>
      </c>
      <c r="E54" s="17">
        <v>86377</v>
      </c>
      <c r="F54" s="18">
        <v>1260000</v>
      </c>
      <c r="G54" s="16">
        <v>1260000</v>
      </c>
      <c r="H54" s="19">
        <v>1993881</v>
      </c>
      <c r="I54" s="20">
        <v>1416424</v>
      </c>
      <c r="J54" s="21">
        <v>150600</v>
      </c>
      <c r="K54" s="16">
        <v>3134712</v>
      </c>
      <c r="L54" s="17">
        <v>138981</v>
      </c>
    </row>
    <row r="55" spans="1:12" ht="13.5">
      <c r="A55" s="3" t="s">
        <v>30</v>
      </c>
      <c r="B55" s="2"/>
      <c r="C55" s="16">
        <v>35306465</v>
      </c>
      <c r="D55" s="16">
        <v>15883827</v>
      </c>
      <c r="E55" s="17">
        <v>18472675</v>
      </c>
      <c r="F55" s="18">
        <v>34173000</v>
      </c>
      <c r="G55" s="16">
        <v>34173000</v>
      </c>
      <c r="H55" s="19">
        <v>20057555</v>
      </c>
      <c r="I55" s="20">
        <v>18248288</v>
      </c>
      <c r="J55" s="21">
        <v>33016298</v>
      </c>
      <c r="K55" s="16">
        <v>29536414</v>
      </c>
      <c r="L55" s="17">
        <v>38826042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4222713</v>
      </c>
      <c r="D57" s="10">
        <f aca="true" t="shared" si="3" ref="D57:L57">SUM(D58:D61)</f>
        <v>5086877</v>
      </c>
      <c r="E57" s="14">
        <f t="shared" si="3"/>
        <v>4659937</v>
      </c>
      <c r="F57" s="28">
        <f t="shared" si="3"/>
        <v>11202000</v>
      </c>
      <c r="G57" s="10">
        <f t="shared" si="3"/>
        <v>11202000</v>
      </c>
      <c r="H57" s="13">
        <f>SUM(H58:H61)</f>
        <v>2297622</v>
      </c>
      <c r="I57" s="29">
        <f t="shared" si="3"/>
        <v>9988927</v>
      </c>
      <c r="J57" s="12">
        <f t="shared" si="3"/>
        <v>27878360</v>
      </c>
      <c r="K57" s="10">
        <f t="shared" si="3"/>
        <v>10360727</v>
      </c>
      <c r="L57" s="14">
        <f t="shared" si="3"/>
        <v>6863202</v>
      </c>
    </row>
    <row r="58" spans="1:12" ht="13.5">
      <c r="A58" s="3" t="s">
        <v>33</v>
      </c>
      <c r="B58" s="2"/>
      <c r="C58" s="16">
        <v>1275693</v>
      </c>
      <c r="D58" s="16">
        <v>4097266</v>
      </c>
      <c r="E58" s="17">
        <v>3216422</v>
      </c>
      <c r="F58" s="18">
        <v>6762000</v>
      </c>
      <c r="G58" s="16">
        <v>6762000</v>
      </c>
      <c r="H58" s="19">
        <v>1931496</v>
      </c>
      <c r="I58" s="20">
        <v>7186955</v>
      </c>
      <c r="J58" s="21">
        <v>7138360</v>
      </c>
      <c r="K58" s="16">
        <v>2560727</v>
      </c>
      <c r="L58" s="17">
        <v>6863202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>
        <v>2455361</v>
      </c>
      <c r="J60" s="27"/>
      <c r="K60" s="22"/>
      <c r="L60" s="23"/>
    </row>
    <row r="61" spans="1:12" ht="13.5">
      <c r="A61" s="3" t="s">
        <v>36</v>
      </c>
      <c r="B61" s="2"/>
      <c r="C61" s="16">
        <v>2947020</v>
      </c>
      <c r="D61" s="16">
        <v>989611</v>
      </c>
      <c r="E61" s="17">
        <v>1443515</v>
      </c>
      <c r="F61" s="18">
        <v>4440000</v>
      </c>
      <c r="G61" s="16">
        <v>4440000</v>
      </c>
      <c r="H61" s="19">
        <v>366126</v>
      </c>
      <c r="I61" s="20">
        <v>346611</v>
      </c>
      <c r="J61" s="21">
        <v>20740000</v>
      </c>
      <c r="K61" s="16">
        <v>7800000</v>
      </c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>
        <v>3728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52700572</v>
      </c>
      <c r="D63" s="62">
        <f aca="true" t="shared" si="4" ref="D63:L63">+D43+D47+D53+D57+D62</f>
        <v>48089494</v>
      </c>
      <c r="E63" s="63">
        <f t="shared" si="4"/>
        <v>38884673</v>
      </c>
      <c r="F63" s="64">
        <f t="shared" si="4"/>
        <v>75578000</v>
      </c>
      <c r="G63" s="62">
        <f t="shared" si="4"/>
        <v>75578000</v>
      </c>
      <c r="H63" s="65">
        <f t="shared" si="4"/>
        <v>40161166</v>
      </c>
      <c r="I63" s="66">
        <f t="shared" si="4"/>
        <v>42070954</v>
      </c>
      <c r="J63" s="67">
        <f t="shared" si="4"/>
        <v>79628421</v>
      </c>
      <c r="K63" s="62">
        <f t="shared" si="4"/>
        <v>61604332</v>
      </c>
      <c r="L63" s="63">
        <f t="shared" si="4"/>
        <v>56147263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20143049</v>
      </c>
      <c r="D66" s="16">
        <v>26328005</v>
      </c>
      <c r="E66" s="30">
        <v>31995780</v>
      </c>
      <c r="F66" s="21">
        <v>39728000</v>
      </c>
      <c r="G66" s="16">
        <v>39728000</v>
      </c>
      <c r="H66" s="19">
        <v>36457082</v>
      </c>
      <c r="I66" s="17">
        <v>33683558</v>
      </c>
      <c r="J66" s="31">
        <v>42160061</v>
      </c>
      <c r="K66" s="16">
        <v>39169000</v>
      </c>
      <c r="L66" s="19">
        <v>46288900</v>
      </c>
    </row>
    <row r="67" spans="1:12" ht="13.5">
      <c r="A67" s="69" t="s">
        <v>42</v>
      </c>
      <c r="B67" s="2"/>
      <c r="C67" s="16"/>
      <c r="D67" s="16"/>
      <c r="E67" s="17"/>
      <c r="F67" s="18">
        <v>6000000</v>
      </c>
      <c r="G67" s="16">
        <v>6000000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20143049</v>
      </c>
      <c r="D70" s="32">
        <f aca="true" t="shared" si="5" ref="D70:L70">SUM(D66:D69)</f>
        <v>26328005</v>
      </c>
      <c r="E70" s="33">
        <f t="shared" si="5"/>
        <v>31995780</v>
      </c>
      <c r="F70" s="34">
        <f t="shared" si="5"/>
        <v>45728000</v>
      </c>
      <c r="G70" s="32">
        <f t="shared" si="5"/>
        <v>45728000</v>
      </c>
      <c r="H70" s="35">
        <f t="shared" si="5"/>
        <v>36457082</v>
      </c>
      <c r="I70" s="36">
        <f t="shared" si="5"/>
        <v>33683558</v>
      </c>
      <c r="J70" s="37">
        <f t="shared" si="5"/>
        <v>42160061</v>
      </c>
      <c r="K70" s="32">
        <f t="shared" si="5"/>
        <v>39169000</v>
      </c>
      <c r="L70" s="33">
        <f t="shared" si="5"/>
        <v>46288900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32557523</v>
      </c>
      <c r="D73" s="16">
        <v>21761489</v>
      </c>
      <c r="E73" s="17">
        <v>6888893</v>
      </c>
      <c r="F73" s="18">
        <v>29850000</v>
      </c>
      <c r="G73" s="16">
        <v>29850000</v>
      </c>
      <c r="H73" s="19">
        <v>3704084</v>
      </c>
      <c r="I73" s="20">
        <v>8387396</v>
      </c>
      <c r="J73" s="21">
        <v>37468360</v>
      </c>
      <c r="K73" s="16">
        <v>22435332</v>
      </c>
      <c r="L73" s="17">
        <v>9858363</v>
      </c>
    </row>
    <row r="74" spans="1:12" ht="13.5">
      <c r="A74" s="73" t="s">
        <v>52</v>
      </c>
      <c r="B74" s="6" t="s">
        <v>53</v>
      </c>
      <c r="C74" s="74">
        <f>SUM(C70:C73)</f>
        <v>52700572</v>
      </c>
      <c r="D74" s="74">
        <f aca="true" t="shared" si="6" ref="D74:L74">SUM(D70:D73)</f>
        <v>48089494</v>
      </c>
      <c r="E74" s="75">
        <f t="shared" si="6"/>
        <v>38884673</v>
      </c>
      <c r="F74" s="76">
        <f t="shared" si="6"/>
        <v>75578000</v>
      </c>
      <c r="G74" s="74">
        <f t="shared" si="6"/>
        <v>75578000</v>
      </c>
      <c r="H74" s="77">
        <f t="shared" si="6"/>
        <v>40161166</v>
      </c>
      <c r="I74" s="78">
        <f t="shared" si="6"/>
        <v>42070954</v>
      </c>
      <c r="J74" s="79">
        <f t="shared" si="6"/>
        <v>79628421</v>
      </c>
      <c r="K74" s="74">
        <f t="shared" si="6"/>
        <v>61604332</v>
      </c>
      <c r="L74" s="75">
        <f t="shared" si="6"/>
        <v>56147263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79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0</v>
      </c>
      <c r="G43" s="10">
        <f t="shared" si="0"/>
        <v>460000</v>
      </c>
      <c r="H43" s="13">
        <f>SUM(H44:H46)</f>
        <v>1047311</v>
      </c>
      <c r="I43" s="14">
        <f t="shared" si="0"/>
        <v>1318229</v>
      </c>
      <c r="J43" s="15">
        <f t="shared" si="0"/>
        <v>60000</v>
      </c>
      <c r="K43" s="10">
        <f t="shared" si="0"/>
        <v>60000</v>
      </c>
      <c r="L43" s="13">
        <f t="shared" si="0"/>
        <v>60000</v>
      </c>
    </row>
    <row r="44" spans="1:12" ht="13.5">
      <c r="A44" s="3" t="s">
        <v>19</v>
      </c>
      <c r="B44" s="2"/>
      <c r="C44" s="16"/>
      <c r="D44" s="16"/>
      <c r="E44" s="17"/>
      <c r="F44" s="18"/>
      <c r="G44" s="16">
        <v>400000</v>
      </c>
      <c r="H44" s="19">
        <v>410717</v>
      </c>
      <c r="I44" s="20">
        <v>669331</v>
      </c>
      <c r="J44" s="21">
        <v>30000</v>
      </c>
      <c r="K44" s="16">
        <v>30000</v>
      </c>
      <c r="L44" s="17">
        <v>30000</v>
      </c>
    </row>
    <row r="45" spans="1:12" ht="13.5">
      <c r="A45" s="3" t="s">
        <v>20</v>
      </c>
      <c r="B45" s="2"/>
      <c r="C45" s="22"/>
      <c r="D45" s="22"/>
      <c r="E45" s="23"/>
      <c r="F45" s="24"/>
      <c r="G45" s="22">
        <v>20000</v>
      </c>
      <c r="H45" s="25">
        <v>46798</v>
      </c>
      <c r="I45" s="26">
        <v>319667</v>
      </c>
      <c r="J45" s="27">
        <v>30000</v>
      </c>
      <c r="K45" s="22">
        <v>30000</v>
      </c>
      <c r="L45" s="23">
        <v>30000</v>
      </c>
    </row>
    <row r="46" spans="1:12" ht="13.5">
      <c r="A46" s="3" t="s">
        <v>21</v>
      </c>
      <c r="B46" s="2"/>
      <c r="C46" s="16"/>
      <c r="D46" s="16"/>
      <c r="E46" s="17"/>
      <c r="F46" s="18"/>
      <c r="G46" s="16">
        <v>40000</v>
      </c>
      <c r="H46" s="19">
        <v>589796</v>
      </c>
      <c r="I46" s="20">
        <v>329231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80000</v>
      </c>
      <c r="H47" s="13">
        <f>SUM(H48:H52)</f>
        <v>239312</v>
      </c>
      <c r="I47" s="29">
        <f t="shared" si="1"/>
        <v>12411154</v>
      </c>
      <c r="J47" s="12">
        <f t="shared" si="1"/>
        <v>20000</v>
      </c>
      <c r="K47" s="10">
        <f t="shared" si="1"/>
        <v>20000</v>
      </c>
      <c r="L47" s="14">
        <f t="shared" si="1"/>
        <v>20000</v>
      </c>
    </row>
    <row r="48" spans="1:12" ht="13.5">
      <c r="A48" s="3" t="s">
        <v>23</v>
      </c>
      <c r="B48" s="2"/>
      <c r="C48" s="16"/>
      <c r="D48" s="16"/>
      <c r="E48" s="17"/>
      <c r="F48" s="18"/>
      <c r="G48" s="16">
        <v>40000</v>
      </c>
      <c r="H48" s="19">
        <v>179857</v>
      </c>
      <c r="I48" s="20">
        <v>3249</v>
      </c>
      <c r="J48" s="21">
        <v>20000</v>
      </c>
      <c r="K48" s="16">
        <v>20000</v>
      </c>
      <c r="L48" s="17">
        <v>20000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>
        <v>59455</v>
      </c>
      <c r="I49" s="20">
        <v>12406484</v>
      </c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>
        <v>20000</v>
      </c>
      <c r="H50" s="19"/>
      <c r="I50" s="20">
        <v>1421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>
        <v>20000</v>
      </c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0</v>
      </c>
      <c r="G53" s="10">
        <f t="shared" si="2"/>
        <v>10691324</v>
      </c>
      <c r="H53" s="13">
        <f>SUM(H54:H56)</f>
        <v>10617082</v>
      </c>
      <c r="I53" s="29">
        <f t="shared" si="2"/>
        <v>13410044</v>
      </c>
      <c r="J53" s="12">
        <f t="shared" si="2"/>
        <v>28466300</v>
      </c>
      <c r="K53" s="10">
        <f t="shared" si="2"/>
        <v>19018550</v>
      </c>
      <c r="L53" s="14">
        <f t="shared" si="2"/>
        <v>27897300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>
        <v>10691324</v>
      </c>
      <c r="H55" s="19">
        <v>10617082</v>
      </c>
      <c r="I55" s="20">
        <v>13410044</v>
      </c>
      <c r="J55" s="21">
        <v>28466300</v>
      </c>
      <c r="K55" s="16">
        <v>19018550</v>
      </c>
      <c r="L55" s="17">
        <v>27897300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15379026</v>
      </c>
      <c r="H57" s="13">
        <f>SUM(H58:H61)</f>
        <v>4533175</v>
      </c>
      <c r="I57" s="29">
        <f t="shared" si="3"/>
        <v>2253785</v>
      </c>
      <c r="J57" s="12">
        <f t="shared" si="3"/>
        <v>9010000</v>
      </c>
      <c r="K57" s="10">
        <f t="shared" si="3"/>
        <v>10000</v>
      </c>
      <c r="L57" s="14">
        <f t="shared" si="3"/>
        <v>8010000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>
        <v>15339026</v>
      </c>
      <c r="H58" s="19">
        <v>4526028</v>
      </c>
      <c r="I58" s="20">
        <v>2253785</v>
      </c>
      <c r="J58" s="21">
        <v>9010000</v>
      </c>
      <c r="K58" s="16">
        <v>10000</v>
      </c>
      <c r="L58" s="17">
        <v>8010000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>
        <v>40000</v>
      </c>
      <c r="H61" s="19">
        <v>7147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0</v>
      </c>
      <c r="G63" s="62">
        <f t="shared" si="4"/>
        <v>26610350</v>
      </c>
      <c r="H63" s="65">
        <f t="shared" si="4"/>
        <v>16436880</v>
      </c>
      <c r="I63" s="66">
        <f t="shared" si="4"/>
        <v>29393212</v>
      </c>
      <c r="J63" s="67">
        <f t="shared" si="4"/>
        <v>37556300</v>
      </c>
      <c r="K63" s="62">
        <f t="shared" si="4"/>
        <v>19108550</v>
      </c>
      <c r="L63" s="63">
        <f t="shared" si="4"/>
        <v>35987300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>
        <v>25990350</v>
      </c>
      <c r="H66" s="19">
        <v>11378405</v>
      </c>
      <c r="I66" s="17">
        <v>15648374</v>
      </c>
      <c r="J66" s="31">
        <v>37456300</v>
      </c>
      <c r="K66" s="16">
        <v>19008550</v>
      </c>
      <c r="L66" s="19">
        <v>35887300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>
        <v>1211335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>
        <v>214319</v>
      </c>
      <c r="I68" s="26">
        <v>11060961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25990350</v>
      </c>
      <c r="H70" s="35">
        <f t="shared" si="5"/>
        <v>12804059</v>
      </c>
      <c r="I70" s="36">
        <f t="shared" si="5"/>
        <v>26709335</v>
      </c>
      <c r="J70" s="37">
        <f t="shared" si="5"/>
        <v>37456300</v>
      </c>
      <c r="K70" s="32">
        <f t="shared" si="5"/>
        <v>19008550</v>
      </c>
      <c r="L70" s="33">
        <f t="shared" si="5"/>
        <v>35887300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1345155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>
        <v>620000</v>
      </c>
      <c r="H73" s="19">
        <v>3632821</v>
      </c>
      <c r="I73" s="20">
        <v>1338722</v>
      </c>
      <c r="J73" s="21">
        <v>100000</v>
      </c>
      <c r="K73" s="16">
        <v>100000</v>
      </c>
      <c r="L73" s="17">
        <v>100000</v>
      </c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0</v>
      </c>
      <c r="G74" s="74">
        <f t="shared" si="6"/>
        <v>26610350</v>
      </c>
      <c r="H74" s="77">
        <f t="shared" si="6"/>
        <v>16436880</v>
      </c>
      <c r="I74" s="78">
        <f t="shared" si="6"/>
        <v>29393212</v>
      </c>
      <c r="J74" s="79">
        <f t="shared" si="6"/>
        <v>37556300</v>
      </c>
      <c r="K74" s="74">
        <f t="shared" si="6"/>
        <v>19108550</v>
      </c>
      <c r="L74" s="75">
        <f t="shared" si="6"/>
        <v>35987300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523235</v>
      </c>
      <c r="D43" s="10">
        <f aca="true" t="shared" si="0" ref="D43:L43">SUM(D44:D46)</f>
        <v>11750942</v>
      </c>
      <c r="E43" s="11">
        <f t="shared" si="0"/>
        <v>230719</v>
      </c>
      <c r="F43" s="12">
        <f t="shared" si="0"/>
        <v>5467500</v>
      </c>
      <c r="G43" s="10">
        <f t="shared" si="0"/>
        <v>5467500</v>
      </c>
      <c r="H43" s="13">
        <f>SUM(H44:H46)</f>
        <v>1079986</v>
      </c>
      <c r="I43" s="14">
        <f t="shared" si="0"/>
        <v>1299823</v>
      </c>
      <c r="J43" s="15">
        <f t="shared" si="0"/>
        <v>2236000</v>
      </c>
      <c r="K43" s="10">
        <f t="shared" si="0"/>
        <v>1355000</v>
      </c>
      <c r="L43" s="13">
        <f t="shared" si="0"/>
        <v>1290000</v>
      </c>
    </row>
    <row r="44" spans="1:12" ht="13.5">
      <c r="A44" s="3" t="s">
        <v>19</v>
      </c>
      <c r="B44" s="2"/>
      <c r="C44" s="16"/>
      <c r="D44" s="16"/>
      <c r="E44" s="17"/>
      <c r="F44" s="18">
        <v>2532500</v>
      </c>
      <c r="G44" s="16">
        <v>2532500</v>
      </c>
      <c r="H44" s="19"/>
      <c r="I44" s="20"/>
      <c r="J44" s="21">
        <v>50000</v>
      </c>
      <c r="K44" s="16"/>
      <c r="L44" s="17"/>
    </row>
    <row r="45" spans="1:12" ht="13.5">
      <c r="A45" s="3" t="s">
        <v>20</v>
      </c>
      <c r="B45" s="2"/>
      <c r="C45" s="22">
        <v>92324</v>
      </c>
      <c r="D45" s="22"/>
      <c r="E45" s="23"/>
      <c r="F45" s="24">
        <v>2200000</v>
      </c>
      <c r="G45" s="22">
        <v>2200000</v>
      </c>
      <c r="H45" s="25"/>
      <c r="I45" s="26"/>
      <c r="J45" s="27">
        <v>2055000</v>
      </c>
      <c r="K45" s="22">
        <v>1320000</v>
      </c>
      <c r="L45" s="23">
        <v>1250000</v>
      </c>
    </row>
    <row r="46" spans="1:12" ht="13.5">
      <c r="A46" s="3" t="s">
        <v>21</v>
      </c>
      <c r="B46" s="2"/>
      <c r="C46" s="16">
        <v>430911</v>
      </c>
      <c r="D46" s="16">
        <v>11750942</v>
      </c>
      <c r="E46" s="17">
        <v>230719</v>
      </c>
      <c r="F46" s="18">
        <v>735000</v>
      </c>
      <c r="G46" s="16">
        <v>735000</v>
      </c>
      <c r="H46" s="19">
        <v>1079986</v>
      </c>
      <c r="I46" s="20">
        <v>1299823</v>
      </c>
      <c r="J46" s="21">
        <v>131000</v>
      </c>
      <c r="K46" s="16">
        <v>35000</v>
      </c>
      <c r="L46" s="17">
        <v>40000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168557</v>
      </c>
      <c r="E47" s="14">
        <f t="shared" si="1"/>
        <v>0</v>
      </c>
      <c r="F47" s="28">
        <f t="shared" si="1"/>
        <v>3000940</v>
      </c>
      <c r="G47" s="10">
        <f t="shared" si="1"/>
        <v>3000940</v>
      </c>
      <c r="H47" s="13">
        <f>SUM(H48:H52)</f>
        <v>88400</v>
      </c>
      <c r="I47" s="29">
        <f t="shared" si="1"/>
        <v>0</v>
      </c>
      <c r="J47" s="12">
        <f t="shared" si="1"/>
        <v>1145000</v>
      </c>
      <c r="K47" s="10">
        <f t="shared" si="1"/>
        <v>400000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168557</v>
      </c>
      <c r="E50" s="17"/>
      <c r="F50" s="18">
        <v>3000940</v>
      </c>
      <c r="G50" s="16">
        <v>3000940</v>
      </c>
      <c r="H50" s="19">
        <v>88400</v>
      </c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>
        <v>1145000</v>
      </c>
      <c r="K52" s="22">
        <v>400000</v>
      </c>
      <c r="L52" s="23"/>
    </row>
    <row r="53" spans="1:12" ht="13.5">
      <c r="A53" s="1" t="s">
        <v>28</v>
      </c>
      <c r="B53" s="4"/>
      <c r="C53" s="10">
        <f>SUM(C54:C56)</f>
        <v>35182</v>
      </c>
      <c r="D53" s="10">
        <f aca="true" t="shared" si="2" ref="D53:L53">SUM(D54:D56)</f>
        <v>638467</v>
      </c>
      <c r="E53" s="14">
        <f t="shared" si="2"/>
        <v>0</v>
      </c>
      <c r="F53" s="28">
        <f t="shared" si="2"/>
        <v>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1010000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>
        <v>1010000</v>
      </c>
      <c r="K54" s="16"/>
      <c r="L54" s="17"/>
    </row>
    <row r="55" spans="1:12" ht="13.5">
      <c r="A55" s="3" t="s">
        <v>30</v>
      </c>
      <c r="B55" s="2"/>
      <c r="C55" s="16">
        <v>35182</v>
      </c>
      <c r="D55" s="16">
        <v>638467</v>
      </c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99712094</v>
      </c>
      <c r="D57" s="10">
        <f aca="true" t="shared" si="3" ref="D57:L57">SUM(D58:D61)</f>
        <v>114374304</v>
      </c>
      <c r="E57" s="14">
        <f t="shared" si="3"/>
        <v>179407400</v>
      </c>
      <c r="F57" s="28">
        <f t="shared" si="3"/>
        <v>270267320</v>
      </c>
      <c r="G57" s="10">
        <f t="shared" si="3"/>
        <v>270267320</v>
      </c>
      <c r="H57" s="13">
        <f>SUM(H58:H61)</f>
        <v>190778566</v>
      </c>
      <c r="I57" s="29">
        <f t="shared" si="3"/>
        <v>226054711</v>
      </c>
      <c r="J57" s="12">
        <f t="shared" si="3"/>
        <v>254155000</v>
      </c>
      <c r="K57" s="10">
        <f t="shared" si="3"/>
        <v>232626000</v>
      </c>
      <c r="L57" s="14">
        <f t="shared" si="3"/>
        <v>246125000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99712094</v>
      </c>
      <c r="D59" s="16">
        <v>114374304</v>
      </c>
      <c r="E59" s="17">
        <v>162383275</v>
      </c>
      <c r="F59" s="18">
        <v>237473320</v>
      </c>
      <c r="G59" s="16">
        <v>237473320</v>
      </c>
      <c r="H59" s="19">
        <v>117633473</v>
      </c>
      <c r="I59" s="20">
        <v>226054711</v>
      </c>
      <c r="J59" s="21">
        <v>208555000</v>
      </c>
      <c r="K59" s="16">
        <v>181150496</v>
      </c>
      <c r="L59" s="17">
        <v>175383721</v>
      </c>
    </row>
    <row r="60" spans="1:12" ht="13.5">
      <c r="A60" s="3" t="s">
        <v>35</v>
      </c>
      <c r="B60" s="2"/>
      <c r="C60" s="22"/>
      <c r="D60" s="22"/>
      <c r="E60" s="23">
        <v>17024125</v>
      </c>
      <c r="F60" s="24">
        <v>32794000</v>
      </c>
      <c r="G60" s="22">
        <v>32794000</v>
      </c>
      <c r="H60" s="25">
        <v>73145093</v>
      </c>
      <c r="I60" s="26"/>
      <c r="J60" s="27">
        <v>45600000</v>
      </c>
      <c r="K60" s="22">
        <v>51475504</v>
      </c>
      <c r="L60" s="23">
        <v>70741279</v>
      </c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100270511</v>
      </c>
      <c r="D63" s="62">
        <f aca="true" t="shared" si="4" ref="D63:L63">+D43+D47+D53+D57+D62</f>
        <v>126932270</v>
      </c>
      <c r="E63" s="63">
        <f t="shared" si="4"/>
        <v>179638119</v>
      </c>
      <c r="F63" s="64">
        <f t="shared" si="4"/>
        <v>278735760</v>
      </c>
      <c r="G63" s="62">
        <f t="shared" si="4"/>
        <v>278735760</v>
      </c>
      <c r="H63" s="65">
        <f t="shared" si="4"/>
        <v>191946952</v>
      </c>
      <c r="I63" s="66">
        <f t="shared" si="4"/>
        <v>227354534</v>
      </c>
      <c r="J63" s="67">
        <f t="shared" si="4"/>
        <v>258546000</v>
      </c>
      <c r="K63" s="62">
        <f t="shared" si="4"/>
        <v>234381000</v>
      </c>
      <c r="L63" s="63">
        <f t="shared" si="4"/>
        <v>247415000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99712094</v>
      </c>
      <c r="D66" s="16">
        <v>124250102</v>
      </c>
      <c r="E66" s="30">
        <v>116809227</v>
      </c>
      <c r="F66" s="21">
        <v>181663090</v>
      </c>
      <c r="G66" s="16">
        <v>181663090</v>
      </c>
      <c r="H66" s="19">
        <v>185933816</v>
      </c>
      <c r="I66" s="17">
        <v>160503002</v>
      </c>
      <c r="J66" s="31">
        <v>174155000</v>
      </c>
      <c r="K66" s="16">
        <v>232626000</v>
      </c>
      <c r="L66" s="19">
        <v>246125000</v>
      </c>
    </row>
    <row r="67" spans="1:12" ht="13.5">
      <c r="A67" s="69" t="s">
        <v>42</v>
      </c>
      <c r="B67" s="2"/>
      <c r="C67" s="16"/>
      <c r="D67" s="16"/>
      <c r="E67" s="17">
        <v>62357732</v>
      </c>
      <c r="F67" s="18">
        <v>80000000</v>
      </c>
      <c r="G67" s="16">
        <v>80000000</v>
      </c>
      <c r="H67" s="19"/>
      <c r="I67" s="20">
        <v>65446263</v>
      </c>
      <c r="J67" s="21">
        <v>80000000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99712094</v>
      </c>
      <c r="D70" s="32">
        <f aca="true" t="shared" si="5" ref="D70:L70">SUM(D66:D69)</f>
        <v>124250102</v>
      </c>
      <c r="E70" s="33">
        <f t="shared" si="5"/>
        <v>179166959</v>
      </c>
      <c r="F70" s="34">
        <f t="shared" si="5"/>
        <v>261663090</v>
      </c>
      <c r="G70" s="32">
        <f t="shared" si="5"/>
        <v>261663090</v>
      </c>
      <c r="H70" s="35">
        <f t="shared" si="5"/>
        <v>185933816</v>
      </c>
      <c r="I70" s="36">
        <f t="shared" si="5"/>
        <v>225949265</v>
      </c>
      <c r="J70" s="37">
        <f t="shared" si="5"/>
        <v>254155000</v>
      </c>
      <c r="K70" s="32">
        <f t="shared" si="5"/>
        <v>232626000</v>
      </c>
      <c r="L70" s="33">
        <f t="shared" si="5"/>
        <v>246125000</v>
      </c>
    </row>
    <row r="71" spans="1:12" ht="13.5">
      <c r="A71" s="72" t="s">
        <v>47</v>
      </c>
      <c r="B71" s="2" t="s">
        <v>48</v>
      </c>
      <c r="C71" s="16"/>
      <c r="D71" s="16"/>
      <c r="E71" s="17">
        <v>240441</v>
      </c>
      <c r="F71" s="18"/>
      <c r="G71" s="16"/>
      <c r="H71" s="19">
        <v>1318259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>
        <v>12305170</v>
      </c>
      <c r="G72" s="16">
        <v>12305170</v>
      </c>
      <c r="H72" s="19">
        <v>1756667</v>
      </c>
      <c r="I72" s="20"/>
      <c r="J72" s="21"/>
      <c r="K72" s="16"/>
      <c r="L72" s="17"/>
    </row>
    <row r="73" spans="1:12" ht="13.5">
      <c r="A73" s="72" t="s">
        <v>51</v>
      </c>
      <c r="B73" s="2"/>
      <c r="C73" s="16">
        <v>558418</v>
      </c>
      <c r="D73" s="16">
        <v>2682168</v>
      </c>
      <c r="E73" s="17">
        <v>230719</v>
      </c>
      <c r="F73" s="18">
        <v>4767500</v>
      </c>
      <c r="G73" s="16">
        <v>4767500</v>
      </c>
      <c r="H73" s="19">
        <v>2938210</v>
      </c>
      <c r="I73" s="20">
        <v>1405269</v>
      </c>
      <c r="J73" s="21">
        <v>4391000</v>
      </c>
      <c r="K73" s="16">
        <v>1755000</v>
      </c>
      <c r="L73" s="17">
        <v>1290000</v>
      </c>
    </row>
    <row r="74" spans="1:12" ht="13.5">
      <c r="A74" s="73" t="s">
        <v>52</v>
      </c>
      <c r="B74" s="6" t="s">
        <v>53</v>
      </c>
      <c r="C74" s="74">
        <f>SUM(C70:C73)</f>
        <v>100270512</v>
      </c>
      <c r="D74" s="74">
        <f aca="true" t="shared" si="6" ref="D74:L74">SUM(D70:D73)</f>
        <v>126932270</v>
      </c>
      <c r="E74" s="75">
        <f t="shared" si="6"/>
        <v>179638119</v>
      </c>
      <c r="F74" s="76">
        <f t="shared" si="6"/>
        <v>278735760</v>
      </c>
      <c r="G74" s="74">
        <f t="shared" si="6"/>
        <v>278735760</v>
      </c>
      <c r="H74" s="77">
        <f t="shared" si="6"/>
        <v>191946952</v>
      </c>
      <c r="I74" s="78">
        <f t="shared" si="6"/>
        <v>227354534</v>
      </c>
      <c r="J74" s="79">
        <f t="shared" si="6"/>
        <v>258546000</v>
      </c>
      <c r="K74" s="74">
        <f t="shared" si="6"/>
        <v>234381000</v>
      </c>
      <c r="L74" s="75">
        <f t="shared" si="6"/>
        <v>247415000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98699607</v>
      </c>
      <c r="D43" s="10">
        <f aca="true" t="shared" si="0" ref="D43:L43">SUM(D44:D46)</f>
        <v>79498543</v>
      </c>
      <c r="E43" s="11">
        <f t="shared" si="0"/>
        <v>100408432</v>
      </c>
      <c r="F43" s="12">
        <f t="shared" si="0"/>
        <v>62002850</v>
      </c>
      <c r="G43" s="10">
        <f t="shared" si="0"/>
        <v>95717850</v>
      </c>
      <c r="H43" s="13">
        <f>SUM(H44:H46)</f>
        <v>56816222</v>
      </c>
      <c r="I43" s="14">
        <f t="shared" si="0"/>
        <v>62437465</v>
      </c>
      <c r="J43" s="15">
        <f t="shared" si="0"/>
        <v>58534580</v>
      </c>
      <c r="K43" s="10">
        <f t="shared" si="0"/>
        <v>69304505</v>
      </c>
      <c r="L43" s="13">
        <f t="shared" si="0"/>
        <v>93995283</v>
      </c>
    </row>
    <row r="44" spans="1:12" ht="13.5">
      <c r="A44" s="3" t="s">
        <v>19</v>
      </c>
      <c r="B44" s="2"/>
      <c r="C44" s="16">
        <v>31677794</v>
      </c>
      <c r="D44" s="16">
        <v>9208112</v>
      </c>
      <c r="E44" s="17">
        <v>15147271</v>
      </c>
      <c r="F44" s="18">
        <v>10136850</v>
      </c>
      <c r="G44" s="16">
        <v>13001850</v>
      </c>
      <c r="H44" s="19">
        <v>8728176</v>
      </c>
      <c r="I44" s="20">
        <v>9648290</v>
      </c>
      <c r="J44" s="21"/>
      <c r="K44" s="16"/>
      <c r="L44" s="17"/>
    </row>
    <row r="45" spans="1:12" ht="13.5">
      <c r="A45" s="3" t="s">
        <v>20</v>
      </c>
      <c r="B45" s="2"/>
      <c r="C45" s="22">
        <v>23542176</v>
      </c>
      <c r="D45" s="22">
        <v>34554939</v>
      </c>
      <c r="E45" s="23">
        <v>38081310</v>
      </c>
      <c r="F45" s="24">
        <v>28466000</v>
      </c>
      <c r="G45" s="22">
        <v>61316000</v>
      </c>
      <c r="H45" s="25">
        <v>28012767</v>
      </c>
      <c r="I45" s="26">
        <v>29783524</v>
      </c>
      <c r="J45" s="27">
        <v>58534580</v>
      </c>
      <c r="K45" s="22">
        <v>69304505</v>
      </c>
      <c r="L45" s="23">
        <v>93995283</v>
      </c>
    </row>
    <row r="46" spans="1:12" ht="13.5">
      <c r="A46" s="3" t="s">
        <v>21</v>
      </c>
      <c r="B46" s="2"/>
      <c r="C46" s="16">
        <v>43479637</v>
      </c>
      <c r="D46" s="16">
        <v>35735492</v>
      </c>
      <c r="E46" s="17">
        <v>47179851</v>
      </c>
      <c r="F46" s="18">
        <v>23400000</v>
      </c>
      <c r="G46" s="16">
        <v>21400000</v>
      </c>
      <c r="H46" s="19">
        <v>20075279</v>
      </c>
      <c r="I46" s="20">
        <v>23005651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194199669</v>
      </c>
      <c r="D47" s="10">
        <f aca="true" t="shared" si="1" ref="D47:L47">SUM(D48:D52)</f>
        <v>240204595</v>
      </c>
      <c r="E47" s="14">
        <f t="shared" si="1"/>
        <v>258902606</v>
      </c>
      <c r="F47" s="28">
        <f t="shared" si="1"/>
        <v>285200000</v>
      </c>
      <c r="G47" s="10">
        <f t="shared" si="1"/>
        <v>277268600</v>
      </c>
      <c r="H47" s="13">
        <f>SUM(H48:H52)</f>
        <v>240373242</v>
      </c>
      <c r="I47" s="29">
        <f t="shared" si="1"/>
        <v>275228066</v>
      </c>
      <c r="J47" s="12">
        <f t="shared" si="1"/>
        <v>333296316</v>
      </c>
      <c r="K47" s="10">
        <f t="shared" si="1"/>
        <v>311642386</v>
      </c>
      <c r="L47" s="14">
        <f t="shared" si="1"/>
        <v>339604578</v>
      </c>
    </row>
    <row r="48" spans="1:12" ht="13.5">
      <c r="A48" s="3" t="s">
        <v>23</v>
      </c>
      <c r="B48" s="2"/>
      <c r="C48" s="16">
        <v>998713</v>
      </c>
      <c r="D48" s="16">
        <v>3755045</v>
      </c>
      <c r="E48" s="17">
        <v>13459494</v>
      </c>
      <c r="F48" s="18">
        <v>12000000</v>
      </c>
      <c r="G48" s="16">
        <v>22181000</v>
      </c>
      <c r="H48" s="19">
        <v>16905986</v>
      </c>
      <c r="I48" s="20">
        <v>20794220</v>
      </c>
      <c r="J48" s="21">
        <v>57000000</v>
      </c>
      <c r="K48" s="16">
        <v>26900000</v>
      </c>
      <c r="L48" s="17">
        <v>19500000</v>
      </c>
    </row>
    <row r="49" spans="1:12" ht="13.5">
      <c r="A49" s="3" t="s">
        <v>24</v>
      </c>
      <c r="B49" s="2"/>
      <c r="C49" s="16">
        <v>11002258</v>
      </c>
      <c r="D49" s="16">
        <v>21265168</v>
      </c>
      <c r="E49" s="17">
        <v>53314865</v>
      </c>
      <c r="F49" s="18">
        <v>45500000</v>
      </c>
      <c r="G49" s="16">
        <v>38376600</v>
      </c>
      <c r="H49" s="19">
        <v>21553730</v>
      </c>
      <c r="I49" s="20">
        <v>30154163</v>
      </c>
      <c r="J49" s="21">
        <v>34720000</v>
      </c>
      <c r="K49" s="16">
        <v>27000000</v>
      </c>
      <c r="L49" s="17">
        <v>42275280</v>
      </c>
    </row>
    <row r="50" spans="1:12" ht="13.5">
      <c r="A50" s="3" t="s">
        <v>25</v>
      </c>
      <c r="B50" s="2"/>
      <c r="C50" s="16">
        <v>5708580</v>
      </c>
      <c r="D50" s="16">
        <v>12736813</v>
      </c>
      <c r="E50" s="17">
        <v>9749952</v>
      </c>
      <c r="F50" s="18">
        <v>14600000</v>
      </c>
      <c r="G50" s="16">
        <v>16611000</v>
      </c>
      <c r="H50" s="19">
        <v>15275618</v>
      </c>
      <c r="I50" s="20">
        <v>16494935</v>
      </c>
      <c r="J50" s="21">
        <v>12400000</v>
      </c>
      <c r="K50" s="16">
        <v>22700000</v>
      </c>
      <c r="L50" s="17">
        <v>20760000</v>
      </c>
    </row>
    <row r="51" spans="1:12" ht="13.5">
      <c r="A51" s="3" t="s">
        <v>26</v>
      </c>
      <c r="B51" s="2"/>
      <c r="C51" s="16">
        <v>175634030</v>
      </c>
      <c r="D51" s="16">
        <v>201395465</v>
      </c>
      <c r="E51" s="17">
        <v>180458883</v>
      </c>
      <c r="F51" s="18">
        <v>211100000</v>
      </c>
      <c r="G51" s="16">
        <v>199100000</v>
      </c>
      <c r="H51" s="19">
        <v>185049556</v>
      </c>
      <c r="I51" s="20">
        <v>205226629</v>
      </c>
      <c r="J51" s="21">
        <v>229176316</v>
      </c>
      <c r="K51" s="16">
        <v>234542386</v>
      </c>
      <c r="L51" s="17">
        <v>256569298</v>
      </c>
    </row>
    <row r="52" spans="1:12" ht="13.5">
      <c r="A52" s="3" t="s">
        <v>27</v>
      </c>
      <c r="B52" s="2"/>
      <c r="C52" s="22">
        <v>856088</v>
      </c>
      <c r="D52" s="22">
        <v>1052104</v>
      </c>
      <c r="E52" s="23">
        <v>1919412</v>
      </c>
      <c r="F52" s="24">
        <v>2000000</v>
      </c>
      <c r="G52" s="22">
        <v>1000000</v>
      </c>
      <c r="H52" s="25">
        <v>1588352</v>
      </c>
      <c r="I52" s="26">
        <v>2558119</v>
      </c>
      <c r="J52" s="27"/>
      <c r="K52" s="22">
        <v>500000</v>
      </c>
      <c r="L52" s="23">
        <v>500000</v>
      </c>
    </row>
    <row r="53" spans="1:12" ht="13.5">
      <c r="A53" s="1" t="s">
        <v>28</v>
      </c>
      <c r="B53" s="4"/>
      <c r="C53" s="10">
        <f>SUM(C54:C56)</f>
        <v>657626369</v>
      </c>
      <c r="D53" s="10">
        <f aca="true" t="shared" si="2" ref="D53:L53">SUM(D54:D56)</f>
        <v>450926833</v>
      </c>
      <c r="E53" s="14">
        <f t="shared" si="2"/>
        <v>291298339</v>
      </c>
      <c r="F53" s="28">
        <f t="shared" si="2"/>
        <v>340152436</v>
      </c>
      <c r="G53" s="10">
        <f t="shared" si="2"/>
        <v>423356481</v>
      </c>
      <c r="H53" s="13">
        <f>SUM(H54:H56)</f>
        <v>304047084</v>
      </c>
      <c r="I53" s="29">
        <f t="shared" si="2"/>
        <v>320930028</v>
      </c>
      <c r="J53" s="12">
        <f t="shared" si="2"/>
        <v>408210546</v>
      </c>
      <c r="K53" s="10">
        <f t="shared" si="2"/>
        <v>410861129</v>
      </c>
      <c r="L53" s="14">
        <f t="shared" si="2"/>
        <v>417323252</v>
      </c>
    </row>
    <row r="54" spans="1:12" ht="13.5">
      <c r="A54" s="3" t="s">
        <v>29</v>
      </c>
      <c r="B54" s="2"/>
      <c r="C54" s="16">
        <v>11368073</v>
      </c>
      <c r="D54" s="16">
        <v>100642643</v>
      </c>
      <c r="E54" s="17">
        <v>14680960</v>
      </c>
      <c r="F54" s="18">
        <v>84013840</v>
      </c>
      <c r="G54" s="16">
        <v>119996222</v>
      </c>
      <c r="H54" s="19">
        <v>49437601</v>
      </c>
      <c r="I54" s="20">
        <v>26794501</v>
      </c>
      <c r="J54" s="21"/>
      <c r="K54" s="16"/>
      <c r="L54" s="17"/>
    </row>
    <row r="55" spans="1:12" ht="13.5">
      <c r="A55" s="3" t="s">
        <v>30</v>
      </c>
      <c r="B55" s="2"/>
      <c r="C55" s="16">
        <v>614033006</v>
      </c>
      <c r="D55" s="16">
        <v>287036718</v>
      </c>
      <c r="E55" s="17">
        <v>237347009</v>
      </c>
      <c r="F55" s="18">
        <v>221788596</v>
      </c>
      <c r="G55" s="16">
        <v>266588259</v>
      </c>
      <c r="H55" s="19">
        <v>217140521</v>
      </c>
      <c r="I55" s="20">
        <v>254427655</v>
      </c>
      <c r="J55" s="21">
        <v>405010546</v>
      </c>
      <c r="K55" s="16">
        <v>405361129</v>
      </c>
      <c r="L55" s="17">
        <v>409323252</v>
      </c>
    </row>
    <row r="56" spans="1:12" ht="13.5">
      <c r="A56" s="3" t="s">
        <v>31</v>
      </c>
      <c r="B56" s="2"/>
      <c r="C56" s="16">
        <v>32225290</v>
      </c>
      <c r="D56" s="16">
        <v>63247472</v>
      </c>
      <c r="E56" s="17">
        <v>39270370</v>
      </c>
      <c r="F56" s="18">
        <v>34350000</v>
      </c>
      <c r="G56" s="16">
        <v>36772000</v>
      </c>
      <c r="H56" s="19">
        <v>37468962</v>
      </c>
      <c r="I56" s="20">
        <v>39707872</v>
      </c>
      <c r="J56" s="21">
        <v>3200000</v>
      </c>
      <c r="K56" s="16">
        <v>5500000</v>
      </c>
      <c r="L56" s="17">
        <v>8000000</v>
      </c>
    </row>
    <row r="57" spans="1:12" ht="13.5">
      <c r="A57" s="1" t="s">
        <v>32</v>
      </c>
      <c r="B57" s="4"/>
      <c r="C57" s="10">
        <f>SUM(C58:C61)</f>
        <v>630362346</v>
      </c>
      <c r="D57" s="10">
        <f aca="true" t="shared" si="3" ref="D57:L57">SUM(D58:D61)</f>
        <v>680811258</v>
      </c>
      <c r="E57" s="14">
        <f t="shared" si="3"/>
        <v>701688813</v>
      </c>
      <c r="F57" s="28">
        <f t="shared" si="3"/>
        <v>729044631</v>
      </c>
      <c r="G57" s="10">
        <f t="shared" si="3"/>
        <v>755668931</v>
      </c>
      <c r="H57" s="13">
        <f>SUM(H58:H61)</f>
        <v>695699237</v>
      </c>
      <c r="I57" s="29">
        <f t="shared" si="3"/>
        <v>772317316</v>
      </c>
      <c r="J57" s="12">
        <f t="shared" si="3"/>
        <v>801849824</v>
      </c>
      <c r="K57" s="10">
        <f t="shared" si="3"/>
        <v>821984210</v>
      </c>
      <c r="L57" s="14">
        <f t="shared" si="3"/>
        <v>840323210</v>
      </c>
    </row>
    <row r="58" spans="1:12" ht="13.5">
      <c r="A58" s="3" t="s">
        <v>33</v>
      </c>
      <c r="B58" s="2"/>
      <c r="C58" s="16">
        <v>201908280</v>
      </c>
      <c r="D58" s="16">
        <v>229038866</v>
      </c>
      <c r="E58" s="17">
        <v>242330811</v>
      </c>
      <c r="F58" s="18">
        <v>228243754</v>
      </c>
      <c r="G58" s="16">
        <v>241243754</v>
      </c>
      <c r="H58" s="19">
        <v>275371786</v>
      </c>
      <c r="I58" s="20">
        <v>301576122</v>
      </c>
      <c r="J58" s="21">
        <v>282485789</v>
      </c>
      <c r="K58" s="16">
        <v>257873684</v>
      </c>
      <c r="L58" s="17">
        <v>275712684</v>
      </c>
    </row>
    <row r="59" spans="1:12" ht="13.5">
      <c r="A59" s="3" t="s">
        <v>34</v>
      </c>
      <c r="B59" s="2"/>
      <c r="C59" s="16">
        <v>184996166</v>
      </c>
      <c r="D59" s="16">
        <v>178825879</v>
      </c>
      <c r="E59" s="17">
        <v>186775931</v>
      </c>
      <c r="F59" s="18">
        <v>176550877</v>
      </c>
      <c r="G59" s="16">
        <v>175550877</v>
      </c>
      <c r="H59" s="19">
        <v>174485302</v>
      </c>
      <c r="I59" s="20">
        <v>202103449</v>
      </c>
      <c r="J59" s="21">
        <v>193000000</v>
      </c>
      <c r="K59" s="16">
        <v>203000000</v>
      </c>
      <c r="L59" s="17">
        <v>202500000</v>
      </c>
    </row>
    <row r="60" spans="1:12" ht="13.5">
      <c r="A60" s="3" t="s">
        <v>35</v>
      </c>
      <c r="B60" s="2"/>
      <c r="C60" s="22">
        <v>228232684</v>
      </c>
      <c r="D60" s="22">
        <v>263306582</v>
      </c>
      <c r="E60" s="23">
        <v>238904174</v>
      </c>
      <c r="F60" s="24">
        <v>306750000</v>
      </c>
      <c r="G60" s="22">
        <v>303500000</v>
      </c>
      <c r="H60" s="25">
        <v>230619404</v>
      </c>
      <c r="I60" s="26">
        <v>243900447</v>
      </c>
      <c r="J60" s="27">
        <v>314364035</v>
      </c>
      <c r="K60" s="22">
        <v>348110526</v>
      </c>
      <c r="L60" s="23">
        <v>349110526</v>
      </c>
    </row>
    <row r="61" spans="1:12" ht="13.5">
      <c r="A61" s="3" t="s">
        <v>36</v>
      </c>
      <c r="B61" s="2"/>
      <c r="C61" s="16">
        <v>15225216</v>
      </c>
      <c r="D61" s="16">
        <v>9639931</v>
      </c>
      <c r="E61" s="17">
        <v>33677897</v>
      </c>
      <c r="F61" s="18">
        <v>17500000</v>
      </c>
      <c r="G61" s="16">
        <v>35374300</v>
      </c>
      <c r="H61" s="19">
        <v>15222745</v>
      </c>
      <c r="I61" s="20">
        <v>24737298</v>
      </c>
      <c r="J61" s="21">
        <v>12000000</v>
      </c>
      <c r="K61" s="16">
        <v>13000000</v>
      </c>
      <c r="L61" s="17">
        <v>13000000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1580887991</v>
      </c>
      <c r="D63" s="62">
        <f aca="true" t="shared" si="4" ref="D63:L63">+D43+D47+D53+D57+D62</f>
        <v>1451441229</v>
      </c>
      <c r="E63" s="63">
        <f t="shared" si="4"/>
        <v>1352298190</v>
      </c>
      <c r="F63" s="64">
        <f t="shared" si="4"/>
        <v>1416399917</v>
      </c>
      <c r="G63" s="62">
        <f t="shared" si="4"/>
        <v>1552011862</v>
      </c>
      <c r="H63" s="65">
        <f t="shared" si="4"/>
        <v>1296935785</v>
      </c>
      <c r="I63" s="66">
        <f t="shared" si="4"/>
        <v>1430912875</v>
      </c>
      <c r="J63" s="67">
        <f t="shared" si="4"/>
        <v>1601891266</v>
      </c>
      <c r="K63" s="62">
        <f t="shared" si="4"/>
        <v>1613792230</v>
      </c>
      <c r="L63" s="63">
        <f t="shared" si="4"/>
        <v>1691246323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1012405161</v>
      </c>
      <c r="D66" s="16">
        <v>781937769</v>
      </c>
      <c r="E66" s="30">
        <v>760841308</v>
      </c>
      <c r="F66" s="21">
        <v>794191227</v>
      </c>
      <c r="G66" s="16">
        <v>840880367</v>
      </c>
      <c r="H66" s="19">
        <v>747772226</v>
      </c>
      <c r="I66" s="17">
        <v>849897181</v>
      </c>
      <c r="J66" s="31">
        <v>999316736</v>
      </c>
      <c r="K66" s="16">
        <v>998450810</v>
      </c>
      <c r="L66" s="19">
        <v>1051396910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14048369</v>
      </c>
      <c r="D69" s="16">
        <v>2266312</v>
      </c>
      <c r="E69" s="17">
        <v>16671016</v>
      </c>
      <c r="F69" s="18">
        <v>36475300</v>
      </c>
      <c r="G69" s="16">
        <v>25722144</v>
      </c>
      <c r="H69" s="19">
        <v>16548728</v>
      </c>
      <c r="I69" s="20">
        <v>5170270</v>
      </c>
      <c r="J69" s="21">
        <v>394819077</v>
      </c>
      <c r="K69" s="16">
        <v>393477200</v>
      </c>
      <c r="L69" s="17">
        <v>392350616</v>
      </c>
    </row>
    <row r="70" spans="1:12" ht="13.5">
      <c r="A70" s="71" t="s">
        <v>45</v>
      </c>
      <c r="B70" s="2" t="s">
        <v>46</v>
      </c>
      <c r="C70" s="32">
        <f>SUM(C66:C69)</f>
        <v>1026453530</v>
      </c>
      <c r="D70" s="32">
        <f aca="true" t="shared" si="5" ref="D70:L70">SUM(D66:D69)</f>
        <v>784204081</v>
      </c>
      <c r="E70" s="33">
        <f t="shared" si="5"/>
        <v>777512324</v>
      </c>
      <c r="F70" s="34">
        <f t="shared" si="5"/>
        <v>830666527</v>
      </c>
      <c r="G70" s="32">
        <f t="shared" si="5"/>
        <v>866602511</v>
      </c>
      <c r="H70" s="35">
        <f t="shared" si="5"/>
        <v>764320954</v>
      </c>
      <c r="I70" s="36">
        <f t="shared" si="5"/>
        <v>855067451</v>
      </c>
      <c r="J70" s="37">
        <f t="shared" si="5"/>
        <v>1394135813</v>
      </c>
      <c r="K70" s="32">
        <f t="shared" si="5"/>
        <v>1391928010</v>
      </c>
      <c r="L70" s="33">
        <f t="shared" si="5"/>
        <v>1443747526</v>
      </c>
    </row>
    <row r="71" spans="1:12" ht="13.5">
      <c r="A71" s="72" t="s">
        <v>47</v>
      </c>
      <c r="B71" s="2" t="s">
        <v>48</v>
      </c>
      <c r="C71" s="16">
        <v>31987301</v>
      </c>
      <c r="D71" s="16">
        <v>56854103</v>
      </c>
      <c r="E71" s="17">
        <v>47746769</v>
      </c>
      <c r="F71" s="18">
        <v>53000000</v>
      </c>
      <c r="G71" s="16">
        <v>63000000</v>
      </c>
      <c r="H71" s="19">
        <v>106418952</v>
      </c>
      <c r="I71" s="20">
        <v>107512620</v>
      </c>
      <c r="J71" s="21">
        <v>77300000</v>
      </c>
      <c r="K71" s="16">
        <v>77000000</v>
      </c>
      <c r="L71" s="17">
        <v>77000000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522447160</v>
      </c>
      <c r="D73" s="16">
        <v>610383045</v>
      </c>
      <c r="E73" s="17">
        <v>527039097</v>
      </c>
      <c r="F73" s="18">
        <v>532733390</v>
      </c>
      <c r="G73" s="16">
        <v>622409351</v>
      </c>
      <c r="H73" s="19">
        <v>426195880</v>
      </c>
      <c r="I73" s="20">
        <v>468332804</v>
      </c>
      <c r="J73" s="21">
        <v>130455453</v>
      </c>
      <c r="K73" s="16">
        <v>144864220</v>
      </c>
      <c r="L73" s="17">
        <v>170498797</v>
      </c>
    </row>
    <row r="74" spans="1:12" ht="13.5">
      <c r="A74" s="73" t="s">
        <v>52</v>
      </c>
      <c r="B74" s="6" t="s">
        <v>53</v>
      </c>
      <c r="C74" s="74">
        <f>SUM(C70:C73)</f>
        <v>1580887991</v>
      </c>
      <c r="D74" s="74">
        <f aca="true" t="shared" si="6" ref="D74:L74">SUM(D70:D73)</f>
        <v>1451441229</v>
      </c>
      <c r="E74" s="75">
        <f t="shared" si="6"/>
        <v>1352298190</v>
      </c>
      <c r="F74" s="76">
        <f t="shared" si="6"/>
        <v>1416399917</v>
      </c>
      <c r="G74" s="74">
        <f t="shared" si="6"/>
        <v>1552011862</v>
      </c>
      <c r="H74" s="77">
        <f t="shared" si="6"/>
        <v>1296935786</v>
      </c>
      <c r="I74" s="78">
        <f t="shared" si="6"/>
        <v>1430912875</v>
      </c>
      <c r="J74" s="79">
        <f t="shared" si="6"/>
        <v>1601891266</v>
      </c>
      <c r="K74" s="74">
        <f t="shared" si="6"/>
        <v>1613792230</v>
      </c>
      <c r="L74" s="75">
        <f t="shared" si="6"/>
        <v>1691246323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3903326</v>
      </c>
      <c r="D43" s="10">
        <f aca="true" t="shared" si="0" ref="D43:L43">SUM(D44:D46)</f>
        <v>520008</v>
      </c>
      <c r="E43" s="11">
        <f t="shared" si="0"/>
        <v>5084303</v>
      </c>
      <c r="F43" s="12">
        <f t="shared" si="0"/>
        <v>6120000</v>
      </c>
      <c r="G43" s="10">
        <f t="shared" si="0"/>
        <v>7365276</v>
      </c>
      <c r="H43" s="13">
        <f>SUM(H44:H46)</f>
        <v>402447</v>
      </c>
      <c r="I43" s="14">
        <f t="shared" si="0"/>
        <v>1368023</v>
      </c>
      <c r="J43" s="15">
        <f t="shared" si="0"/>
        <v>11060000</v>
      </c>
      <c r="K43" s="10">
        <f t="shared" si="0"/>
        <v>11690420</v>
      </c>
      <c r="L43" s="13">
        <f t="shared" si="0"/>
        <v>12345084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>
        <v>3430000</v>
      </c>
      <c r="F45" s="24"/>
      <c r="G45" s="22"/>
      <c r="H45" s="25"/>
      <c r="I45" s="26"/>
      <c r="J45" s="27">
        <v>11060000</v>
      </c>
      <c r="K45" s="22">
        <v>11690420</v>
      </c>
      <c r="L45" s="23">
        <v>12345084</v>
      </c>
    </row>
    <row r="46" spans="1:12" ht="13.5">
      <c r="A46" s="3" t="s">
        <v>21</v>
      </c>
      <c r="B46" s="2"/>
      <c r="C46" s="16">
        <v>3903326</v>
      </c>
      <c r="D46" s="16">
        <v>520008</v>
      </c>
      <c r="E46" s="17">
        <v>1654303</v>
      </c>
      <c r="F46" s="18">
        <v>6120000</v>
      </c>
      <c r="G46" s="16">
        <v>7365276</v>
      </c>
      <c r="H46" s="19">
        <v>402447</v>
      </c>
      <c r="I46" s="20">
        <v>1368023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6613453</v>
      </c>
      <c r="D47" s="10">
        <f aca="true" t="shared" si="1" ref="D47:L47">SUM(D48:D52)</f>
        <v>21032880</v>
      </c>
      <c r="E47" s="14">
        <f t="shared" si="1"/>
        <v>0</v>
      </c>
      <c r="F47" s="28">
        <f t="shared" si="1"/>
        <v>11697661</v>
      </c>
      <c r="G47" s="10">
        <f t="shared" si="1"/>
        <v>11919090</v>
      </c>
      <c r="H47" s="13">
        <f>SUM(H48:H52)</f>
        <v>850938</v>
      </c>
      <c r="I47" s="29">
        <f t="shared" si="1"/>
        <v>41588145</v>
      </c>
      <c r="J47" s="12">
        <f t="shared" si="1"/>
        <v>848000</v>
      </c>
      <c r="K47" s="10">
        <f t="shared" si="1"/>
        <v>896336</v>
      </c>
      <c r="L47" s="14">
        <f t="shared" si="1"/>
        <v>946531</v>
      </c>
    </row>
    <row r="48" spans="1:12" ht="13.5">
      <c r="A48" s="3" t="s">
        <v>23</v>
      </c>
      <c r="B48" s="2"/>
      <c r="C48" s="16">
        <v>6613453</v>
      </c>
      <c r="D48" s="16">
        <v>21032880</v>
      </c>
      <c r="E48" s="17"/>
      <c r="F48" s="18">
        <v>11697661</v>
      </c>
      <c r="G48" s="16">
        <v>11919090</v>
      </c>
      <c r="H48" s="19">
        <v>850938</v>
      </c>
      <c r="I48" s="20">
        <v>41588145</v>
      </c>
      <c r="J48" s="21">
        <v>848000</v>
      </c>
      <c r="K48" s="16">
        <v>896336</v>
      </c>
      <c r="L48" s="17">
        <v>946531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7190118</v>
      </c>
      <c r="E53" s="14">
        <f t="shared" si="2"/>
        <v>0</v>
      </c>
      <c r="F53" s="28">
        <f t="shared" si="2"/>
        <v>21500000</v>
      </c>
      <c r="G53" s="10">
        <f t="shared" si="2"/>
        <v>12868645</v>
      </c>
      <c r="H53" s="13">
        <f>SUM(H54:H56)</f>
        <v>17657549</v>
      </c>
      <c r="I53" s="29">
        <f t="shared" si="2"/>
        <v>56731869</v>
      </c>
      <c r="J53" s="12">
        <f t="shared" si="2"/>
        <v>110635235</v>
      </c>
      <c r="K53" s="10">
        <f t="shared" si="2"/>
        <v>114213930</v>
      </c>
      <c r="L53" s="14">
        <f t="shared" si="2"/>
        <v>120537944</v>
      </c>
    </row>
    <row r="54" spans="1:12" ht="13.5">
      <c r="A54" s="3" t="s">
        <v>29</v>
      </c>
      <c r="B54" s="2"/>
      <c r="C54" s="16"/>
      <c r="D54" s="16">
        <v>7190118</v>
      </c>
      <c r="E54" s="17"/>
      <c r="F54" s="18">
        <v>21500000</v>
      </c>
      <c r="G54" s="16">
        <v>12868645</v>
      </c>
      <c r="H54" s="19">
        <v>17657549</v>
      </c>
      <c r="I54" s="20">
        <v>13285118</v>
      </c>
      <c r="J54" s="21">
        <v>5745600</v>
      </c>
      <c r="K54" s="16">
        <v>6073100</v>
      </c>
      <c r="L54" s="17">
        <v>6413193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>
        <v>43446751</v>
      </c>
      <c r="J55" s="21">
        <v>104889635</v>
      </c>
      <c r="K55" s="16">
        <v>108140830</v>
      </c>
      <c r="L55" s="17">
        <v>114124751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56899268</v>
      </c>
      <c r="D57" s="10">
        <f aca="true" t="shared" si="3" ref="D57:L57">SUM(D58:D61)</f>
        <v>67304554</v>
      </c>
      <c r="E57" s="14">
        <f t="shared" si="3"/>
        <v>99444816</v>
      </c>
      <c r="F57" s="28">
        <f t="shared" si="3"/>
        <v>75459339</v>
      </c>
      <c r="G57" s="10">
        <f t="shared" si="3"/>
        <v>59110794</v>
      </c>
      <c r="H57" s="13">
        <f>SUM(H58:H61)</f>
        <v>106648189</v>
      </c>
      <c r="I57" s="29">
        <f t="shared" si="3"/>
        <v>0</v>
      </c>
      <c r="J57" s="12">
        <f t="shared" si="3"/>
        <v>21470000</v>
      </c>
      <c r="K57" s="10">
        <f t="shared" si="3"/>
        <v>22092352</v>
      </c>
      <c r="L57" s="14">
        <f t="shared" si="3"/>
        <v>20753047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>
        <v>21470000</v>
      </c>
      <c r="K58" s="16">
        <v>22092352</v>
      </c>
      <c r="L58" s="17">
        <v>20753047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>
        <v>56899268</v>
      </c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>
        <v>67304554</v>
      </c>
      <c r="E61" s="17">
        <v>99444816</v>
      </c>
      <c r="F61" s="18">
        <v>75459339</v>
      </c>
      <c r="G61" s="16">
        <v>59110794</v>
      </c>
      <c r="H61" s="19">
        <v>106648189</v>
      </c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67416047</v>
      </c>
      <c r="D63" s="62">
        <f aca="true" t="shared" si="4" ref="D63:L63">+D43+D47+D53+D57+D62</f>
        <v>96047560</v>
      </c>
      <c r="E63" s="63">
        <f t="shared" si="4"/>
        <v>104529119</v>
      </c>
      <c r="F63" s="64">
        <f t="shared" si="4"/>
        <v>114777000</v>
      </c>
      <c r="G63" s="62">
        <f t="shared" si="4"/>
        <v>91263805</v>
      </c>
      <c r="H63" s="65">
        <f t="shared" si="4"/>
        <v>125559123</v>
      </c>
      <c r="I63" s="66">
        <f t="shared" si="4"/>
        <v>99688037</v>
      </c>
      <c r="J63" s="67">
        <f t="shared" si="4"/>
        <v>144013235</v>
      </c>
      <c r="K63" s="62">
        <f t="shared" si="4"/>
        <v>148893038</v>
      </c>
      <c r="L63" s="63">
        <f t="shared" si="4"/>
        <v>154582606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67416047</v>
      </c>
      <c r="D66" s="16">
        <v>96047560</v>
      </c>
      <c r="E66" s="30">
        <v>104529119</v>
      </c>
      <c r="F66" s="21">
        <v>114777000</v>
      </c>
      <c r="G66" s="16">
        <v>12868645</v>
      </c>
      <c r="H66" s="19"/>
      <c r="I66" s="17">
        <v>99688037</v>
      </c>
      <c r="J66" s="31">
        <v>144013235</v>
      </c>
      <c r="K66" s="16">
        <v>148893038</v>
      </c>
      <c r="L66" s="19">
        <v>154582612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78395160</v>
      </c>
      <c r="H67" s="19">
        <v>125559124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67416047</v>
      </c>
      <c r="D70" s="32">
        <f aca="true" t="shared" si="5" ref="D70:L70">SUM(D66:D69)</f>
        <v>96047560</v>
      </c>
      <c r="E70" s="33">
        <f t="shared" si="5"/>
        <v>104529119</v>
      </c>
      <c r="F70" s="34">
        <f t="shared" si="5"/>
        <v>114777000</v>
      </c>
      <c r="G70" s="32">
        <f t="shared" si="5"/>
        <v>91263805</v>
      </c>
      <c r="H70" s="35">
        <f t="shared" si="5"/>
        <v>125559124</v>
      </c>
      <c r="I70" s="36">
        <f t="shared" si="5"/>
        <v>99688037</v>
      </c>
      <c r="J70" s="37">
        <f t="shared" si="5"/>
        <v>144013235</v>
      </c>
      <c r="K70" s="32">
        <f t="shared" si="5"/>
        <v>148893038</v>
      </c>
      <c r="L70" s="33">
        <f t="shared" si="5"/>
        <v>154582612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67416047</v>
      </c>
      <c r="D74" s="74">
        <f aca="true" t="shared" si="6" ref="D74:L74">SUM(D70:D73)</f>
        <v>96047560</v>
      </c>
      <c r="E74" s="75">
        <f t="shared" si="6"/>
        <v>104529119</v>
      </c>
      <c r="F74" s="76">
        <f t="shared" si="6"/>
        <v>114777000</v>
      </c>
      <c r="G74" s="74">
        <f t="shared" si="6"/>
        <v>91263805</v>
      </c>
      <c r="H74" s="77">
        <f t="shared" si="6"/>
        <v>125559124</v>
      </c>
      <c r="I74" s="78">
        <f t="shared" si="6"/>
        <v>99688037</v>
      </c>
      <c r="J74" s="79">
        <f t="shared" si="6"/>
        <v>144013235</v>
      </c>
      <c r="K74" s="74">
        <f t="shared" si="6"/>
        <v>148893038</v>
      </c>
      <c r="L74" s="75">
        <f t="shared" si="6"/>
        <v>154582612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786184</v>
      </c>
      <c r="D43" s="10">
        <f aca="true" t="shared" si="0" ref="D43:L43">SUM(D44:D46)</f>
        <v>719553</v>
      </c>
      <c r="E43" s="11">
        <f t="shared" si="0"/>
        <v>1856344</v>
      </c>
      <c r="F43" s="12">
        <f t="shared" si="0"/>
        <v>1000600</v>
      </c>
      <c r="G43" s="10">
        <f t="shared" si="0"/>
        <v>2825600</v>
      </c>
      <c r="H43" s="13">
        <f>SUM(H44:H46)</f>
        <v>0</v>
      </c>
      <c r="I43" s="14">
        <f t="shared" si="0"/>
        <v>1469057</v>
      </c>
      <c r="J43" s="15">
        <f t="shared" si="0"/>
        <v>3370000</v>
      </c>
      <c r="K43" s="10">
        <f t="shared" si="0"/>
        <v>763200</v>
      </c>
      <c r="L43" s="13">
        <f t="shared" si="0"/>
        <v>808992</v>
      </c>
    </row>
    <row r="44" spans="1:12" ht="13.5">
      <c r="A44" s="3" t="s">
        <v>19</v>
      </c>
      <c r="B44" s="2"/>
      <c r="C44" s="16"/>
      <c r="D44" s="16">
        <v>166022</v>
      </c>
      <c r="E44" s="17">
        <v>1252030</v>
      </c>
      <c r="F44" s="18">
        <v>900000</v>
      </c>
      <c r="G44" s="16">
        <v>1660000</v>
      </c>
      <c r="H44" s="19"/>
      <c r="I44" s="20">
        <v>1009543</v>
      </c>
      <c r="J44" s="21">
        <v>2070000</v>
      </c>
      <c r="K44" s="16">
        <v>445200</v>
      </c>
      <c r="L44" s="17">
        <v>471912</v>
      </c>
    </row>
    <row r="45" spans="1:12" ht="13.5">
      <c r="A45" s="3" t="s">
        <v>20</v>
      </c>
      <c r="B45" s="2"/>
      <c r="C45" s="22">
        <v>664474</v>
      </c>
      <c r="D45" s="22">
        <v>177013</v>
      </c>
      <c r="E45" s="23">
        <v>261576</v>
      </c>
      <c r="F45" s="24">
        <v>100600</v>
      </c>
      <c r="G45" s="22">
        <v>640600</v>
      </c>
      <c r="H45" s="25"/>
      <c r="I45" s="26">
        <v>197723</v>
      </c>
      <c r="J45" s="27">
        <v>1300000</v>
      </c>
      <c r="K45" s="22">
        <v>318000</v>
      </c>
      <c r="L45" s="23">
        <v>337080</v>
      </c>
    </row>
    <row r="46" spans="1:12" ht="13.5">
      <c r="A46" s="3" t="s">
        <v>21</v>
      </c>
      <c r="B46" s="2"/>
      <c r="C46" s="16">
        <v>121710</v>
      </c>
      <c r="D46" s="16">
        <v>376518</v>
      </c>
      <c r="E46" s="17">
        <v>342738</v>
      </c>
      <c r="F46" s="18"/>
      <c r="G46" s="16">
        <v>525000</v>
      </c>
      <c r="H46" s="19"/>
      <c r="I46" s="20">
        <v>261791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8828326</v>
      </c>
      <c r="D47" s="10">
        <f aca="true" t="shared" si="1" ref="D47:L47">SUM(D48:D52)</f>
        <v>1801714</v>
      </c>
      <c r="E47" s="14">
        <f t="shared" si="1"/>
        <v>217851</v>
      </c>
      <c r="F47" s="28">
        <f t="shared" si="1"/>
        <v>4550000</v>
      </c>
      <c r="G47" s="10">
        <f t="shared" si="1"/>
        <v>2800300</v>
      </c>
      <c r="H47" s="13">
        <f>SUM(H48:H52)</f>
        <v>0</v>
      </c>
      <c r="I47" s="29">
        <f t="shared" si="1"/>
        <v>1546124</v>
      </c>
      <c r="J47" s="12">
        <f t="shared" si="1"/>
        <v>1951500</v>
      </c>
      <c r="K47" s="10">
        <f t="shared" si="1"/>
        <v>1538590</v>
      </c>
      <c r="L47" s="14">
        <f t="shared" si="1"/>
        <v>1630906</v>
      </c>
    </row>
    <row r="48" spans="1:12" ht="13.5">
      <c r="A48" s="3" t="s">
        <v>23</v>
      </c>
      <c r="B48" s="2"/>
      <c r="C48" s="16">
        <v>8828326</v>
      </c>
      <c r="D48" s="16">
        <v>1801714</v>
      </c>
      <c r="E48" s="17">
        <v>217851</v>
      </c>
      <c r="F48" s="18">
        <v>4550000</v>
      </c>
      <c r="G48" s="16">
        <v>2800300</v>
      </c>
      <c r="H48" s="19"/>
      <c r="I48" s="20">
        <v>1546124</v>
      </c>
      <c r="J48" s="21">
        <v>1951500</v>
      </c>
      <c r="K48" s="16">
        <v>1538590</v>
      </c>
      <c r="L48" s="17">
        <v>1630906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33848861</v>
      </c>
      <c r="D53" s="10">
        <f aca="true" t="shared" si="2" ref="D53:L53">SUM(D54:D56)</f>
        <v>40508198</v>
      </c>
      <c r="E53" s="14">
        <f t="shared" si="2"/>
        <v>28737947</v>
      </c>
      <c r="F53" s="28">
        <f t="shared" si="2"/>
        <v>73781000</v>
      </c>
      <c r="G53" s="10">
        <f t="shared" si="2"/>
        <v>59981000</v>
      </c>
      <c r="H53" s="13">
        <f>SUM(H54:H56)</f>
        <v>36776635</v>
      </c>
      <c r="I53" s="29">
        <f t="shared" si="2"/>
        <v>48915406</v>
      </c>
      <c r="J53" s="12">
        <f t="shared" si="2"/>
        <v>64722000</v>
      </c>
      <c r="K53" s="10">
        <f t="shared" si="2"/>
        <v>109675000</v>
      </c>
      <c r="L53" s="14">
        <f t="shared" si="2"/>
        <v>94387440</v>
      </c>
    </row>
    <row r="54" spans="1:12" ht="13.5">
      <c r="A54" s="3" t="s">
        <v>29</v>
      </c>
      <c r="B54" s="2"/>
      <c r="C54" s="16"/>
      <c r="D54" s="16">
        <v>18984</v>
      </c>
      <c r="E54" s="17">
        <v>95764</v>
      </c>
      <c r="F54" s="18"/>
      <c r="G54" s="16">
        <v>700000</v>
      </c>
      <c r="H54" s="19"/>
      <c r="I54" s="20">
        <v>59062</v>
      </c>
      <c r="J54" s="21">
        <v>900000</v>
      </c>
      <c r="K54" s="16">
        <v>424000</v>
      </c>
      <c r="L54" s="17">
        <v>449440</v>
      </c>
    </row>
    <row r="55" spans="1:12" ht="13.5">
      <c r="A55" s="3" t="s">
        <v>30</v>
      </c>
      <c r="B55" s="2"/>
      <c r="C55" s="16">
        <v>33848861</v>
      </c>
      <c r="D55" s="16">
        <v>40489214</v>
      </c>
      <c r="E55" s="17">
        <v>28642183</v>
      </c>
      <c r="F55" s="18">
        <v>73781000</v>
      </c>
      <c r="G55" s="16">
        <v>59281000</v>
      </c>
      <c r="H55" s="19">
        <v>36776635</v>
      </c>
      <c r="I55" s="20">
        <v>48856344</v>
      </c>
      <c r="J55" s="21">
        <v>63822000</v>
      </c>
      <c r="K55" s="16">
        <v>109251000</v>
      </c>
      <c r="L55" s="17">
        <v>93938000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43463371</v>
      </c>
      <c r="D63" s="62">
        <f aca="true" t="shared" si="4" ref="D63:L63">+D43+D47+D53+D57+D62</f>
        <v>43029465</v>
      </c>
      <c r="E63" s="63">
        <f t="shared" si="4"/>
        <v>30812142</v>
      </c>
      <c r="F63" s="64">
        <f t="shared" si="4"/>
        <v>79331600</v>
      </c>
      <c r="G63" s="62">
        <f t="shared" si="4"/>
        <v>65606900</v>
      </c>
      <c r="H63" s="65">
        <f t="shared" si="4"/>
        <v>36776635</v>
      </c>
      <c r="I63" s="66">
        <f t="shared" si="4"/>
        <v>51930587</v>
      </c>
      <c r="J63" s="67">
        <f t="shared" si="4"/>
        <v>70043500</v>
      </c>
      <c r="K63" s="62">
        <f t="shared" si="4"/>
        <v>111976790</v>
      </c>
      <c r="L63" s="63">
        <f t="shared" si="4"/>
        <v>96827338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43463371</v>
      </c>
      <c r="D66" s="16">
        <v>40301812</v>
      </c>
      <c r="E66" s="30">
        <v>28248135</v>
      </c>
      <c r="F66" s="21">
        <v>53781000</v>
      </c>
      <c r="G66" s="16">
        <v>53781000</v>
      </c>
      <c r="H66" s="19">
        <v>36776635</v>
      </c>
      <c r="I66" s="17">
        <v>45080696</v>
      </c>
      <c r="J66" s="31">
        <v>60339000</v>
      </c>
      <c r="K66" s="16">
        <v>109251000</v>
      </c>
      <c r="L66" s="19">
        <v>93938000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43463371</v>
      </c>
      <c r="D70" s="32">
        <f aca="true" t="shared" si="5" ref="D70:L70">SUM(D66:D69)</f>
        <v>40301812</v>
      </c>
      <c r="E70" s="33">
        <f t="shared" si="5"/>
        <v>28248135</v>
      </c>
      <c r="F70" s="34">
        <f t="shared" si="5"/>
        <v>53781000</v>
      </c>
      <c r="G70" s="32">
        <f t="shared" si="5"/>
        <v>53781000</v>
      </c>
      <c r="H70" s="35">
        <f t="shared" si="5"/>
        <v>36776635</v>
      </c>
      <c r="I70" s="36">
        <f t="shared" si="5"/>
        <v>45080696</v>
      </c>
      <c r="J70" s="37">
        <f t="shared" si="5"/>
        <v>60339000</v>
      </c>
      <c r="K70" s="32">
        <f t="shared" si="5"/>
        <v>109251000</v>
      </c>
      <c r="L70" s="33">
        <f t="shared" si="5"/>
        <v>93938000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>
        <v>2727653</v>
      </c>
      <c r="E73" s="17">
        <v>2564007</v>
      </c>
      <c r="F73" s="18">
        <v>25550600</v>
      </c>
      <c r="G73" s="16">
        <v>11825900</v>
      </c>
      <c r="H73" s="19"/>
      <c r="I73" s="20">
        <v>6849891</v>
      </c>
      <c r="J73" s="21">
        <v>9704500</v>
      </c>
      <c r="K73" s="16">
        <v>2725790</v>
      </c>
      <c r="L73" s="17">
        <v>2889338</v>
      </c>
    </row>
    <row r="74" spans="1:12" ht="13.5">
      <c r="A74" s="73" t="s">
        <v>52</v>
      </c>
      <c r="B74" s="6" t="s">
        <v>53</v>
      </c>
      <c r="C74" s="74">
        <f>SUM(C70:C73)</f>
        <v>43463371</v>
      </c>
      <c r="D74" s="74">
        <f aca="true" t="shared" si="6" ref="D74:L74">SUM(D70:D73)</f>
        <v>43029465</v>
      </c>
      <c r="E74" s="75">
        <f t="shared" si="6"/>
        <v>30812142</v>
      </c>
      <c r="F74" s="76">
        <f t="shared" si="6"/>
        <v>79331600</v>
      </c>
      <c r="G74" s="74">
        <f t="shared" si="6"/>
        <v>65606900</v>
      </c>
      <c r="H74" s="77">
        <f t="shared" si="6"/>
        <v>36776635</v>
      </c>
      <c r="I74" s="78">
        <f t="shared" si="6"/>
        <v>51930587</v>
      </c>
      <c r="J74" s="79">
        <f t="shared" si="6"/>
        <v>70043500</v>
      </c>
      <c r="K74" s="74">
        <f t="shared" si="6"/>
        <v>111976790</v>
      </c>
      <c r="L74" s="75">
        <f t="shared" si="6"/>
        <v>96827338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4936591</v>
      </c>
      <c r="D43" s="10">
        <f aca="true" t="shared" si="0" ref="D43:L43">SUM(D44:D46)</f>
        <v>9279045</v>
      </c>
      <c r="E43" s="11">
        <f t="shared" si="0"/>
        <v>6443669</v>
      </c>
      <c r="F43" s="12">
        <f t="shared" si="0"/>
        <v>750000</v>
      </c>
      <c r="G43" s="10">
        <f t="shared" si="0"/>
        <v>5630425</v>
      </c>
      <c r="H43" s="13">
        <f>SUM(H44:H46)</f>
        <v>4072445</v>
      </c>
      <c r="I43" s="14">
        <f t="shared" si="0"/>
        <v>10132942</v>
      </c>
      <c r="J43" s="15">
        <f t="shared" si="0"/>
        <v>6672400</v>
      </c>
      <c r="K43" s="10">
        <f t="shared" si="0"/>
        <v>7087834</v>
      </c>
      <c r="L43" s="13">
        <f t="shared" si="0"/>
        <v>4022326</v>
      </c>
    </row>
    <row r="44" spans="1:12" ht="13.5">
      <c r="A44" s="3" t="s">
        <v>19</v>
      </c>
      <c r="B44" s="2"/>
      <c r="C44" s="16"/>
      <c r="D44" s="16"/>
      <c r="E44" s="17">
        <v>735188</v>
      </c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2481036</v>
      </c>
      <c r="D45" s="22">
        <v>6323619</v>
      </c>
      <c r="E45" s="23"/>
      <c r="F45" s="24"/>
      <c r="G45" s="22">
        <v>1003322</v>
      </c>
      <c r="H45" s="25">
        <v>999374</v>
      </c>
      <c r="I45" s="26">
        <v>2491134</v>
      </c>
      <c r="J45" s="27">
        <v>6672400</v>
      </c>
      <c r="K45" s="22">
        <v>7087834</v>
      </c>
      <c r="L45" s="23">
        <v>4022326</v>
      </c>
    </row>
    <row r="46" spans="1:12" ht="13.5">
      <c r="A46" s="3" t="s">
        <v>21</v>
      </c>
      <c r="B46" s="2"/>
      <c r="C46" s="16">
        <v>2455555</v>
      </c>
      <c r="D46" s="16">
        <v>2955426</v>
      </c>
      <c r="E46" s="17">
        <v>5708481</v>
      </c>
      <c r="F46" s="18">
        <v>750000</v>
      </c>
      <c r="G46" s="16">
        <v>4627103</v>
      </c>
      <c r="H46" s="19">
        <v>3073071</v>
      </c>
      <c r="I46" s="20">
        <v>7641808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487896</v>
      </c>
      <c r="E47" s="14">
        <f t="shared" si="1"/>
        <v>9239218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487896</v>
      </c>
      <c r="E48" s="17">
        <v>9239218</v>
      </c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60722934</v>
      </c>
      <c r="D53" s="10">
        <f aca="true" t="shared" si="2" ref="D53:L53">SUM(D54:D56)</f>
        <v>64654030</v>
      </c>
      <c r="E53" s="14">
        <f t="shared" si="2"/>
        <v>69114749</v>
      </c>
      <c r="F53" s="28">
        <f t="shared" si="2"/>
        <v>58147500</v>
      </c>
      <c r="G53" s="10">
        <f t="shared" si="2"/>
        <v>68402890</v>
      </c>
      <c r="H53" s="13">
        <f>SUM(H54:H56)</f>
        <v>46487606</v>
      </c>
      <c r="I53" s="29">
        <f t="shared" si="2"/>
        <v>69251237</v>
      </c>
      <c r="J53" s="12">
        <f t="shared" si="2"/>
        <v>95118300</v>
      </c>
      <c r="K53" s="10">
        <f t="shared" si="2"/>
        <v>75960950</v>
      </c>
      <c r="L53" s="14">
        <f t="shared" si="2"/>
        <v>100354850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60722934</v>
      </c>
      <c r="D55" s="16">
        <v>64654030</v>
      </c>
      <c r="E55" s="17">
        <v>69114749</v>
      </c>
      <c r="F55" s="18">
        <v>58147500</v>
      </c>
      <c r="G55" s="16">
        <v>68402890</v>
      </c>
      <c r="H55" s="19">
        <v>46487606</v>
      </c>
      <c r="I55" s="20">
        <v>69251237</v>
      </c>
      <c r="J55" s="21">
        <v>95118300</v>
      </c>
      <c r="K55" s="16">
        <v>75960950</v>
      </c>
      <c r="L55" s="17">
        <v>100354850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249393</v>
      </c>
      <c r="G57" s="10">
        <f t="shared" si="3"/>
        <v>249393</v>
      </c>
      <c r="H57" s="13">
        <f>SUM(H58:H61)</f>
        <v>0</v>
      </c>
      <c r="I57" s="29">
        <f t="shared" si="3"/>
        <v>258789</v>
      </c>
      <c r="J57" s="12">
        <f t="shared" si="3"/>
        <v>11600000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249393</v>
      </c>
      <c r="G61" s="16">
        <v>249393</v>
      </c>
      <c r="H61" s="19"/>
      <c r="I61" s="20">
        <v>258789</v>
      </c>
      <c r="J61" s="21">
        <v>11600000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65659525</v>
      </c>
      <c r="D63" s="62">
        <f aca="true" t="shared" si="4" ref="D63:L63">+D43+D47+D53+D57+D62</f>
        <v>74420971</v>
      </c>
      <c r="E63" s="63">
        <f t="shared" si="4"/>
        <v>84797636</v>
      </c>
      <c r="F63" s="64">
        <f t="shared" si="4"/>
        <v>59146893</v>
      </c>
      <c r="G63" s="62">
        <f t="shared" si="4"/>
        <v>74282708</v>
      </c>
      <c r="H63" s="65">
        <f t="shared" si="4"/>
        <v>50560051</v>
      </c>
      <c r="I63" s="66">
        <f t="shared" si="4"/>
        <v>79642968</v>
      </c>
      <c r="J63" s="67">
        <f t="shared" si="4"/>
        <v>113390700</v>
      </c>
      <c r="K63" s="62">
        <f t="shared" si="4"/>
        <v>83048784</v>
      </c>
      <c r="L63" s="63">
        <f t="shared" si="4"/>
        <v>104377176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48566000</v>
      </c>
      <c r="D66" s="16">
        <v>68749418</v>
      </c>
      <c r="E66" s="30">
        <v>58809000</v>
      </c>
      <c r="F66" s="21">
        <v>58050000</v>
      </c>
      <c r="G66" s="16">
        <v>58050000</v>
      </c>
      <c r="H66" s="19">
        <v>42559376</v>
      </c>
      <c r="I66" s="17">
        <v>58050000</v>
      </c>
      <c r="J66" s="31">
        <v>80471700</v>
      </c>
      <c r="K66" s="16">
        <v>74237784</v>
      </c>
      <c r="L66" s="19">
        <v>74708176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>
        <v>32919000</v>
      </c>
      <c r="K67" s="16">
        <v>8811000</v>
      </c>
      <c r="L67" s="17">
        <v>29669000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17093525</v>
      </c>
      <c r="D69" s="16">
        <v>5671553</v>
      </c>
      <c r="E69" s="17">
        <v>21449001</v>
      </c>
      <c r="F69" s="18">
        <v>1096893</v>
      </c>
      <c r="G69" s="16"/>
      <c r="H69" s="19">
        <v>309236</v>
      </c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65659525</v>
      </c>
      <c r="D70" s="32">
        <f aca="true" t="shared" si="5" ref="D70:L70">SUM(D66:D69)</f>
        <v>74420971</v>
      </c>
      <c r="E70" s="33">
        <f t="shared" si="5"/>
        <v>80258001</v>
      </c>
      <c r="F70" s="34">
        <f t="shared" si="5"/>
        <v>59146893</v>
      </c>
      <c r="G70" s="32">
        <f t="shared" si="5"/>
        <v>58050000</v>
      </c>
      <c r="H70" s="35">
        <f t="shared" si="5"/>
        <v>42868612</v>
      </c>
      <c r="I70" s="36">
        <f t="shared" si="5"/>
        <v>58050000</v>
      </c>
      <c r="J70" s="37">
        <f t="shared" si="5"/>
        <v>113390700</v>
      </c>
      <c r="K70" s="32">
        <f t="shared" si="5"/>
        <v>83048784</v>
      </c>
      <c r="L70" s="33">
        <f t="shared" si="5"/>
        <v>104377176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3730038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4539635</v>
      </c>
      <c r="F73" s="18"/>
      <c r="G73" s="16">
        <v>16232708</v>
      </c>
      <c r="H73" s="19">
        <v>3961401</v>
      </c>
      <c r="I73" s="20">
        <v>21592968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65659525</v>
      </c>
      <c r="D74" s="74">
        <f aca="true" t="shared" si="6" ref="D74:L74">SUM(D70:D73)</f>
        <v>74420971</v>
      </c>
      <c r="E74" s="75">
        <f t="shared" si="6"/>
        <v>84797636</v>
      </c>
      <c r="F74" s="76">
        <f t="shared" si="6"/>
        <v>59146893</v>
      </c>
      <c r="G74" s="74">
        <f t="shared" si="6"/>
        <v>74282708</v>
      </c>
      <c r="H74" s="77">
        <f t="shared" si="6"/>
        <v>50560051</v>
      </c>
      <c r="I74" s="78">
        <f t="shared" si="6"/>
        <v>79642968</v>
      </c>
      <c r="J74" s="79">
        <f t="shared" si="6"/>
        <v>113390700</v>
      </c>
      <c r="K74" s="74">
        <f t="shared" si="6"/>
        <v>83048784</v>
      </c>
      <c r="L74" s="75">
        <f t="shared" si="6"/>
        <v>104377176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9063182</v>
      </c>
      <c r="D43" s="10">
        <f aca="true" t="shared" si="0" ref="D43:L43">SUM(D44:D46)</f>
        <v>33645</v>
      </c>
      <c r="E43" s="11">
        <f t="shared" si="0"/>
        <v>7099322</v>
      </c>
      <c r="F43" s="12">
        <f t="shared" si="0"/>
        <v>2007604</v>
      </c>
      <c r="G43" s="10">
        <f t="shared" si="0"/>
        <v>3500454</v>
      </c>
      <c r="H43" s="13">
        <f>SUM(H44:H46)</f>
        <v>3169717</v>
      </c>
      <c r="I43" s="14">
        <f t="shared" si="0"/>
        <v>3050282</v>
      </c>
      <c r="J43" s="15">
        <f t="shared" si="0"/>
        <v>1140712</v>
      </c>
      <c r="K43" s="10">
        <f t="shared" si="0"/>
        <v>1205733</v>
      </c>
      <c r="L43" s="13">
        <f t="shared" si="0"/>
        <v>1273254</v>
      </c>
    </row>
    <row r="44" spans="1:12" ht="13.5">
      <c r="A44" s="3" t="s">
        <v>19</v>
      </c>
      <c r="B44" s="2"/>
      <c r="C44" s="16">
        <v>7238936</v>
      </c>
      <c r="D44" s="16"/>
      <c r="E44" s="17">
        <v>33737</v>
      </c>
      <c r="F44" s="18">
        <v>50304</v>
      </c>
      <c r="G44" s="16">
        <v>1543154</v>
      </c>
      <c r="H44" s="19">
        <v>1887144</v>
      </c>
      <c r="I44" s="20">
        <v>240243</v>
      </c>
      <c r="J44" s="21"/>
      <c r="K44" s="16"/>
      <c r="L44" s="17"/>
    </row>
    <row r="45" spans="1:12" ht="13.5">
      <c r="A45" s="3" t="s">
        <v>20</v>
      </c>
      <c r="B45" s="2"/>
      <c r="C45" s="22">
        <v>1275490</v>
      </c>
      <c r="D45" s="22"/>
      <c r="E45" s="23">
        <v>6914135</v>
      </c>
      <c r="F45" s="24"/>
      <c r="G45" s="22"/>
      <c r="H45" s="25"/>
      <c r="I45" s="26">
        <v>2581115</v>
      </c>
      <c r="J45" s="27">
        <v>1140712</v>
      </c>
      <c r="K45" s="22">
        <v>1205733</v>
      </c>
      <c r="L45" s="23">
        <v>1273254</v>
      </c>
    </row>
    <row r="46" spans="1:12" ht="13.5">
      <c r="A46" s="3" t="s">
        <v>21</v>
      </c>
      <c r="B46" s="2"/>
      <c r="C46" s="16">
        <v>548756</v>
      </c>
      <c r="D46" s="16">
        <v>33645</v>
      </c>
      <c r="E46" s="17">
        <v>151450</v>
      </c>
      <c r="F46" s="18">
        <v>1957300</v>
      </c>
      <c r="G46" s="16">
        <v>1957300</v>
      </c>
      <c r="H46" s="19">
        <v>1282573</v>
      </c>
      <c r="I46" s="20">
        <v>228924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5000</v>
      </c>
      <c r="D47" s="10">
        <f aca="true" t="shared" si="1" ref="D47:L47">SUM(D48:D52)</f>
        <v>8600</v>
      </c>
      <c r="E47" s="14">
        <f t="shared" si="1"/>
        <v>0</v>
      </c>
      <c r="F47" s="28">
        <f t="shared" si="1"/>
        <v>117091</v>
      </c>
      <c r="G47" s="10">
        <f t="shared" si="1"/>
        <v>121850</v>
      </c>
      <c r="H47" s="13">
        <f>SUM(H48:H52)</f>
        <v>162295</v>
      </c>
      <c r="I47" s="29">
        <f t="shared" si="1"/>
        <v>184681</v>
      </c>
      <c r="J47" s="12">
        <f t="shared" si="1"/>
        <v>39000</v>
      </c>
      <c r="K47" s="10">
        <f t="shared" si="1"/>
        <v>41223</v>
      </c>
      <c r="L47" s="14">
        <f t="shared" si="1"/>
        <v>43531</v>
      </c>
    </row>
    <row r="48" spans="1:12" ht="13.5">
      <c r="A48" s="3" t="s">
        <v>23</v>
      </c>
      <c r="B48" s="2"/>
      <c r="C48" s="16"/>
      <c r="D48" s="16"/>
      <c r="E48" s="17"/>
      <c r="F48" s="18">
        <v>117091</v>
      </c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5000</v>
      </c>
      <c r="D50" s="16">
        <v>8600</v>
      </c>
      <c r="E50" s="17"/>
      <c r="F50" s="18"/>
      <c r="G50" s="16">
        <v>121850</v>
      </c>
      <c r="H50" s="19">
        <v>162295</v>
      </c>
      <c r="I50" s="20">
        <v>184681</v>
      </c>
      <c r="J50" s="21">
        <v>39000</v>
      </c>
      <c r="K50" s="16">
        <v>41223</v>
      </c>
      <c r="L50" s="17">
        <v>43531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32388389</v>
      </c>
      <c r="D53" s="10">
        <f aca="true" t="shared" si="2" ref="D53:L53">SUM(D54:D56)</f>
        <v>46800793</v>
      </c>
      <c r="E53" s="14">
        <f t="shared" si="2"/>
        <v>41221834</v>
      </c>
      <c r="F53" s="28">
        <f t="shared" si="2"/>
        <v>44953221</v>
      </c>
      <c r="G53" s="10">
        <f t="shared" si="2"/>
        <v>50007177</v>
      </c>
      <c r="H53" s="13">
        <f>SUM(H54:H56)</f>
        <v>61470083</v>
      </c>
      <c r="I53" s="29">
        <f t="shared" si="2"/>
        <v>52650666</v>
      </c>
      <c r="J53" s="12">
        <f t="shared" si="2"/>
        <v>56500000</v>
      </c>
      <c r="K53" s="10">
        <f t="shared" si="2"/>
        <v>59720500</v>
      </c>
      <c r="L53" s="14">
        <f t="shared" si="2"/>
        <v>63064848</v>
      </c>
    </row>
    <row r="54" spans="1:12" ht="13.5">
      <c r="A54" s="3" t="s">
        <v>29</v>
      </c>
      <c r="B54" s="2"/>
      <c r="C54" s="16"/>
      <c r="D54" s="16">
        <v>323482</v>
      </c>
      <c r="E54" s="17">
        <v>9325647</v>
      </c>
      <c r="F54" s="18">
        <v>4125000</v>
      </c>
      <c r="G54" s="16">
        <v>4286480</v>
      </c>
      <c r="H54" s="19">
        <v>3093311</v>
      </c>
      <c r="I54" s="20">
        <v>2310364</v>
      </c>
      <c r="J54" s="21"/>
      <c r="K54" s="16"/>
      <c r="L54" s="17"/>
    </row>
    <row r="55" spans="1:12" ht="13.5">
      <c r="A55" s="3" t="s">
        <v>30</v>
      </c>
      <c r="B55" s="2"/>
      <c r="C55" s="16">
        <v>32388389</v>
      </c>
      <c r="D55" s="16">
        <v>46477311</v>
      </c>
      <c r="E55" s="17">
        <v>31896187</v>
      </c>
      <c r="F55" s="18">
        <v>40828221</v>
      </c>
      <c r="G55" s="16">
        <v>45720697</v>
      </c>
      <c r="H55" s="19">
        <v>58376772</v>
      </c>
      <c r="I55" s="20">
        <v>50340302</v>
      </c>
      <c r="J55" s="21">
        <v>56500000</v>
      </c>
      <c r="K55" s="16">
        <v>59720500</v>
      </c>
      <c r="L55" s="17">
        <v>63064848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2262856</v>
      </c>
      <c r="G57" s="10">
        <f t="shared" si="3"/>
        <v>611600</v>
      </c>
      <c r="H57" s="13">
        <f>SUM(H58:H61)</f>
        <v>89915</v>
      </c>
      <c r="I57" s="29">
        <f t="shared" si="3"/>
        <v>99415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>
        <v>2262856</v>
      </c>
      <c r="G61" s="16">
        <v>611600</v>
      </c>
      <c r="H61" s="19">
        <v>89915</v>
      </c>
      <c r="I61" s="20">
        <v>99415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41456571</v>
      </c>
      <c r="D63" s="62">
        <f aca="true" t="shared" si="4" ref="D63:L63">+D43+D47+D53+D57+D62</f>
        <v>46843038</v>
      </c>
      <c r="E63" s="63">
        <f t="shared" si="4"/>
        <v>48321156</v>
      </c>
      <c r="F63" s="64">
        <f t="shared" si="4"/>
        <v>49340772</v>
      </c>
      <c r="G63" s="62">
        <f t="shared" si="4"/>
        <v>54241081</v>
      </c>
      <c r="H63" s="65">
        <f t="shared" si="4"/>
        <v>64892010</v>
      </c>
      <c r="I63" s="66">
        <f t="shared" si="4"/>
        <v>55985044</v>
      </c>
      <c r="J63" s="67">
        <f t="shared" si="4"/>
        <v>57679712</v>
      </c>
      <c r="K63" s="62">
        <f t="shared" si="4"/>
        <v>60967456</v>
      </c>
      <c r="L63" s="63">
        <f t="shared" si="4"/>
        <v>64381633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41456571</v>
      </c>
      <c r="D66" s="16">
        <v>46843038</v>
      </c>
      <c r="E66" s="30">
        <v>48321156</v>
      </c>
      <c r="F66" s="21">
        <v>49340772</v>
      </c>
      <c r="G66" s="16">
        <v>54241081</v>
      </c>
      <c r="H66" s="19">
        <v>64892005</v>
      </c>
      <c r="I66" s="17">
        <v>55985044</v>
      </c>
      <c r="J66" s="31">
        <v>57679712</v>
      </c>
      <c r="K66" s="16">
        <v>60967456</v>
      </c>
      <c r="L66" s="19">
        <v>64381633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41456571</v>
      </c>
      <c r="D70" s="32">
        <f aca="true" t="shared" si="5" ref="D70:L70">SUM(D66:D69)</f>
        <v>46843038</v>
      </c>
      <c r="E70" s="33">
        <f t="shared" si="5"/>
        <v>48321156</v>
      </c>
      <c r="F70" s="34">
        <f t="shared" si="5"/>
        <v>49340772</v>
      </c>
      <c r="G70" s="32">
        <f t="shared" si="5"/>
        <v>54241081</v>
      </c>
      <c r="H70" s="35">
        <f t="shared" si="5"/>
        <v>64892005</v>
      </c>
      <c r="I70" s="36">
        <f t="shared" si="5"/>
        <v>55985044</v>
      </c>
      <c r="J70" s="37">
        <f t="shared" si="5"/>
        <v>57679712</v>
      </c>
      <c r="K70" s="32">
        <f t="shared" si="5"/>
        <v>60967456</v>
      </c>
      <c r="L70" s="33">
        <f t="shared" si="5"/>
        <v>64381633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/>
      <c r="G73" s="16"/>
      <c r="H73" s="19"/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41456571</v>
      </c>
      <c r="D74" s="74">
        <f aca="true" t="shared" si="6" ref="D74:L74">SUM(D70:D73)</f>
        <v>46843038</v>
      </c>
      <c r="E74" s="75">
        <f t="shared" si="6"/>
        <v>48321156</v>
      </c>
      <c r="F74" s="76">
        <f t="shared" si="6"/>
        <v>49340772</v>
      </c>
      <c r="G74" s="74">
        <f t="shared" si="6"/>
        <v>54241081</v>
      </c>
      <c r="H74" s="77">
        <f t="shared" si="6"/>
        <v>64892005</v>
      </c>
      <c r="I74" s="78">
        <f t="shared" si="6"/>
        <v>55985044</v>
      </c>
      <c r="J74" s="79">
        <f t="shared" si="6"/>
        <v>57679712</v>
      </c>
      <c r="K74" s="74">
        <f t="shared" si="6"/>
        <v>60967456</v>
      </c>
      <c r="L74" s="75">
        <f t="shared" si="6"/>
        <v>64381633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36" customHeight="1">
      <c r="A1" s="83" t="s">
        <v>85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18117301</v>
      </c>
      <c r="D43" s="10">
        <f aca="true" t="shared" si="0" ref="D43:L43">SUM(D44:D46)</f>
        <v>3847438</v>
      </c>
      <c r="E43" s="11">
        <f t="shared" si="0"/>
        <v>13570322</v>
      </c>
      <c r="F43" s="12">
        <f t="shared" si="0"/>
        <v>3142121</v>
      </c>
      <c r="G43" s="10">
        <f t="shared" si="0"/>
        <v>7368154</v>
      </c>
      <c r="H43" s="13">
        <f>SUM(H44:H46)</f>
        <v>7792</v>
      </c>
      <c r="I43" s="14">
        <f t="shared" si="0"/>
        <v>12258560</v>
      </c>
      <c r="J43" s="15">
        <f t="shared" si="0"/>
        <v>7293432</v>
      </c>
      <c r="K43" s="10">
        <f t="shared" si="0"/>
        <v>3487745</v>
      </c>
      <c r="L43" s="13">
        <f t="shared" si="0"/>
        <v>3690034</v>
      </c>
    </row>
    <row r="44" spans="1:12" ht="13.5">
      <c r="A44" s="3" t="s">
        <v>19</v>
      </c>
      <c r="B44" s="2"/>
      <c r="C44" s="16"/>
      <c r="D44" s="16">
        <v>39000</v>
      </c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17752755</v>
      </c>
      <c r="D45" s="22">
        <v>3493438</v>
      </c>
      <c r="E45" s="23">
        <v>13570322</v>
      </c>
      <c r="F45" s="24">
        <v>3142121</v>
      </c>
      <c r="G45" s="22">
        <v>7368154</v>
      </c>
      <c r="H45" s="25">
        <v>742796</v>
      </c>
      <c r="I45" s="26">
        <v>12258560</v>
      </c>
      <c r="J45" s="27">
        <v>7293432</v>
      </c>
      <c r="K45" s="22">
        <v>3487745</v>
      </c>
      <c r="L45" s="23">
        <v>3690034</v>
      </c>
    </row>
    <row r="46" spans="1:12" ht="13.5">
      <c r="A46" s="3" t="s">
        <v>21</v>
      </c>
      <c r="B46" s="2"/>
      <c r="C46" s="16">
        <v>364546</v>
      </c>
      <c r="D46" s="16">
        <v>315000</v>
      </c>
      <c r="E46" s="17"/>
      <c r="F46" s="18"/>
      <c r="G46" s="16"/>
      <c r="H46" s="19">
        <v>-735004</v>
      </c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683262</v>
      </c>
      <c r="D47" s="10">
        <f aca="true" t="shared" si="1" ref="D47:L47">SUM(D48:D52)</f>
        <v>5895028</v>
      </c>
      <c r="E47" s="14">
        <f t="shared" si="1"/>
        <v>46879358</v>
      </c>
      <c r="F47" s="28">
        <f t="shared" si="1"/>
        <v>66183788</v>
      </c>
      <c r="G47" s="10">
        <f t="shared" si="1"/>
        <v>59956129</v>
      </c>
      <c r="H47" s="13">
        <f>SUM(H48:H52)</f>
        <v>32307912</v>
      </c>
      <c r="I47" s="29">
        <f t="shared" si="1"/>
        <v>32647262</v>
      </c>
      <c r="J47" s="12">
        <f t="shared" si="1"/>
        <v>78581673</v>
      </c>
      <c r="K47" s="10">
        <f t="shared" si="1"/>
        <v>183122567</v>
      </c>
      <c r="L47" s="14">
        <f t="shared" si="1"/>
        <v>178371365</v>
      </c>
    </row>
    <row r="48" spans="1:12" ht="13.5">
      <c r="A48" s="3" t="s">
        <v>23</v>
      </c>
      <c r="B48" s="2"/>
      <c r="C48" s="16">
        <v>683262</v>
      </c>
      <c r="D48" s="16">
        <v>339000</v>
      </c>
      <c r="E48" s="17">
        <v>1117940</v>
      </c>
      <c r="F48" s="18">
        <v>72080</v>
      </c>
      <c r="G48" s="16">
        <v>72000</v>
      </c>
      <c r="H48" s="19">
        <v>-79350</v>
      </c>
      <c r="I48" s="20">
        <v>260000</v>
      </c>
      <c r="J48" s="21">
        <v>110483</v>
      </c>
      <c r="K48" s="16">
        <v>117002</v>
      </c>
      <c r="L48" s="17">
        <v>123788</v>
      </c>
    </row>
    <row r="49" spans="1:12" ht="13.5">
      <c r="A49" s="3" t="s">
        <v>24</v>
      </c>
      <c r="B49" s="2"/>
      <c r="C49" s="16"/>
      <c r="D49" s="16"/>
      <c r="E49" s="17"/>
      <c r="F49" s="18">
        <v>10350000</v>
      </c>
      <c r="G49" s="16"/>
      <c r="H49" s="19"/>
      <c r="I49" s="20"/>
      <c r="J49" s="21">
        <v>249579</v>
      </c>
      <c r="K49" s="16">
        <v>264304</v>
      </c>
      <c r="L49" s="17">
        <v>279634</v>
      </c>
    </row>
    <row r="50" spans="1:12" ht="13.5">
      <c r="A50" s="3" t="s">
        <v>25</v>
      </c>
      <c r="B50" s="2"/>
      <c r="C50" s="16"/>
      <c r="D50" s="16">
        <v>5480000</v>
      </c>
      <c r="E50" s="17"/>
      <c r="F50" s="18">
        <v>5243458</v>
      </c>
      <c r="G50" s="16">
        <v>3564305</v>
      </c>
      <c r="H50" s="19"/>
      <c r="I50" s="20"/>
      <c r="J50" s="21">
        <v>319472</v>
      </c>
      <c r="K50" s="16">
        <v>338321</v>
      </c>
      <c r="L50" s="17">
        <v>357944</v>
      </c>
    </row>
    <row r="51" spans="1:12" ht="13.5">
      <c r="A51" s="3" t="s">
        <v>26</v>
      </c>
      <c r="B51" s="2"/>
      <c r="C51" s="16"/>
      <c r="D51" s="16">
        <v>76028</v>
      </c>
      <c r="E51" s="17">
        <v>45761418</v>
      </c>
      <c r="F51" s="18">
        <v>50518250</v>
      </c>
      <c r="G51" s="16">
        <v>56319824</v>
      </c>
      <c r="H51" s="19">
        <v>32387262</v>
      </c>
      <c r="I51" s="20">
        <v>32387262</v>
      </c>
      <c r="J51" s="21">
        <v>77902139</v>
      </c>
      <c r="K51" s="16">
        <v>182402940</v>
      </c>
      <c r="L51" s="17">
        <v>177609999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189865613</v>
      </c>
      <c r="D53" s="10">
        <f aca="true" t="shared" si="2" ref="D53:L53">SUM(D54:D56)</f>
        <v>92890251</v>
      </c>
      <c r="E53" s="14">
        <f t="shared" si="2"/>
        <v>190658316</v>
      </c>
      <c r="F53" s="28">
        <f t="shared" si="2"/>
        <v>88676232</v>
      </c>
      <c r="G53" s="10">
        <f t="shared" si="2"/>
        <v>103712506</v>
      </c>
      <c r="H53" s="13">
        <f>SUM(H54:H56)</f>
        <v>93168072</v>
      </c>
      <c r="I53" s="29">
        <f t="shared" si="2"/>
        <v>249502000</v>
      </c>
      <c r="J53" s="12">
        <f t="shared" si="2"/>
        <v>91415938</v>
      </c>
      <c r="K53" s="10">
        <f t="shared" si="2"/>
        <v>88589897</v>
      </c>
      <c r="L53" s="14">
        <f t="shared" si="2"/>
        <v>93754162</v>
      </c>
    </row>
    <row r="54" spans="1:12" ht="13.5">
      <c r="A54" s="3" t="s">
        <v>29</v>
      </c>
      <c r="B54" s="2"/>
      <c r="C54" s="16"/>
      <c r="D54" s="16"/>
      <c r="E54" s="17"/>
      <c r="F54" s="18"/>
      <c r="G54" s="16">
        <v>350000</v>
      </c>
      <c r="H54" s="19"/>
      <c r="I54" s="20"/>
      <c r="J54" s="21">
        <v>7718879</v>
      </c>
      <c r="K54" s="16"/>
      <c r="L54" s="17"/>
    </row>
    <row r="55" spans="1:12" ht="13.5">
      <c r="A55" s="3" t="s">
        <v>30</v>
      </c>
      <c r="B55" s="2"/>
      <c r="C55" s="16">
        <v>189865613</v>
      </c>
      <c r="D55" s="16">
        <v>92890251</v>
      </c>
      <c r="E55" s="17">
        <v>190658316</v>
      </c>
      <c r="F55" s="18">
        <v>88676232</v>
      </c>
      <c r="G55" s="16">
        <v>103362506</v>
      </c>
      <c r="H55" s="19">
        <v>93168072</v>
      </c>
      <c r="I55" s="20">
        <v>249502000</v>
      </c>
      <c r="J55" s="21">
        <v>83697059</v>
      </c>
      <c r="K55" s="16">
        <v>88589897</v>
      </c>
      <c r="L55" s="17">
        <v>93754162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15222760</v>
      </c>
      <c r="D57" s="10">
        <f aca="true" t="shared" si="3" ref="D57:L57">SUM(D58:D61)</f>
        <v>55268257</v>
      </c>
      <c r="E57" s="14">
        <f t="shared" si="3"/>
        <v>80488888</v>
      </c>
      <c r="F57" s="28">
        <f t="shared" si="3"/>
        <v>108000000</v>
      </c>
      <c r="G57" s="10">
        <f t="shared" si="3"/>
        <v>96997130</v>
      </c>
      <c r="H57" s="13">
        <f>SUM(H58:H61)</f>
        <v>55495851</v>
      </c>
      <c r="I57" s="29">
        <f t="shared" si="3"/>
        <v>70780726</v>
      </c>
      <c r="J57" s="12">
        <f t="shared" si="3"/>
        <v>58425440</v>
      </c>
      <c r="K57" s="10">
        <f t="shared" si="3"/>
        <v>15436774</v>
      </c>
      <c r="L57" s="14">
        <f t="shared" si="3"/>
        <v>35462107</v>
      </c>
    </row>
    <row r="58" spans="1:12" ht="13.5">
      <c r="A58" s="3" t="s">
        <v>33</v>
      </c>
      <c r="B58" s="2"/>
      <c r="C58" s="16">
        <v>15222760</v>
      </c>
      <c r="D58" s="16">
        <v>53448257</v>
      </c>
      <c r="E58" s="17">
        <v>80488888</v>
      </c>
      <c r="F58" s="18">
        <v>106000000</v>
      </c>
      <c r="G58" s="16">
        <v>95771710</v>
      </c>
      <c r="H58" s="19">
        <v>55186752</v>
      </c>
      <c r="I58" s="20">
        <v>70780726</v>
      </c>
      <c r="J58" s="21">
        <v>58225390</v>
      </c>
      <c r="K58" s="16">
        <v>15224921</v>
      </c>
      <c r="L58" s="17">
        <v>35237966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>
        <v>54000</v>
      </c>
      <c r="I60" s="26"/>
      <c r="J60" s="27">
        <v>180370</v>
      </c>
      <c r="K60" s="22">
        <v>191012</v>
      </c>
      <c r="L60" s="23">
        <v>202091</v>
      </c>
    </row>
    <row r="61" spans="1:12" ht="13.5">
      <c r="A61" s="3" t="s">
        <v>36</v>
      </c>
      <c r="B61" s="2"/>
      <c r="C61" s="16"/>
      <c r="D61" s="16">
        <v>1820000</v>
      </c>
      <c r="E61" s="17"/>
      <c r="F61" s="18">
        <v>2000000</v>
      </c>
      <c r="G61" s="16">
        <v>1225420</v>
      </c>
      <c r="H61" s="19">
        <v>255099</v>
      </c>
      <c r="I61" s="20"/>
      <c r="J61" s="21">
        <v>19680</v>
      </c>
      <c r="K61" s="16">
        <v>20841</v>
      </c>
      <c r="L61" s="17">
        <v>22050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223888936</v>
      </c>
      <c r="D63" s="62">
        <f aca="true" t="shared" si="4" ref="D63:L63">+D43+D47+D53+D57+D62</f>
        <v>157900974</v>
      </c>
      <c r="E63" s="63">
        <f t="shared" si="4"/>
        <v>331596884</v>
      </c>
      <c r="F63" s="64">
        <f t="shared" si="4"/>
        <v>266002141</v>
      </c>
      <c r="G63" s="62">
        <f t="shared" si="4"/>
        <v>268033919</v>
      </c>
      <c r="H63" s="65">
        <f t="shared" si="4"/>
        <v>180979627</v>
      </c>
      <c r="I63" s="66">
        <f t="shared" si="4"/>
        <v>365188548</v>
      </c>
      <c r="J63" s="67">
        <f t="shared" si="4"/>
        <v>235716483</v>
      </c>
      <c r="K63" s="62">
        <f t="shared" si="4"/>
        <v>290636983</v>
      </c>
      <c r="L63" s="63">
        <f t="shared" si="4"/>
        <v>311277668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188885277</v>
      </c>
      <c r="D66" s="16">
        <v>81811508</v>
      </c>
      <c r="E66" s="30">
        <v>104359351</v>
      </c>
      <c r="F66" s="21">
        <v>113102232</v>
      </c>
      <c r="G66" s="16">
        <v>108661670</v>
      </c>
      <c r="H66" s="19">
        <v>100924821</v>
      </c>
      <c r="I66" s="17">
        <v>81219997</v>
      </c>
      <c r="J66" s="31">
        <v>98417600</v>
      </c>
      <c r="K66" s="16">
        <v>103293950</v>
      </c>
      <c r="L66" s="19">
        <v>128992128</v>
      </c>
    </row>
    <row r="67" spans="1:12" ht="13.5">
      <c r="A67" s="69" t="s">
        <v>42</v>
      </c>
      <c r="B67" s="2"/>
      <c r="C67" s="16">
        <v>4016000</v>
      </c>
      <c r="D67" s="16">
        <v>67376000</v>
      </c>
      <c r="E67" s="17">
        <v>101705164</v>
      </c>
      <c r="F67" s="18">
        <v>138237000</v>
      </c>
      <c r="G67" s="16">
        <v>144074980</v>
      </c>
      <c r="H67" s="19">
        <v>79799275</v>
      </c>
      <c r="I67" s="20">
        <v>103167988</v>
      </c>
      <c r="J67" s="21">
        <v>128634018</v>
      </c>
      <c r="K67" s="16">
        <v>182402940</v>
      </c>
      <c r="L67" s="17">
        <v>177058913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192901277</v>
      </c>
      <c r="D70" s="32">
        <f aca="true" t="shared" si="5" ref="D70:L70">SUM(D66:D69)</f>
        <v>149187508</v>
      </c>
      <c r="E70" s="33">
        <f t="shared" si="5"/>
        <v>206064515</v>
      </c>
      <c r="F70" s="34">
        <f t="shared" si="5"/>
        <v>251339232</v>
      </c>
      <c r="G70" s="32">
        <f t="shared" si="5"/>
        <v>252736650</v>
      </c>
      <c r="H70" s="35">
        <f t="shared" si="5"/>
        <v>180724096</v>
      </c>
      <c r="I70" s="36">
        <f t="shared" si="5"/>
        <v>184387985</v>
      </c>
      <c r="J70" s="37">
        <f t="shared" si="5"/>
        <v>227051618</v>
      </c>
      <c r="K70" s="32">
        <f t="shared" si="5"/>
        <v>285696890</v>
      </c>
      <c r="L70" s="33">
        <f t="shared" si="5"/>
        <v>306051041</v>
      </c>
    </row>
    <row r="71" spans="1:12" ht="13.5">
      <c r="A71" s="72" t="s">
        <v>47</v>
      </c>
      <c r="B71" s="2" t="s">
        <v>48</v>
      </c>
      <c r="C71" s="16"/>
      <c r="D71" s="16"/>
      <c r="E71" s="17">
        <v>108910623</v>
      </c>
      <c r="F71" s="18"/>
      <c r="G71" s="16"/>
      <c r="H71" s="19"/>
      <c r="I71" s="20">
        <v>167751178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30987659</v>
      </c>
      <c r="D73" s="16">
        <v>8713466</v>
      </c>
      <c r="E73" s="17">
        <v>16621746</v>
      </c>
      <c r="F73" s="18">
        <v>14662909</v>
      </c>
      <c r="G73" s="16">
        <v>15297269</v>
      </c>
      <c r="H73" s="19">
        <v>255531</v>
      </c>
      <c r="I73" s="20">
        <v>13049385</v>
      </c>
      <c r="J73" s="21">
        <v>8664865</v>
      </c>
      <c r="K73" s="16">
        <v>4940093</v>
      </c>
      <c r="L73" s="17">
        <v>5226627</v>
      </c>
    </row>
    <row r="74" spans="1:12" ht="13.5">
      <c r="A74" s="73" t="s">
        <v>52</v>
      </c>
      <c r="B74" s="6" t="s">
        <v>53</v>
      </c>
      <c r="C74" s="74">
        <f>SUM(C70:C73)</f>
        <v>223888936</v>
      </c>
      <c r="D74" s="74">
        <f aca="true" t="shared" si="6" ref="D74:L74">SUM(D70:D73)</f>
        <v>157900974</v>
      </c>
      <c r="E74" s="75">
        <f t="shared" si="6"/>
        <v>331596884</v>
      </c>
      <c r="F74" s="76">
        <f t="shared" si="6"/>
        <v>266002141</v>
      </c>
      <c r="G74" s="74">
        <f t="shared" si="6"/>
        <v>268033919</v>
      </c>
      <c r="H74" s="77">
        <f t="shared" si="6"/>
        <v>180979627</v>
      </c>
      <c r="I74" s="78">
        <f t="shared" si="6"/>
        <v>365188548</v>
      </c>
      <c r="J74" s="79">
        <f t="shared" si="6"/>
        <v>235716483</v>
      </c>
      <c r="K74" s="74">
        <f t="shared" si="6"/>
        <v>290636983</v>
      </c>
      <c r="L74" s="75">
        <f t="shared" si="6"/>
        <v>311277668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8272000</v>
      </c>
      <c r="D43" s="10">
        <f aca="true" t="shared" si="0" ref="D43:L43">SUM(D44:D46)</f>
        <v>11092000</v>
      </c>
      <c r="E43" s="11">
        <f t="shared" si="0"/>
        <v>1863353909</v>
      </c>
      <c r="F43" s="12">
        <f t="shared" si="0"/>
        <v>56490500</v>
      </c>
      <c r="G43" s="10">
        <f t="shared" si="0"/>
        <v>56490500</v>
      </c>
      <c r="H43" s="13">
        <f>SUM(H44:H46)</f>
        <v>9054085</v>
      </c>
      <c r="I43" s="14">
        <f t="shared" si="0"/>
        <v>1123184</v>
      </c>
      <c r="J43" s="15">
        <f t="shared" si="0"/>
        <v>39095000</v>
      </c>
      <c r="K43" s="10">
        <f t="shared" si="0"/>
        <v>38436405</v>
      </c>
      <c r="L43" s="13">
        <f t="shared" si="0"/>
        <v>40665716</v>
      </c>
    </row>
    <row r="44" spans="1:12" ht="13.5">
      <c r="A44" s="3" t="s">
        <v>19</v>
      </c>
      <c r="B44" s="2"/>
      <c r="C44" s="16">
        <v>8272000</v>
      </c>
      <c r="D44" s="16">
        <v>11092000</v>
      </c>
      <c r="E44" s="17">
        <v>1863353909</v>
      </c>
      <c r="F44" s="18">
        <v>3000000</v>
      </c>
      <c r="G44" s="16">
        <v>3000000</v>
      </c>
      <c r="H44" s="19">
        <v>1158969</v>
      </c>
      <c r="I44" s="20">
        <v>318000</v>
      </c>
      <c r="J44" s="21">
        <v>2000000</v>
      </c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51640500</v>
      </c>
      <c r="G45" s="22">
        <v>51640500</v>
      </c>
      <c r="H45" s="25">
        <v>7452302</v>
      </c>
      <c r="I45" s="26"/>
      <c r="J45" s="27">
        <v>35195000</v>
      </c>
      <c r="K45" s="22">
        <v>37271505</v>
      </c>
      <c r="L45" s="23">
        <v>39433252</v>
      </c>
    </row>
    <row r="46" spans="1:12" ht="13.5">
      <c r="A46" s="3" t="s">
        <v>21</v>
      </c>
      <c r="B46" s="2"/>
      <c r="C46" s="16"/>
      <c r="D46" s="16"/>
      <c r="E46" s="17"/>
      <c r="F46" s="18">
        <v>1850000</v>
      </c>
      <c r="G46" s="16">
        <v>1850000</v>
      </c>
      <c r="H46" s="19">
        <v>442814</v>
      </c>
      <c r="I46" s="20">
        <v>805184</v>
      </c>
      <c r="J46" s="21">
        <v>1900000</v>
      </c>
      <c r="K46" s="16">
        <v>1164900</v>
      </c>
      <c r="L46" s="17">
        <v>1232464</v>
      </c>
    </row>
    <row r="47" spans="1:12" ht="13.5">
      <c r="A47" s="1" t="s">
        <v>22</v>
      </c>
      <c r="B47" s="2"/>
      <c r="C47" s="10">
        <f>SUM(C48:C52)</f>
        <v>1117000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20620000</v>
      </c>
      <c r="G47" s="10">
        <f t="shared" si="1"/>
        <v>20620000</v>
      </c>
      <c r="H47" s="13">
        <f>SUM(H48:H52)</f>
        <v>6373102</v>
      </c>
      <c r="I47" s="29">
        <f t="shared" si="1"/>
        <v>0</v>
      </c>
      <c r="J47" s="12">
        <f t="shared" si="1"/>
        <v>16870000</v>
      </c>
      <c r="K47" s="10">
        <f t="shared" si="1"/>
        <v>6428130</v>
      </c>
      <c r="L47" s="14">
        <f t="shared" si="1"/>
        <v>6800962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>
        <v>1117000</v>
      </c>
      <c r="D50" s="16"/>
      <c r="E50" s="17"/>
      <c r="F50" s="18">
        <v>15000000</v>
      </c>
      <c r="G50" s="16">
        <v>15000000</v>
      </c>
      <c r="H50" s="19">
        <v>6314032</v>
      </c>
      <c r="I50" s="20"/>
      <c r="J50" s="21">
        <v>11800000</v>
      </c>
      <c r="K50" s="16">
        <v>1059000</v>
      </c>
      <c r="L50" s="17">
        <v>1120422</v>
      </c>
    </row>
    <row r="51" spans="1:12" ht="13.5">
      <c r="A51" s="3" t="s">
        <v>26</v>
      </c>
      <c r="B51" s="2"/>
      <c r="C51" s="16"/>
      <c r="D51" s="16"/>
      <c r="E51" s="17"/>
      <c r="F51" s="18">
        <v>4320000</v>
      </c>
      <c r="G51" s="16">
        <v>4320000</v>
      </c>
      <c r="H51" s="19"/>
      <c r="I51" s="20"/>
      <c r="J51" s="21">
        <v>4070000</v>
      </c>
      <c r="K51" s="16">
        <v>4310130</v>
      </c>
      <c r="L51" s="17">
        <v>4560118</v>
      </c>
    </row>
    <row r="52" spans="1:12" ht="13.5">
      <c r="A52" s="3" t="s">
        <v>27</v>
      </c>
      <c r="B52" s="2"/>
      <c r="C52" s="22"/>
      <c r="D52" s="22"/>
      <c r="E52" s="23"/>
      <c r="F52" s="24">
        <v>1300000</v>
      </c>
      <c r="G52" s="22">
        <v>1300000</v>
      </c>
      <c r="H52" s="25">
        <v>59070</v>
      </c>
      <c r="I52" s="26"/>
      <c r="J52" s="27">
        <v>1000000</v>
      </c>
      <c r="K52" s="22">
        <v>1059000</v>
      </c>
      <c r="L52" s="23">
        <v>1120422</v>
      </c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824000</v>
      </c>
      <c r="E53" s="14">
        <f t="shared" si="2"/>
        <v>0</v>
      </c>
      <c r="F53" s="28">
        <f t="shared" si="2"/>
        <v>21608000</v>
      </c>
      <c r="G53" s="10">
        <f t="shared" si="2"/>
        <v>21608000</v>
      </c>
      <c r="H53" s="13">
        <f>SUM(H54:H56)</f>
        <v>10567640</v>
      </c>
      <c r="I53" s="29">
        <f t="shared" si="2"/>
        <v>0</v>
      </c>
      <c r="J53" s="12">
        <f t="shared" si="2"/>
        <v>20698500</v>
      </c>
      <c r="K53" s="10">
        <f t="shared" si="2"/>
        <v>7853300</v>
      </c>
      <c r="L53" s="14">
        <f t="shared" si="2"/>
        <v>7553561</v>
      </c>
    </row>
    <row r="54" spans="1:12" ht="13.5">
      <c r="A54" s="3" t="s">
        <v>29</v>
      </c>
      <c r="B54" s="2"/>
      <c r="C54" s="16"/>
      <c r="D54" s="16">
        <v>824000</v>
      </c>
      <c r="E54" s="17"/>
      <c r="F54" s="18">
        <v>8835000</v>
      </c>
      <c r="G54" s="16">
        <v>8835000</v>
      </c>
      <c r="H54" s="19">
        <v>9589360</v>
      </c>
      <c r="I54" s="20"/>
      <c r="J54" s="21">
        <v>16035000</v>
      </c>
      <c r="K54" s="16">
        <v>4768300</v>
      </c>
      <c r="L54" s="17">
        <v>4295561</v>
      </c>
    </row>
    <row r="55" spans="1:12" ht="13.5">
      <c r="A55" s="3" t="s">
        <v>30</v>
      </c>
      <c r="B55" s="2"/>
      <c r="C55" s="16"/>
      <c r="D55" s="16"/>
      <c r="E55" s="17"/>
      <c r="F55" s="18">
        <v>12773000</v>
      </c>
      <c r="G55" s="16">
        <v>12773000</v>
      </c>
      <c r="H55" s="19">
        <v>978280</v>
      </c>
      <c r="I55" s="20"/>
      <c r="J55" s="21">
        <v>4663500</v>
      </c>
      <c r="K55" s="16">
        <v>3085000</v>
      </c>
      <c r="L55" s="17">
        <v>3258000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594699000</v>
      </c>
      <c r="D57" s="10">
        <f aca="true" t="shared" si="3" ref="D57:L57">SUM(D58:D61)</f>
        <v>422376000</v>
      </c>
      <c r="E57" s="14">
        <f t="shared" si="3"/>
        <v>0</v>
      </c>
      <c r="F57" s="28">
        <f t="shared" si="3"/>
        <v>1122874200</v>
      </c>
      <c r="G57" s="10">
        <f t="shared" si="3"/>
        <v>1122874200</v>
      </c>
      <c r="H57" s="13">
        <f>SUM(H58:H61)</f>
        <v>986168841</v>
      </c>
      <c r="I57" s="29">
        <f t="shared" si="3"/>
        <v>809271875</v>
      </c>
      <c r="J57" s="12">
        <f t="shared" si="3"/>
        <v>1186569025</v>
      </c>
      <c r="K57" s="10">
        <f t="shared" si="3"/>
        <v>1221601165</v>
      </c>
      <c r="L57" s="14">
        <f t="shared" si="3"/>
        <v>1199937818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594699000</v>
      </c>
      <c r="D59" s="16">
        <v>422376000</v>
      </c>
      <c r="E59" s="17"/>
      <c r="F59" s="18">
        <v>1122874200</v>
      </c>
      <c r="G59" s="16">
        <v>1122874200</v>
      </c>
      <c r="H59" s="19">
        <v>986168841</v>
      </c>
      <c r="I59" s="20">
        <v>809271875</v>
      </c>
      <c r="J59" s="21">
        <v>1186569025</v>
      </c>
      <c r="K59" s="16">
        <v>1221601165</v>
      </c>
      <c r="L59" s="17">
        <v>1199937818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604088000</v>
      </c>
      <c r="D63" s="62">
        <f aca="true" t="shared" si="4" ref="D63:L63">+D43+D47+D53+D57+D62</f>
        <v>434292000</v>
      </c>
      <c r="E63" s="63">
        <f t="shared" si="4"/>
        <v>1863353909</v>
      </c>
      <c r="F63" s="64">
        <f t="shared" si="4"/>
        <v>1221592700</v>
      </c>
      <c r="G63" s="62">
        <f t="shared" si="4"/>
        <v>1221592700</v>
      </c>
      <c r="H63" s="65">
        <f t="shared" si="4"/>
        <v>1012163668</v>
      </c>
      <c r="I63" s="66">
        <f t="shared" si="4"/>
        <v>810395059</v>
      </c>
      <c r="J63" s="67">
        <f t="shared" si="4"/>
        <v>1263232525</v>
      </c>
      <c r="K63" s="62">
        <f t="shared" si="4"/>
        <v>1274319000</v>
      </c>
      <c r="L63" s="63">
        <f t="shared" si="4"/>
        <v>1254958057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513618000</v>
      </c>
      <c r="D66" s="16">
        <v>356091000</v>
      </c>
      <c r="E66" s="30">
        <v>1834499909</v>
      </c>
      <c r="F66" s="21">
        <v>1074794000</v>
      </c>
      <c r="G66" s="16">
        <v>1074794000</v>
      </c>
      <c r="H66" s="19">
        <v>947960401</v>
      </c>
      <c r="I66" s="17">
        <v>809271875</v>
      </c>
      <c r="J66" s="31">
        <v>1099648525</v>
      </c>
      <c r="K66" s="16">
        <v>1129522000</v>
      </c>
      <c r="L66" s="19">
        <v>1143045058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513618000</v>
      </c>
      <c r="D70" s="32">
        <f aca="true" t="shared" si="5" ref="D70:L70">SUM(D66:D69)</f>
        <v>356091000</v>
      </c>
      <c r="E70" s="33">
        <f t="shared" si="5"/>
        <v>1834499909</v>
      </c>
      <c r="F70" s="34">
        <f t="shared" si="5"/>
        <v>1074794000</v>
      </c>
      <c r="G70" s="32">
        <f t="shared" si="5"/>
        <v>1074794000</v>
      </c>
      <c r="H70" s="35">
        <f t="shared" si="5"/>
        <v>947960401</v>
      </c>
      <c r="I70" s="36">
        <f t="shared" si="5"/>
        <v>809271875</v>
      </c>
      <c r="J70" s="37">
        <f t="shared" si="5"/>
        <v>1099648525</v>
      </c>
      <c r="K70" s="32">
        <f t="shared" si="5"/>
        <v>1129522000</v>
      </c>
      <c r="L70" s="33">
        <f t="shared" si="5"/>
        <v>1143045058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>
        <v>146798700</v>
      </c>
      <c r="G71" s="16">
        <v>146798700</v>
      </c>
      <c r="H71" s="19">
        <v>64203267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90470000</v>
      </c>
      <c r="D73" s="16">
        <v>78201000</v>
      </c>
      <c r="E73" s="17">
        <v>28854000</v>
      </c>
      <c r="F73" s="18"/>
      <c r="G73" s="16"/>
      <c r="H73" s="19"/>
      <c r="I73" s="20">
        <v>1123184</v>
      </c>
      <c r="J73" s="21">
        <v>163584000</v>
      </c>
      <c r="K73" s="16">
        <v>144797000</v>
      </c>
      <c r="L73" s="17">
        <v>111913000</v>
      </c>
    </row>
    <row r="74" spans="1:12" ht="13.5">
      <c r="A74" s="73" t="s">
        <v>52</v>
      </c>
      <c r="B74" s="6" t="s">
        <v>53</v>
      </c>
      <c r="C74" s="74">
        <f>SUM(C70:C73)</f>
        <v>604088000</v>
      </c>
      <c r="D74" s="74">
        <f aca="true" t="shared" si="6" ref="D74:L74">SUM(D70:D73)</f>
        <v>434292000</v>
      </c>
      <c r="E74" s="75">
        <f t="shared" si="6"/>
        <v>1863353909</v>
      </c>
      <c r="F74" s="76">
        <f t="shared" si="6"/>
        <v>1221592700</v>
      </c>
      <c r="G74" s="74">
        <f t="shared" si="6"/>
        <v>1221592700</v>
      </c>
      <c r="H74" s="77">
        <f t="shared" si="6"/>
        <v>1012163668</v>
      </c>
      <c r="I74" s="78">
        <f t="shared" si="6"/>
        <v>810395059</v>
      </c>
      <c r="J74" s="79">
        <f t="shared" si="6"/>
        <v>1263232525</v>
      </c>
      <c r="K74" s="74">
        <f t="shared" si="6"/>
        <v>1274319000</v>
      </c>
      <c r="L74" s="75">
        <f t="shared" si="6"/>
        <v>1254958058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10346703</v>
      </c>
      <c r="D43" s="10">
        <f aca="true" t="shared" si="0" ref="D43:L43">SUM(D44:D46)</f>
        <v>3969194</v>
      </c>
      <c r="E43" s="11">
        <f t="shared" si="0"/>
        <v>2200045</v>
      </c>
      <c r="F43" s="12">
        <f t="shared" si="0"/>
        <v>1580000</v>
      </c>
      <c r="G43" s="10">
        <f t="shared" si="0"/>
        <v>7189000</v>
      </c>
      <c r="H43" s="13">
        <f>SUM(H44:H46)</f>
        <v>14390411</v>
      </c>
      <c r="I43" s="14">
        <f t="shared" si="0"/>
        <v>14959065</v>
      </c>
      <c r="J43" s="15">
        <f t="shared" si="0"/>
        <v>33049672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5529072</v>
      </c>
      <c r="D44" s="16">
        <v>108125</v>
      </c>
      <c r="E44" s="17">
        <v>22732</v>
      </c>
      <c r="F44" s="18"/>
      <c r="G44" s="16">
        <v>1115000</v>
      </c>
      <c r="H44" s="19">
        <v>1105939</v>
      </c>
      <c r="I44" s="20">
        <v>1105939</v>
      </c>
      <c r="J44" s="21"/>
      <c r="K44" s="16"/>
      <c r="L44" s="17"/>
    </row>
    <row r="45" spans="1:12" ht="13.5">
      <c r="A45" s="3" t="s">
        <v>20</v>
      </c>
      <c r="B45" s="2"/>
      <c r="C45" s="22">
        <v>4603488</v>
      </c>
      <c r="D45" s="22">
        <v>1363694</v>
      </c>
      <c r="E45" s="23">
        <v>24241</v>
      </c>
      <c r="F45" s="24">
        <v>100000</v>
      </c>
      <c r="G45" s="22">
        <v>4330000</v>
      </c>
      <c r="H45" s="25">
        <v>12739712</v>
      </c>
      <c r="I45" s="26">
        <v>12509783</v>
      </c>
      <c r="J45" s="27">
        <v>32949672</v>
      </c>
      <c r="K45" s="22"/>
      <c r="L45" s="23"/>
    </row>
    <row r="46" spans="1:12" ht="13.5">
      <c r="A46" s="3" t="s">
        <v>21</v>
      </c>
      <c r="B46" s="2"/>
      <c r="C46" s="16">
        <v>214143</v>
      </c>
      <c r="D46" s="16">
        <v>2497375</v>
      </c>
      <c r="E46" s="17">
        <v>2153072</v>
      </c>
      <c r="F46" s="18">
        <v>1480000</v>
      </c>
      <c r="G46" s="16">
        <v>1744000</v>
      </c>
      <c r="H46" s="19">
        <v>544760</v>
      </c>
      <c r="I46" s="20">
        <v>1343343</v>
      </c>
      <c r="J46" s="21">
        <v>100000</v>
      </c>
      <c r="K46" s="16"/>
      <c r="L46" s="17"/>
    </row>
    <row r="47" spans="1:12" ht="13.5">
      <c r="A47" s="1" t="s">
        <v>22</v>
      </c>
      <c r="B47" s="2"/>
      <c r="C47" s="10">
        <f>SUM(C48:C52)</f>
        <v>12610236</v>
      </c>
      <c r="D47" s="10">
        <f aca="true" t="shared" si="1" ref="D47:L47">SUM(D48:D52)</f>
        <v>4536440</v>
      </c>
      <c r="E47" s="14">
        <f t="shared" si="1"/>
        <v>26392057</v>
      </c>
      <c r="F47" s="28">
        <f t="shared" si="1"/>
        <v>30000600</v>
      </c>
      <c r="G47" s="10">
        <f t="shared" si="1"/>
        <v>2576500</v>
      </c>
      <c r="H47" s="13">
        <f>SUM(H48:H52)</f>
        <v>3435421</v>
      </c>
      <c r="I47" s="29">
        <f t="shared" si="1"/>
        <v>3140543</v>
      </c>
      <c r="J47" s="12">
        <f t="shared" si="1"/>
        <v>465000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610202</v>
      </c>
      <c r="D48" s="16">
        <v>2215658</v>
      </c>
      <c r="E48" s="17">
        <v>6047119</v>
      </c>
      <c r="F48" s="18">
        <v>1000000</v>
      </c>
      <c r="G48" s="16">
        <v>1109500</v>
      </c>
      <c r="H48" s="19">
        <v>949940</v>
      </c>
      <c r="I48" s="20">
        <v>2346563</v>
      </c>
      <c r="J48" s="21"/>
      <c r="K48" s="16"/>
      <c r="L48" s="17"/>
    </row>
    <row r="49" spans="1:12" ht="13.5">
      <c r="A49" s="3" t="s">
        <v>24</v>
      </c>
      <c r="B49" s="2"/>
      <c r="C49" s="16">
        <v>9716671</v>
      </c>
      <c r="D49" s="16">
        <v>872580</v>
      </c>
      <c r="E49" s="17">
        <v>672913</v>
      </c>
      <c r="F49" s="18">
        <v>5800000</v>
      </c>
      <c r="G49" s="16"/>
      <c r="H49" s="19">
        <v>598894</v>
      </c>
      <c r="I49" s="20"/>
      <c r="J49" s="21"/>
      <c r="K49" s="16"/>
      <c r="L49" s="17"/>
    </row>
    <row r="50" spans="1:12" ht="13.5">
      <c r="A50" s="3" t="s">
        <v>25</v>
      </c>
      <c r="B50" s="2"/>
      <c r="C50" s="16">
        <v>2283363</v>
      </c>
      <c r="D50" s="16">
        <v>1448202</v>
      </c>
      <c r="E50" s="17">
        <v>2855700</v>
      </c>
      <c r="F50" s="18">
        <v>850600</v>
      </c>
      <c r="G50" s="16">
        <v>1467000</v>
      </c>
      <c r="H50" s="19">
        <v>251217</v>
      </c>
      <c r="I50" s="20">
        <v>793980</v>
      </c>
      <c r="J50" s="21">
        <v>465000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>
        <v>16816325</v>
      </c>
      <c r="F51" s="18">
        <v>22350000</v>
      </c>
      <c r="G51" s="16"/>
      <c r="H51" s="19">
        <v>1635370</v>
      </c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2802719</v>
      </c>
      <c r="D53" s="10">
        <f aca="true" t="shared" si="2" ref="D53:L53">SUM(D54:D56)</f>
        <v>829747</v>
      </c>
      <c r="E53" s="14">
        <f t="shared" si="2"/>
        <v>1415023</v>
      </c>
      <c r="F53" s="28">
        <f t="shared" si="2"/>
        <v>2905000</v>
      </c>
      <c r="G53" s="10">
        <f t="shared" si="2"/>
        <v>62553435</v>
      </c>
      <c r="H53" s="13">
        <f>SUM(H54:H56)</f>
        <v>38942440</v>
      </c>
      <c r="I53" s="29">
        <f t="shared" si="2"/>
        <v>47361590</v>
      </c>
      <c r="J53" s="12">
        <f t="shared" si="2"/>
        <v>47783600</v>
      </c>
      <c r="K53" s="10">
        <f t="shared" si="2"/>
        <v>80562676</v>
      </c>
      <c r="L53" s="14">
        <f t="shared" si="2"/>
        <v>127232252</v>
      </c>
    </row>
    <row r="54" spans="1:12" ht="13.5">
      <c r="A54" s="3" t="s">
        <v>29</v>
      </c>
      <c r="B54" s="2"/>
      <c r="C54" s="16">
        <v>2802719</v>
      </c>
      <c r="D54" s="16">
        <v>829747</v>
      </c>
      <c r="E54" s="17">
        <v>1415023</v>
      </c>
      <c r="F54" s="18">
        <v>2905000</v>
      </c>
      <c r="G54" s="16">
        <v>3401535</v>
      </c>
      <c r="H54" s="19">
        <v>2311221</v>
      </c>
      <c r="I54" s="20">
        <v>1015520</v>
      </c>
      <c r="J54" s="21">
        <v>120000</v>
      </c>
      <c r="K54" s="16"/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>
        <v>59151900</v>
      </c>
      <c r="H55" s="19">
        <v>36631219</v>
      </c>
      <c r="I55" s="20">
        <v>46346070</v>
      </c>
      <c r="J55" s="21">
        <v>47663600</v>
      </c>
      <c r="K55" s="16">
        <v>80562676</v>
      </c>
      <c r="L55" s="17">
        <v>127232252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64677099</v>
      </c>
      <c r="D57" s="10">
        <f aca="true" t="shared" si="3" ref="D57:L57">SUM(D58:D61)</f>
        <v>94912383</v>
      </c>
      <c r="E57" s="14">
        <f t="shared" si="3"/>
        <v>71496270</v>
      </c>
      <c r="F57" s="28">
        <f t="shared" si="3"/>
        <v>119560800</v>
      </c>
      <c r="G57" s="10">
        <f t="shared" si="3"/>
        <v>83075000</v>
      </c>
      <c r="H57" s="13">
        <f>SUM(H58:H61)</f>
        <v>77192790</v>
      </c>
      <c r="I57" s="29">
        <f t="shared" si="3"/>
        <v>73367730</v>
      </c>
      <c r="J57" s="12">
        <f t="shared" si="3"/>
        <v>89410000</v>
      </c>
      <c r="K57" s="10">
        <f t="shared" si="3"/>
        <v>90000000</v>
      </c>
      <c r="L57" s="14">
        <f t="shared" si="3"/>
        <v>90000000</v>
      </c>
    </row>
    <row r="58" spans="1:12" ht="13.5">
      <c r="A58" s="3" t="s">
        <v>33</v>
      </c>
      <c r="B58" s="2"/>
      <c r="C58" s="16">
        <v>64648099</v>
      </c>
      <c r="D58" s="16">
        <v>94912383</v>
      </c>
      <c r="E58" s="17">
        <v>71496270</v>
      </c>
      <c r="F58" s="18">
        <v>119560800</v>
      </c>
      <c r="G58" s="16">
        <v>83075000</v>
      </c>
      <c r="H58" s="19">
        <v>77192790</v>
      </c>
      <c r="I58" s="20">
        <v>73367730</v>
      </c>
      <c r="J58" s="21">
        <v>89380000</v>
      </c>
      <c r="K58" s="16">
        <v>90000000</v>
      </c>
      <c r="L58" s="17">
        <v>90000000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29000</v>
      </c>
      <c r="D61" s="16"/>
      <c r="E61" s="17"/>
      <c r="F61" s="18"/>
      <c r="G61" s="16"/>
      <c r="H61" s="19"/>
      <c r="I61" s="20"/>
      <c r="J61" s="21">
        <v>30000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90436757</v>
      </c>
      <c r="D63" s="62">
        <f aca="true" t="shared" si="4" ref="D63:L63">+D43+D47+D53+D57+D62</f>
        <v>104247764</v>
      </c>
      <c r="E63" s="63">
        <f t="shared" si="4"/>
        <v>101503395</v>
      </c>
      <c r="F63" s="64">
        <f t="shared" si="4"/>
        <v>154046400</v>
      </c>
      <c r="G63" s="62">
        <f t="shared" si="4"/>
        <v>155393935</v>
      </c>
      <c r="H63" s="65">
        <f t="shared" si="4"/>
        <v>133961062</v>
      </c>
      <c r="I63" s="66">
        <f t="shared" si="4"/>
        <v>138828928</v>
      </c>
      <c r="J63" s="67">
        <f t="shared" si="4"/>
        <v>170708272</v>
      </c>
      <c r="K63" s="62">
        <f t="shared" si="4"/>
        <v>170562676</v>
      </c>
      <c r="L63" s="63">
        <f t="shared" si="4"/>
        <v>217232252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58708116</v>
      </c>
      <c r="D66" s="16">
        <v>103616750</v>
      </c>
      <c r="E66" s="30">
        <v>101503391</v>
      </c>
      <c r="F66" s="21">
        <v>124661400</v>
      </c>
      <c r="G66" s="16">
        <v>124661400</v>
      </c>
      <c r="H66" s="19">
        <v>109902353</v>
      </c>
      <c r="I66" s="17">
        <v>110567924</v>
      </c>
      <c r="J66" s="31">
        <v>127663600</v>
      </c>
      <c r="K66" s="16">
        <v>140241350</v>
      </c>
      <c r="L66" s="19">
        <v>143040400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9000000</v>
      </c>
      <c r="J67" s="21">
        <v>9380000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>
        <v>506535</v>
      </c>
      <c r="H68" s="25"/>
      <c r="I68" s="26"/>
      <c r="J68" s="27">
        <v>100000</v>
      </c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58708116</v>
      </c>
      <c r="D70" s="32">
        <f aca="true" t="shared" si="5" ref="D70:L70">SUM(D66:D69)</f>
        <v>103616750</v>
      </c>
      <c r="E70" s="33">
        <f t="shared" si="5"/>
        <v>101503391</v>
      </c>
      <c r="F70" s="34">
        <f t="shared" si="5"/>
        <v>124661400</v>
      </c>
      <c r="G70" s="32">
        <f t="shared" si="5"/>
        <v>125167935</v>
      </c>
      <c r="H70" s="35">
        <f t="shared" si="5"/>
        <v>109902353</v>
      </c>
      <c r="I70" s="36">
        <f t="shared" si="5"/>
        <v>119567924</v>
      </c>
      <c r="J70" s="37">
        <f t="shared" si="5"/>
        <v>137143600</v>
      </c>
      <c r="K70" s="32">
        <f t="shared" si="5"/>
        <v>140241350</v>
      </c>
      <c r="L70" s="33">
        <f t="shared" si="5"/>
        <v>143040400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31728641</v>
      </c>
      <c r="D73" s="16">
        <v>631014</v>
      </c>
      <c r="E73" s="17"/>
      <c r="F73" s="18">
        <v>29385000</v>
      </c>
      <c r="G73" s="16">
        <v>30226000</v>
      </c>
      <c r="H73" s="19">
        <v>24058707</v>
      </c>
      <c r="I73" s="20">
        <v>19261004</v>
      </c>
      <c r="J73" s="21">
        <v>33564672</v>
      </c>
      <c r="K73" s="16">
        <v>30321326</v>
      </c>
      <c r="L73" s="17">
        <v>74191852</v>
      </c>
    </row>
    <row r="74" spans="1:12" ht="13.5">
      <c r="A74" s="73" t="s">
        <v>52</v>
      </c>
      <c r="B74" s="6" t="s">
        <v>53</v>
      </c>
      <c r="C74" s="74">
        <f>SUM(C70:C73)</f>
        <v>90436757</v>
      </c>
      <c r="D74" s="74">
        <f aca="true" t="shared" si="6" ref="D74:L74">SUM(D70:D73)</f>
        <v>104247764</v>
      </c>
      <c r="E74" s="75">
        <f t="shared" si="6"/>
        <v>101503391</v>
      </c>
      <c r="F74" s="76">
        <f t="shared" si="6"/>
        <v>154046400</v>
      </c>
      <c r="G74" s="74">
        <f t="shared" si="6"/>
        <v>155393935</v>
      </c>
      <c r="H74" s="77">
        <f t="shared" si="6"/>
        <v>133961060</v>
      </c>
      <c r="I74" s="78">
        <f t="shared" si="6"/>
        <v>138828928</v>
      </c>
      <c r="J74" s="79">
        <f t="shared" si="6"/>
        <v>170708272</v>
      </c>
      <c r="K74" s="74">
        <f t="shared" si="6"/>
        <v>170562676</v>
      </c>
      <c r="L74" s="75">
        <f t="shared" si="6"/>
        <v>217232252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7827653</v>
      </c>
      <c r="D43" s="10">
        <f aca="true" t="shared" si="0" ref="D43:L43">SUM(D44:D46)</f>
        <v>3988632</v>
      </c>
      <c r="E43" s="11">
        <f t="shared" si="0"/>
        <v>4558752</v>
      </c>
      <c r="F43" s="12">
        <f t="shared" si="0"/>
        <v>7132578</v>
      </c>
      <c r="G43" s="10">
        <f t="shared" si="0"/>
        <v>7350000</v>
      </c>
      <c r="H43" s="13">
        <f>SUM(H44:H46)</f>
        <v>7190954</v>
      </c>
      <c r="I43" s="14">
        <f t="shared" si="0"/>
        <v>8075779</v>
      </c>
      <c r="J43" s="15">
        <f t="shared" si="0"/>
        <v>5587360</v>
      </c>
      <c r="K43" s="10">
        <f t="shared" si="0"/>
        <v>5407635</v>
      </c>
      <c r="L43" s="13">
        <f t="shared" si="0"/>
        <v>5721277</v>
      </c>
    </row>
    <row r="44" spans="1:12" ht="13.5">
      <c r="A44" s="3" t="s">
        <v>19</v>
      </c>
      <c r="B44" s="2"/>
      <c r="C44" s="16"/>
      <c r="D44" s="16"/>
      <c r="E44" s="17">
        <v>47814</v>
      </c>
      <c r="F44" s="18">
        <v>582578</v>
      </c>
      <c r="G44" s="16">
        <v>300000</v>
      </c>
      <c r="H44" s="19"/>
      <c r="I44" s="20">
        <v>122841</v>
      </c>
      <c r="J44" s="21">
        <v>631000</v>
      </c>
      <c r="K44" s="16">
        <v>158850</v>
      </c>
      <c r="L44" s="17">
        <v>168063</v>
      </c>
    </row>
    <row r="45" spans="1:12" ht="13.5">
      <c r="A45" s="3" t="s">
        <v>20</v>
      </c>
      <c r="B45" s="2"/>
      <c r="C45" s="22">
        <v>7337123</v>
      </c>
      <c r="D45" s="22">
        <v>3595671</v>
      </c>
      <c r="E45" s="23">
        <v>2472097</v>
      </c>
      <c r="F45" s="24">
        <v>3700000</v>
      </c>
      <c r="G45" s="22">
        <v>4200000</v>
      </c>
      <c r="H45" s="25">
        <v>3934566</v>
      </c>
      <c r="I45" s="26">
        <v>4113040</v>
      </c>
      <c r="J45" s="27">
        <v>2150000</v>
      </c>
      <c r="K45" s="22">
        <v>2276850</v>
      </c>
      <c r="L45" s="23">
        <v>2408907</v>
      </c>
    </row>
    <row r="46" spans="1:12" ht="13.5">
      <c r="A46" s="3" t="s">
        <v>21</v>
      </c>
      <c r="B46" s="2"/>
      <c r="C46" s="16">
        <v>490530</v>
      </c>
      <c r="D46" s="16">
        <v>392961</v>
      </c>
      <c r="E46" s="17">
        <v>2038841</v>
      </c>
      <c r="F46" s="18">
        <v>2850000</v>
      </c>
      <c r="G46" s="16">
        <v>2850000</v>
      </c>
      <c r="H46" s="19">
        <v>3256388</v>
      </c>
      <c r="I46" s="20">
        <v>3839898</v>
      </c>
      <c r="J46" s="21">
        <v>2806360</v>
      </c>
      <c r="K46" s="16">
        <v>2971935</v>
      </c>
      <c r="L46" s="17">
        <v>3144307</v>
      </c>
    </row>
    <row r="47" spans="1:12" ht="13.5">
      <c r="A47" s="1" t="s">
        <v>22</v>
      </c>
      <c r="B47" s="2"/>
      <c r="C47" s="10">
        <f>SUM(C48:C52)</f>
        <v>25868263</v>
      </c>
      <c r="D47" s="10">
        <f aca="true" t="shared" si="1" ref="D47:L47">SUM(D48:D52)</f>
        <v>8895948</v>
      </c>
      <c r="E47" s="14">
        <f t="shared" si="1"/>
        <v>2186110</v>
      </c>
      <c r="F47" s="28">
        <f t="shared" si="1"/>
        <v>2334000</v>
      </c>
      <c r="G47" s="10">
        <f t="shared" si="1"/>
        <v>2334000</v>
      </c>
      <c r="H47" s="13">
        <f>SUM(H48:H52)</f>
        <v>943865</v>
      </c>
      <c r="I47" s="29">
        <f t="shared" si="1"/>
        <v>1275002</v>
      </c>
      <c r="J47" s="12">
        <f t="shared" si="1"/>
        <v>2250000</v>
      </c>
      <c r="K47" s="10">
        <f t="shared" si="1"/>
        <v>3383833</v>
      </c>
      <c r="L47" s="14">
        <f t="shared" si="1"/>
        <v>3580095</v>
      </c>
    </row>
    <row r="48" spans="1:12" ht="13.5">
      <c r="A48" s="3" t="s">
        <v>23</v>
      </c>
      <c r="B48" s="2"/>
      <c r="C48" s="16">
        <v>25868263</v>
      </c>
      <c r="D48" s="16">
        <v>8895948</v>
      </c>
      <c r="E48" s="17">
        <v>383604</v>
      </c>
      <c r="F48" s="18"/>
      <c r="G48" s="16"/>
      <c r="H48" s="19">
        <v>70846</v>
      </c>
      <c r="I48" s="20">
        <v>70846</v>
      </c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>
        <v>1001083</v>
      </c>
      <c r="L49" s="17">
        <v>1059145</v>
      </c>
    </row>
    <row r="50" spans="1:12" ht="13.5">
      <c r="A50" s="3" t="s">
        <v>25</v>
      </c>
      <c r="B50" s="2"/>
      <c r="C50" s="16"/>
      <c r="D50" s="16"/>
      <c r="E50" s="17">
        <v>1802506</v>
      </c>
      <c r="F50" s="18">
        <v>2334000</v>
      </c>
      <c r="G50" s="16">
        <v>2334000</v>
      </c>
      <c r="H50" s="19">
        <v>873019</v>
      </c>
      <c r="I50" s="20">
        <v>1204156</v>
      </c>
      <c r="J50" s="21">
        <v>2250000</v>
      </c>
      <c r="K50" s="16">
        <v>2382750</v>
      </c>
      <c r="L50" s="17">
        <v>2520950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100333323</v>
      </c>
      <c r="D53" s="10">
        <f aca="true" t="shared" si="2" ref="D53:L53">SUM(D54:D56)</f>
        <v>71708514</v>
      </c>
      <c r="E53" s="14">
        <f t="shared" si="2"/>
        <v>76932781</v>
      </c>
      <c r="F53" s="28">
        <f t="shared" si="2"/>
        <v>117923000</v>
      </c>
      <c r="G53" s="10">
        <f t="shared" si="2"/>
        <v>117923000</v>
      </c>
      <c r="H53" s="13">
        <f>SUM(H54:H56)</f>
        <v>108543119</v>
      </c>
      <c r="I53" s="29">
        <f t="shared" si="2"/>
        <v>91744800</v>
      </c>
      <c r="J53" s="12">
        <f t="shared" si="2"/>
        <v>129802360</v>
      </c>
      <c r="K53" s="10">
        <f t="shared" si="2"/>
        <v>75552112</v>
      </c>
      <c r="L53" s="14">
        <f t="shared" si="2"/>
        <v>81717445</v>
      </c>
    </row>
    <row r="54" spans="1:12" ht="13.5">
      <c r="A54" s="3" t="s">
        <v>29</v>
      </c>
      <c r="B54" s="2"/>
      <c r="C54" s="16">
        <v>832239</v>
      </c>
      <c r="D54" s="16">
        <v>425739</v>
      </c>
      <c r="E54" s="17">
        <v>381081</v>
      </c>
      <c r="F54" s="18">
        <v>1050000</v>
      </c>
      <c r="G54" s="16">
        <v>1050000</v>
      </c>
      <c r="H54" s="19">
        <v>286800</v>
      </c>
      <c r="I54" s="20">
        <v>481500</v>
      </c>
      <c r="J54" s="21">
        <v>2500000</v>
      </c>
      <c r="K54" s="16">
        <v>2647500</v>
      </c>
      <c r="L54" s="17">
        <v>2801055</v>
      </c>
    </row>
    <row r="55" spans="1:12" ht="13.5">
      <c r="A55" s="3" t="s">
        <v>30</v>
      </c>
      <c r="B55" s="2"/>
      <c r="C55" s="16">
        <v>99501084</v>
      </c>
      <c r="D55" s="16">
        <v>71282775</v>
      </c>
      <c r="E55" s="17">
        <v>76551700</v>
      </c>
      <c r="F55" s="18">
        <v>116873000</v>
      </c>
      <c r="G55" s="16">
        <v>116873000</v>
      </c>
      <c r="H55" s="19">
        <v>108256319</v>
      </c>
      <c r="I55" s="20">
        <v>91263300</v>
      </c>
      <c r="J55" s="21">
        <v>127302360</v>
      </c>
      <c r="K55" s="16">
        <v>72904612</v>
      </c>
      <c r="L55" s="17">
        <v>78916390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676560</v>
      </c>
      <c r="F57" s="28">
        <f t="shared" si="3"/>
        <v>3127000</v>
      </c>
      <c r="G57" s="10">
        <f t="shared" si="3"/>
        <v>3127000</v>
      </c>
      <c r="H57" s="13">
        <f>SUM(H58:H61)</f>
        <v>1762919</v>
      </c>
      <c r="I57" s="29">
        <f t="shared" si="3"/>
        <v>2808448</v>
      </c>
      <c r="J57" s="12">
        <f t="shared" si="3"/>
        <v>1380000</v>
      </c>
      <c r="K57" s="10">
        <f t="shared" si="3"/>
        <v>1461420</v>
      </c>
      <c r="L57" s="14">
        <f t="shared" si="3"/>
        <v>1546182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>
        <v>676560</v>
      </c>
      <c r="F61" s="18">
        <v>3127000</v>
      </c>
      <c r="G61" s="16">
        <v>3127000</v>
      </c>
      <c r="H61" s="19">
        <v>1762919</v>
      </c>
      <c r="I61" s="20">
        <v>2808448</v>
      </c>
      <c r="J61" s="21">
        <v>1380000</v>
      </c>
      <c r="K61" s="16">
        <v>1461420</v>
      </c>
      <c r="L61" s="17">
        <v>1546182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134029239</v>
      </c>
      <c r="D63" s="62">
        <f aca="true" t="shared" si="4" ref="D63:L63">+D43+D47+D53+D57+D62</f>
        <v>84593094</v>
      </c>
      <c r="E63" s="63">
        <f t="shared" si="4"/>
        <v>84354203</v>
      </c>
      <c r="F63" s="64">
        <f t="shared" si="4"/>
        <v>130516578</v>
      </c>
      <c r="G63" s="62">
        <f t="shared" si="4"/>
        <v>130734000</v>
      </c>
      <c r="H63" s="65">
        <f t="shared" si="4"/>
        <v>118440857</v>
      </c>
      <c r="I63" s="66">
        <f t="shared" si="4"/>
        <v>103904029</v>
      </c>
      <c r="J63" s="67">
        <f t="shared" si="4"/>
        <v>139019720</v>
      </c>
      <c r="K63" s="62">
        <f t="shared" si="4"/>
        <v>85805000</v>
      </c>
      <c r="L63" s="63">
        <f t="shared" si="4"/>
        <v>92564999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80372936</v>
      </c>
      <c r="D66" s="16">
        <v>68112442</v>
      </c>
      <c r="E66" s="30">
        <v>77864000</v>
      </c>
      <c r="F66" s="21">
        <v>69261000</v>
      </c>
      <c r="G66" s="16">
        <v>69261000</v>
      </c>
      <c r="H66" s="19">
        <v>105952113</v>
      </c>
      <c r="I66" s="17">
        <v>67040482</v>
      </c>
      <c r="J66" s="31">
        <v>80190000</v>
      </c>
      <c r="K66" s="16">
        <v>85805000</v>
      </c>
      <c r="L66" s="19">
        <v>92564999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80372936</v>
      </c>
      <c r="D70" s="32">
        <f aca="true" t="shared" si="5" ref="D70:L70">SUM(D66:D69)</f>
        <v>68112442</v>
      </c>
      <c r="E70" s="33">
        <f t="shared" si="5"/>
        <v>77864000</v>
      </c>
      <c r="F70" s="34">
        <f t="shared" si="5"/>
        <v>69261000</v>
      </c>
      <c r="G70" s="32">
        <f t="shared" si="5"/>
        <v>69261000</v>
      </c>
      <c r="H70" s="35">
        <f t="shared" si="5"/>
        <v>105952113</v>
      </c>
      <c r="I70" s="36">
        <f t="shared" si="5"/>
        <v>67040482</v>
      </c>
      <c r="J70" s="37">
        <f t="shared" si="5"/>
        <v>80190000</v>
      </c>
      <c r="K70" s="32">
        <f t="shared" si="5"/>
        <v>85805000</v>
      </c>
      <c r="L70" s="33">
        <f t="shared" si="5"/>
        <v>92564999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50000000</v>
      </c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3656303</v>
      </c>
      <c r="D73" s="16">
        <v>16480652</v>
      </c>
      <c r="E73" s="17">
        <v>6490203</v>
      </c>
      <c r="F73" s="18">
        <v>61255578</v>
      </c>
      <c r="G73" s="16">
        <v>61473000</v>
      </c>
      <c r="H73" s="19">
        <v>12488744</v>
      </c>
      <c r="I73" s="20">
        <v>36863547</v>
      </c>
      <c r="J73" s="21">
        <v>58829720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134029239</v>
      </c>
      <c r="D74" s="74">
        <f aca="true" t="shared" si="6" ref="D74:L74">SUM(D70:D73)</f>
        <v>84593094</v>
      </c>
      <c r="E74" s="75">
        <f t="shared" si="6"/>
        <v>84354203</v>
      </c>
      <c r="F74" s="76">
        <f t="shared" si="6"/>
        <v>130516578</v>
      </c>
      <c r="G74" s="74">
        <f t="shared" si="6"/>
        <v>130734000</v>
      </c>
      <c r="H74" s="77">
        <f t="shared" si="6"/>
        <v>118440857</v>
      </c>
      <c r="I74" s="78">
        <f t="shared" si="6"/>
        <v>103904029</v>
      </c>
      <c r="J74" s="79">
        <f t="shared" si="6"/>
        <v>139019720</v>
      </c>
      <c r="K74" s="74">
        <f t="shared" si="6"/>
        <v>85805000</v>
      </c>
      <c r="L74" s="75">
        <f t="shared" si="6"/>
        <v>92564999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89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2091376</v>
      </c>
      <c r="D43" s="10">
        <f aca="true" t="shared" si="0" ref="D43:L43">SUM(D44:D46)</f>
        <v>9861878</v>
      </c>
      <c r="E43" s="11">
        <f t="shared" si="0"/>
        <v>4415158</v>
      </c>
      <c r="F43" s="12">
        <f t="shared" si="0"/>
        <v>4632000</v>
      </c>
      <c r="G43" s="10">
        <f t="shared" si="0"/>
        <v>3882000</v>
      </c>
      <c r="H43" s="13">
        <f>SUM(H44:H46)</f>
        <v>3339076</v>
      </c>
      <c r="I43" s="14">
        <f t="shared" si="0"/>
        <v>6057082</v>
      </c>
      <c r="J43" s="15">
        <f t="shared" si="0"/>
        <v>4876018</v>
      </c>
      <c r="K43" s="10">
        <f t="shared" si="0"/>
        <v>5119819</v>
      </c>
      <c r="L43" s="13">
        <f t="shared" si="0"/>
        <v>5375809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>
        <v>452358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>
        <v>500000</v>
      </c>
      <c r="G45" s="22"/>
      <c r="H45" s="25"/>
      <c r="I45" s="26"/>
      <c r="J45" s="27">
        <v>4876018</v>
      </c>
      <c r="K45" s="22">
        <v>5119819</v>
      </c>
      <c r="L45" s="23">
        <v>5375809</v>
      </c>
    </row>
    <row r="46" spans="1:12" ht="13.5">
      <c r="A46" s="3" t="s">
        <v>21</v>
      </c>
      <c r="B46" s="2"/>
      <c r="C46" s="16">
        <v>2091376</v>
      </c>
      <c r="D46" s="16">
        <v>9861878</v>
      </c>
      <c r="E46" s="17">
        <v>4415158</v>
      </c>
      <c r="F46" s="18">
        <v>4132000</v>
      </c>
      <c r="G46" s="16">
        <v>3882000</v>
      </c>
      <c r="H46" s="19">
        <v>3339076</v>
      </c>
      <c r="I46" s="20">
        <v>5604724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2833966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1008041</v>
      </c>
      <c r="G47" s="10">
        <f t="shared" si="1"/>
        <v>744041</v>
      </c>
      <c r="H47" s="13">
        <f>SUM(H48:H52)</f>
        <v>223559</v>
      </c>
      <c r="I47" s="29">
        <f t="shared" si="1"/>
        <v>0</v>
      </c>
      <c r="J47" s="12">
        <f t="shared" si="1"/>
        <v>800000</v>
      </c>
      <c r="K47" s="10">
        <f t="shared" si="1"/>
        <v>551250</v>
      </c>
      <c r="L47" s="14">
        <f t="shared" si="1"/>
        <v>578813</v>
      </c>
    </row>
    <row r="48" spans="1:12" ht="13.5">
      <c r="A48" s="3" t="s">
        <v>23</v>
      </c>
      <c r="B48" s="2"/>
      <c r="C48" s="16">
        <v>2833966</v>
      </c>
      <c r="D48" s="16"/>
      <c r="E48" s="17"/>
      <c r="F48" s="18">
        <v>766500</v>
      </c>
      <c r="G48" s="16">
        <v>614500</v>
      </c>
      <c r="H48" s="19">
        <v>94951</v>
      </c>
      <c r="I48" s="20"/>
      <c r="J48" s="21"/>
      <c r="K48" s="16">
        <v>551250</v>
      </c>
      <c r="L48" s="17">
        <v>578813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>
        <v>241541</v>
      </c>
      <c r="G50" s="16">
        <v>129541</v>
      </c>
      <c r="H50" s="19">
        <v>128608</v>
      </c>
      <c r="I50" s="20"/>
      <c r="J50" s="21">
        <v>800000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48156589</v>
      </c>
      <c r="D53" s="10">
        <f aca="true" t="shared" si="2" ref="D53:L53">SUM(D54:D56)</f>
        <v>111553503</v>
      </c>
      <c r="E53" s="14">
        <f t="shared" si="2"/>
        <v>70196004</v>
      </c>
      <c r="F53" s="28">
        <f t="shared" si="2"/>
        <v>44643050</v>
      </c>
      <c r="G53" s="10">
        <f t="shared" si="2"/>
        <v>46940030</v>
      </c>
      <c r="H53" s="13">
        <f>SUM(H54:H56)</f>
        <v>39459432</v>
      </c>
      <c r="I53" s="29">
        <f t="shared" si="2"/>
        <v>48906483</v>
      </c>
      <c r="J53" s="12">
        <f t="shared" si="2"/>
        <v>68513013</v>
      </c>
      <c r="K53" s="10">
        <f t="shared" si="2"/>
        <v>50055200</v>
      </c>
      <c r="L53" s="14">
        <f t="shared" si="2"/>
        <v>52837450</v>
      </c>
    </row>
    <row r="54" spans="1:12" ht="13.5">
      <c r="A54" s="3" t="s">
        <v>29</v>
      </c>
      <c r="B54" s="2"/>
      <c r="C54" s="16"/>
      <c r="D54" s="16"/>
      <c r="E54" s="17"/>
      <c r="F54" s="18">
        <v>792000</v>
      </c>
      <c r="G54" s="16">
        <v>602000</v>
      </c>
      <c r="H54" s="19">
        <v>559255</v>
      </c>
      <c r="I54" s="20"/>
      <c r="J54" s="21">
        <v>36377389</v>
      </c>
      <c r="K54" s="16">
        <v>23320586</v>
      </c>
      <c r="L54" s="17">
        <v>13947264</v>
      </c>
    </row>
    <row r="55" spans="1:12" ht="13.5">
      <c r="A55" s="3" t="s">
        <v>30</v>
      </c>
      <c r="B55" s="2"/>
      <c r="C55" s="16">
        <v>48156589</v>
      </c>
      <c r="D55" s="16">
        <v>111553503</v>
      </c>
      <c r="E55" s="17">
        <v>70196004</v>
      </c>
      <c r="F55" s="18">
        <v>43851050</v>
      </c>
      <c r="G55" s="16">
        <v>46338030</v>
      </c>
      <c r="H55" s="19">
        <v>38900177</v>
      </c>
      <c r="I55" s="20">
        <v>48906483</v>
      </c>
      <c r="J55" s="21">
        <v>32035624</v>
      </c>
      <c r="K55" s="16">
        <v>26629614</v>
      </c>
      <c r="L55" s="17">
        <v>38779936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>
        <v>100000</v>
      </c>
      <c r="K56" s="16">
        <v>105000</v>
      </c>
      <c r="L56" s="17">
        <v>110250</v>
      </c>
    </row>
    <row r="57" spans="1:12" ht="13.5">
      <c r="A57" s="1" t="s">
        <v>32</v>
      </c>
      <c r="B57" s="4"/>
      <c r="C57" s="10">
        <f>SUM(C58:C61)</f>
        <v>15254626</v>
      </c>
      <c r="D57" s="10">
        <f aca="true" t="shared" si="3" ref="D57:L57">SUM(D58:D61)</f>
        <v>37235508</v>
      </c>
      <c r="E57" s="14">
        <f t="shared" si="3"/>
        <v>24906889</v>
      </c>
      <c r="F57" s="28">
        <f t="shared" si="3"/>
        <v>2100000</v>
      </c>
      <c r="G57" s="10">
        <f t="shared" si="3"/>
        <v>65683469</v>
      </c>
      <c r="H57" s="13">
        <f>SUM(H58:H61)</f>
        <v>32854257</v>
      </c>
      <c r="I57" s="29">
        <f t="shared" si="3"/>
        <v>28653227</v>
      </c>
      <c r="J57" s="12">
        <f t="shared" si="3"/>
        <v>41013400</v>
      </c>
      <c r="K57" s="10">
        <f t="shared" si="3"/>
        <v>25769020</v>
      </c>
      <c r="L57" s="14">
        <f t="shared" si="3"/>
        <v>34807471</v>
      </c>
    </row>
    <row r="58" spans="1:12" ht="13.5">
      <c r="A58" s="3" t="s">
        <v>33</v>
      </c>
      <c r="B58" s="2"/>
      <c r="C58" s="16">
        <v>15027183</v>
      </c>
      <c r="D58" s="16">
        <v>34225144</v>
      </c>
      <c r="E58" s="17">
        <v>24906889</v>
      </c>
      <c r="F58" s="18">
        <v>1500000</v>
      </c>
      <c r="G58" s="16">
        <v>65333469</v>
      </c>
      <c r="H58" s="19">
        <v>32689057</v>
      </c>
      <c r="I58" s="20">
        <v>28653227</v>
      </c>
      <c r="J58" s="21">
        <v>40281000</v>
      </c>
      <c r="K58" s="16">
        <v>25000000</v>
      </c>
      <c r="L58" s="17">
        <v>34000000</v>
      </c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>
        <v>227443</v>
      </c>
      <c r="D61" s="16">
        <v>3010364</v>
      </c>
      <c r="E61" s="17"/>
      <c r="F61" s="18">
        <v>600000</v>
      </c>
      <c r="G61" s="16">
        <v>350000</v>
      </c>
      <c r="H61" s="19">
        <v>165200</v>
      </c>
      <c r="I61" s="20"/>
      <c r="J61" s="21">
        <v>732400</v>
      </c>
      <c r="K61" s="16">
        <v>769020</v>
      </c>
      <c r="L61" s="17">
        <v>807471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68336557</v>
      </c>
      <c r="D63" s="62">
        <f aca="true" t="shared" si="4" ref="D63:L63">+D43+D47+D53+D57+D62</f>
        <v>158650889</v>
      </c>
      <c r="E63" s="63">
        <f t="shared" si="4"/>
        <v>99518051</v>
      </c>
      <c r="F63" s="64">
        <f t="shared" si="4"/>
        <v>52383091</v>
      </c>
      <c r="G63" s="62">
        <f t="shared" si="4"/>
        <v>117249540</v>
      </c>
      <c r="H63" s="65">
        <f t="shared" si="4"/>
        <v>75876324</v>
      </c>
      <c r="I63" s="66">
        <f t="shared" si="4"/>
        <v>83616792</v>
      </c>
      <c r="J63" s="67">
        <f t="shared" si="4"/>
        <v>115202431</v>
      </c>
      <c r="K63" s="62">
        <f t="shared" si="4"/>
        <v>81495289</v>
      </c>
      <c r="L63" s="63">
        <f t="shared" si="4"/>
        <v>93599543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58717156</v>
      </c>
      <c r="D66" s="16">
        <v>67644022</v>
      </c>
      <c r="E66" s="30">
        <v>54539715</v>
      </c>
      <c r="F66" s="21">
        <v>43851050</v>
      </c>
      <c r="G66" s="16">
        <v>43851050</v>
      </c>
      <c r="H66" s="19">
        <v>37951071</v>
      </c>
      <c r="I66" s="17">
        <v>43423235</v>
      </c>
      <c r="J66" s="31">
        <v>76719100</v>
      </c>
      <c r="K66" s="16">
        <v>74320200</v>
      </c>
      <c r="L66" s="19">
        <v>86065700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29700000</v>
      </c>
      <c r="H67" s="19">
        <v>3034372</v>
      </c>
      <c r="I67" s="20"/>
      <c r="J67" s="21">
        <v>21681000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58717156</v>
      </c>
      <c r="D70" s="32">
        <f aca="true" t="shared" si="5" ref="D70:L70">SUM(D66:D69)</f>
        <v>67644022</v>
      </c>
      <c r="E70" s="33">
        <f t="shared" si="5"/>
        <v>54539715</v>
      </c>
      <c r="F70" s="34">
        <f t="shared" si="5"/>
        <v>43851050</v>
      </c>
      <c r="G70" s="32">
        <f t="shared" si="5"/>
        <v>73551050</v>
      </c>
      <c r="H70" s="35">
        <f t="shared" si="5"/>
        <v>40985443</v>
      </c>
      <c r="I70" s="36">
        <f t="shared" si="5"/>
        <v>43423235</v>
      </c>
      <c r="J70" s="37">
        <f t="shared" si="5"/>
        <v>98400100</v>
      </c>
      <c r="K70" s="32">
        <f t="shared" si="5"/>
        <v>74320200</v>
      </c>
      <c r="L70" s="33">
        <f t="shared" si="5"/>
        <v>86065700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>
        <v>8983083</v>
      </c>
      <c r="E72" s="17">
        <v>17067443</v>
      </c>
      <c r="F72" s="18"/>
      <c r="G72" s="16">
        <v>35633469</v>
      </c>
      <c r="H72" s="19">
        <v>29654685</v>
      </c>
      <c r="I72" s="20">
        <v>28653227</v>
      </c>
      <c r="J72" s="21"/>
      <c r="K72" s="16"/>
      <c r="L72" s="17"/>
    </row>
    <row r="73" spans="1:12" ht="13.5">
      <c r="A73" s="72" t="s">
        <v>51</v>
      </c>
      <c r="B73" s="2"/>
      <c r="C73" s="16">
        <v>9619401</v>
      </c>
      <c r="D73" s="16">
        <v>82023784</v>
      </c>
      <c r="E73" s="17">
        <v>27910893</v>
      </c>
      <c r="F73" s="18">
        <v>8532041</v>
      </c>
      <c r="G73" s="16">
        <v>8065021</v>
      </c>
      <c r="H73" s="19">
        <v>5236196</v>
      </c>
      <c r="I73" s="20">
        <v>11540330</v>
      </c>
      <c r="J73" s="21">
        <v>16802331</v>
      </c>
      <c r="K73" s="16">
        <v>7175089</v>
      </c>
      <c r="L73" s="17">
        <v>7533843</v>
      </c>
    </row>
    <row r="74" spans="1:12" ht="13.5">
      <c r="A74" s="73" t="s">
        <v>52</v>
      </c>
      <c r="B74" s="6" t="s">
        <v>53</v>
      </c>
      <c r="C74" s="74">
        <f>SUM(C70:C73)</f>
        <v>68336557</v>
      </c>
      <c r="D74" s="74">
        <f aca="true" t="shared" si="6" ref="D74:L74">SUM(D70:D73)</f>
        <v>158650889</v>
      </c>
      <c r="E74" s="75">
        <f t="shared" si="6"/>
        <v>99518051</v>
      </c>
      <c r="F74" s="76">
        <f t="shared" si="6"/>
        <v>52383091</v>
      </c>
      <c r="G74" s="74">
        <f t="shared" si="6"/>
        <v>117249540</v>
      </c>
      <c r="H74" s="77">
        <f t="shared" si="6"/>
        <v>75876324</v>
      </c>
      <c r="I74" s="78">
        <f t="shared" si="6"/>
        <v>83616792</v>
      </c>
      <c r="J74" s="79">
        <f t="shared" si="6"/>
        <v>115202431</v>
      </c>
      <c r="K74" s="74">
        <f t="shared" si="6"/>
        <v>81495289</v>
      </c>
      <c r="L74" s="75">
        <f t="shared" si="6"/>
        <v>93599543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2455960</v>
      </c>
      <c r="D43" s="10">
        <f aca="true" t="shared" si="0" ref="D43:L43">SUM(D44:D46)</f>
        <v>2709658</v>
      </c>
      <c r="E43" s="11">
        <f t="shared" si="0"/>
        <v>3769737</v>
      </c>
      <c r="F43" s="12">
        <f t="shared" si="0"/>
        <v>107212000</v>
      </c>
      <c r="G43" s="10">
        <f t="shared" si="0"/>
        <v>118257000</v>
      </c>
      <c r="H43" s="13">
        <f>SUM(H44:H46)</f>
        <v>80499</v>
      </c>
      <c r="I43" s="14">
        <f t="shared" si="0"/>
        <v>723437</v>
      </c>
      <c r="J43" s="15">
        <f t="shared" si="0"/>
        <v>90549200</v>
      </c>
      <c r="K43" s="10">
        <f t="shared" si="0"/>
        <v>78383751</v>
      </c>
      <c r="L43" s="13">
        <f t="shared" si="0"/>
        <v>86986841</v>
      </c>
    </row>
    <row r="44" spans="1:12" ht="13.5">
      <c r="A44" s="3" t="s">
        <v>19</v>
      </c>
      <c r="B44" s="2"/>
      <c r="C44" s="16"/>
      <c r="D44" s="16"/>
      <c r="E44" s="17"/>
      <c r="F44" s="18">
        <v>106762000</v>
      </c>
      <c r="G44" s="16">
        <v>118007000</v>
      </c>
      <c r="H44" s="19"/>
      <c r="I44" s="20"/>
      <c r="J44" s="21">
        <v>88633950</v>
      </c>
      <c r="K44" s="16">
        <v>77446451</v>
      </c>
      <c r="L44" s="17">
        <v>86689650</v>
      </c>
    </row>
    <row r="45" spans="1:12" ht="13.5">
      <c r="A45" s="3" t="s">
        <v>20</v>
      </c>
      <c r="B45" s="2"/>
      <c r="C45" s="22">
        <v>1967826</v>
      </c>
      <c r="D45" s="22">
        <v>1310933</v>
      </c>
      <c r="E45" s="23">
        <v>3455848</v>
      </c>
      <c r="F45" s="24">
        <v>450000</v>
      </c>
      <c r="G45" s="22">
        <v>250000</v>
      </c>
      <c r="H45" s="25">
        <v>80499</v>
      </c>
      <c r="I45" s="26"/>
      <c r="J45" s="27">
        <v>1915250</v>
      </c>
      <c r="K45" s="22">
        <v>937300</v>
      </c>
      <c r="L45" s="23">
        <v>297191</v>
      </c>
    </row>
    <row r="46" spans="1:12" ht="13.5">
      <c r="A46" s="3" t="s">
        <v>21</v>
      </c>
      <c r="B46" s="2"/>
      <c r="C46" s="16">
        <v>488134</v>
      </c>
      <c r="D46" s="16">
        <v>1398725</v>
      </c>
      <c r="E46" s="17">
        <v>313889</v>
      </c>
      <c r="F46" s="18"/>
      <c r="G46" s="16"/>
      <c r="H46" s="19"/>
      <c r="I46" s="20">
        <v>723437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7130493</v>
      </c>
      <c r="F47" s="28">
        <f t="shared" si="1"/>
        <v>930000</v>
      </c>
      <c r="G47" s="10">
        <f t="shared" si="1"/>
        <v>1895000</v>
      </c>
      <c r="H47" s="13">
        <f>SUM(H48:H52)</f>
        <v>0</v>
      </c>
      <c r="I47" s="29">
        <f t="shared" si="1"/>
        <v>0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>
        <v>7130493</v>
      </c>
      <c r="F48" s="18">
        <v>930000</v>
      </c>
      <c r="G48" s="16">
        <v>1895000</v>
      </c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12826112</v>
      </c>
      <c r="D53" s="10">
        <f aca="true" t="shared" si="2" ref="D53:L53">SUM(D54:D56)</f>
        <v>14742071</v>
      </c>
      <c r="E53" s="14">
        <f t="shared" si="2"/>
        <v>79614615</v>
      </c>
      <c r="F53" s="28">
        <f t="shared" si="2"/>
        <v>0</v>
      </c>
      <c r="G53" s="10">
        <f t="shared" si="2"/>
        <v>0</v>
      </c>
      <c r="H53" s="13">
        <f>SUM(H54:H56)</f>
        <v>74694875</v>
      </c>
      <c r="I53" s="29">
        <f t="shared" si="2"/>
        <v>85651736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12826112</v>
      </c>
      <c r="D55" s="16">
        <v>14742071</v>
      </c>
      <c r="E55" s="17">
        <v>79614615</v>
      </c>
      <c r="F55" s="18"/>
      <c r="G55" s="16"/>
      <c r="H55" s="19">
        <v>74694875</v>
      </c>
      <c r="I55" s="20">
        <v>85651736</v>
      </c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16512542</v>
      </c>
      <c r="D57" s="10">
        <f aca="true" t="shared" si="3" ref="D57:L57">SUM(D58:D61)</f>
        <v>69357636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844263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>
        <v>16512542</v>
      </c>
      <c r="D58" s="16">
        <v>69357636</v>
      </c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>
        <v>844263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31794614</v>
      </c>
      <c r="D63" s="62">
        <f aca="true" t="shared" si="4" ref="D63:L63">+D43+D47+D53+D57+D62</f>
        <v>86809365</v>
      </c>
      <c r="E63" s="63">
        <f t="shared" si="4"/>
        <v>90514845</v>
      </c>
      <c r="F63" s="64">
        <f t="shared" si="4"/>
        <v>108142000</v>
      </c>
      <c r="G63" s="62">
        <f t="shared" si="4"/>
        <v>120152000</v>
      </c>
      <c r="H63" s="65">
        <f t="shared" si="4"/>
        <v>74775374</v>
      </c>
      <c r="I63" s="66">
        <f t="shared" si="4"/>
        <v>87219436</v>
      </c>
      <c r="J63" s="67">
        <f t="shared" si="4"/>
        <v>90549200</v>
      </c>
      <c r="K63" s="62">
        <f t="shared" si="4"/>
        <v>78383751</v>
      </c>
      <c r="L63" s="63">
        <f t="shared" si="4"/>
        <v>86986841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31794614</v>
      </c>
      <c r="D66" s="16">
        <v>86809365</v>
      </c>
      <c r="E66" s="30">
        <v>78984615</v>
      </c>
      <c r="F66" s="21">
        <v>106762000</v>
      </c>
      <c r="G66" s="16">
        <v>74162000</v>
      </c>
      <c r="H66" s="19">
        <v>51835979</v>
      </c>
      <c r="I66" s="17">
        <v>87219436</v>
      </c>
      <c r="J66" s="31">
        <v>88633950</v>
      </c>
      <c r="K66" s="16">
        <v>77446451</v>
      </c>
      <c r="L66" s="19">
        <v>86689650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>
        <v>22000000</v>
      </c>
      <c r="H67" s="19">
        <v>14427441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>
        <v>13000000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31794614</v>
      </c>
      <c r="D70" s="32">
        <f aca="true" t="shared" si="5" ref="D70:L70">SUM(D66:D69)</f>
        <v>86809365</v>
      </c>
      <c r="E70" s="33">
        <f t="shared" si="5"/>
        <v>78984615</v>
      </c>
      <c r="F70" s="34">
        <f t="shared" si="5"/>
        <v>106762000</v>
      </c>
      <c r="G70" s="32">
        <f t="shared" si="5"/>
        <v>109162000</v>
      </c>
      <c r="H70" s="35">
        <f t="shared" si="5"/>
        <v>66263420</v>
      </c>
      <c r="I70" s="36">
        <f t="shared" si="5"/>
        <v>87219436</v>
      </c>
      <c r="J70" s="37">
        <f t="shared" si="5"/>
        <v>88633950</v>
      </c>
      <c r="K70" s="32">
        <f t="shared" si="5"/>
        <v>77446451</v>
      </c>
      <c r="L70" s="33">
        <f t="shared" si="5"/>
        <v>86689650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10990000</v>
      </c>
      <c r="H71" s="19">
        <v>8420851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>
        <v>11530230</v>
      </c>
      <c r="F73" s="18">
        <v>1380000</v>
      </c>
      <c r="G73" s="16"/>
      <c r="H73" s="19">
        <v>91103</v>
      </c>
      <c r="I73" s="20"/>
      <c r="J73" s="21">
        <v>1915250</v>
      </c>
      <c r="K73" s="16">
        <v>937300</v>
      </c>
      <c r="L73" s="17">
        <v>297192</v>
      </c>
    </row>
    <row r="74" spans="1:12" ht="13.5">
      <c r="A74" s="73" t="s">
        <v>52</v>
      </c>
      <c r="B74" s="6" t="s">
        <v>53</v>
      </c>
      <c r="C74" s="74">
        <f>SUM(C70:C73)</f>
        <v>31794614</v>
      </c>
      <c r="D74" s="74">
        <f aca="true" t="shared" si="6" ref="D74:L74">SUM(D70:D73)</f>
        <v>86809365</v>
      </c>
      <c r="E74" s="75">
        <f t="shared" si="6"/>
        <v>90514845</v>
      </c>
      <c r="F74" s="76">
        <f t="shared" si="6"/>
        <v>108142000</v>
      </c>
      <c r="G74" s="74">
        <f t="shared" si="6"/>
        <v>120152000</v>
      </c>
      <c r="H74" s="77">
        <f t="shared" si="6"/>
        <v>74775374</v>
      </c>
      <c r="I74" s="78">
        <f t="shared" si="6"/>
        <v>87219436</v>
      </c>
      <c r="J74" s="79">
        <f t="shared" si="6"/>
        <v>90549200</v>
      </c>
      <c r="K74" s="74">
        <f t="shared" si="6"/>
        <v>78383751</v>
      </c>
      <c r="L74" s="75">
        <f t="shared" si="6"/>
        <v>86986842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7094430</v>
      </c>
      <c r="D43" s="10">
        <f aca="true" t="shared" si="0" ref="D43:L43">SUM(D44:D46)</f>
        <v>4065825</v>
      </c>
      <c r="E43" s="11">
        <f t="shared" si="0"/>
        <v>1292029</v>
      </c>
      <c r="F43" s="12">
        <f t="shared" si="0"/>
        <v>1160500</v>
      </c>
      <c r="G43" s="10">
        <f t="shared" si="0"/>
        <v>1160500</v>
      </c>
      <c r="H43" s="13">
        <f>SUM(H44:H46)</f>
        <v>471317</v>
      </c>
      <c r="I43" s="14">
        <f t="shared" si="0"/>
        <v>657984</v>
      </c>
      <c r="J43" s="15">
        <f t="shared" si="0"/>
        <v>1510000</v>
      </c>
      <c r="K43" s="10">
        <f t="shared" si="0"/>
        <v>1596070</v>
      </c>
      <c r="L43" s="13">
        <f t="shared" si="0"/>
        <v>1685450</v>
      </c>
    </row>
    <row r="44" spans="1:12" ht="13.5">
      <c r="A44" s="3" t="s">
        <v>19</v>
      </c>
      <c r="B44" s="2"/>
      <c r="C44" s="16">
        <v>5770870</v>
      </c>
      <c r="D44" s="16">
        <v>86141</v>
      </c>
      <c r="E44" s="17">
        <v>267796</v>
      </c>
      <c r="F44" s="18"/>
      <c r="G44" s="16">
        <v>550000</v>
      </c>
      <c r="H44" s="19"/>
      <c r="I44" s="20">
        <v>95755</v>
      </c>
      <c r="J44" s="21"/>
      <c r="K44" s="16"/>
      <c r="L44" s="17"/>
    </row>
    <row r="45" spans="1:12" ht="13.5">
      <c r="A45" s="3" t="s">
        <v>20</v>
      </c>
      <c r="B45" s="2"/>
      <c r="C45" s="22">
        <v>1219796</v>
      </c>
      <c r="D45" s="22">
        <v>2032466</v>
      </c>
      <c r="E45" s="23">
        <v>770485</v>
      </c>
      <c r="F45" s="24">
        <v>610500</v>
      </c>
      <c r="G45" s="22">
        <v>610500</v>
      </c>
      <c r="H45" s="25">
        <v>390086</v>
      </c>
      <c r="I45" s="26">
        <v>323887</v>
      </c>
      <c r="J45" s="27">
        <v>1510000</v>
      </c>
      <c r="K45" s="22">
        <v>1596070</v>
      </c>
      <c r="L45" s="23">
        <v>1685450</v>
      </c>
    </row>
    <row r="46" spans="1:12" ht="13.5">
      <c r="A46" s="3" t="s">
        <v>21</v>
      </c>
      <c r="B46" s="2"/>
      <c r="C46" s="16">
        <v>103764</v>
      </c>
      <c r="D46" s="16">
        <v>1947218</v>
      </c>
      <c r="E46" s="17">
        <v>253748</v>
      </c>
      <c r="F46" s="18">
        <v>550000</v>
      </c>
      <c r="G46" s="16"/>
      <c r="H46" s="19">
        <v>81231</v>
      </c>
      <c r="I46" s="20">
        <v>238342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7875948</v>
      </c>
      <c r="D47" s="10">
        <f aca="true" t="shared" si="1" ref="D47:L47">SUM(D48:D52)</f>
        <v>4062157</v>
      </c>
      <c r="E47" s="14">
        <f t="shared" si="1"/>
        <v>9064539</v>
      </c>
      <c r="F47" s="28">
        <f t="shared" si="1"/>
        <v>1847079</v>
      </c>
      <c r="G47" s="10">
        <f t="shared" si="1"/>
        <v>1847079</v>
      </c>
      <c r="H47" s="13">
        <f>SUM(H48:H52)</f>
        <v>67830</v>
      </c>
      <c r="I47" s="29">
        <f t="shared" si="1"/>
        <v>157672</v>
      </c>
      <c r="J47" s="12">
        <f t="shared" si="1"/>
        <v>4093800</v>
      </c>
      <c r="K47" s="10">
        <f t="shared" si="1"/>
        <v>4327147</v>
      </c>
      <c r="L47" s="14">
        <f t="shared" si="1"/>
        <v>4569467</v>
      </c>
    </row>
    <row r="48" spans="1:12" ht="13.5">
      <c r="A48" s="3" t="s">
        <v>23</v>
      </c>
      <c r="B48" s="2"/>
      <c r="C48" s="16">
        <v>7815953</v>
      </c>
      <c r="D48" s="16">
        <v>3125994</v>
      </c>
      <c r="E48" s="17">
        <v>4075197</v>
      </c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>
        <v>25712</v>
      </c>
      <c r="D49" s="16">
        <v>308580</v>
      </c>
      <c r="E49" s="17">
        <v>4580078</v>
      </c>
      <c r="F49" s="18">
        <v>1847079</v>
      </c>
      <c r="G49" s="16">
        <v>1847079</v>
      </c>
      <c r="H49" s="19">
        <v>67830</v>
      </c>
      <c r="I49" s="20">
        <v>157672</v>
      </c>
      <c r="J49" s="21"/>
      <c r="K49" s="16"/>
      <c r="L49" s="17"/>
    </row>
    <row r="50" spans="1:12" ht="13.5">
      <c r="A50" s="3" t="s">
        <v>25</v>
      </c>
      <c r="B50" s="2"/>
      <c r="C50" s="16">
        <v>31426</v>
      </c>
      <c r="D50" s="16">
        <v>606064</v>
      </c>
      <c r="E50" s="17">
        <v>409264</v>
      </c>
      <c r="F50" s="18"/>
      <c r="G50" s="16"/>
      <c r="H50" s="19"/>
      <c r="I50" s="20"/>
      <c r="J50" s="21">
        <v>4093800</v>
      </c>
      <c r="K50" s="16">
        <v>4327147</v>
      </c>
      <c r="L50" s="17">
        <v>4569467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2857</v>
      </c>
      <c r="D52" s="22">
        <v>21519</v>
      </c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20585093</v>
      </c>
      <c r="D53" s="10">
        <f aca="true" t="shared" si="2" ref="D53:L53">SUM(D54:D56)</f>
        <v>1628176</v>
      </c>
      <c r="E53" s="14">
        <f t="shared" si="2"/>
        <v>6025379</v>
      </c>
      <c r="F53" s="28">
        <f t="shared" si="2"/>
        <v>12073696</v>
      </c>
      <c r="G53" s="10">
        <f t="shared" si="2"/>
        <v>12073696</v>
      </c>
      <c r="H53" s="13">
        <f>SUM(H54:H56)</f>
        <v>4087052</v>
      </c>
      <c r="I53" s="29">
        <f t="shared" si="2"/>
        <v>8261156</v>
      </c>
      <c r="J53" s="12">
        <f t="shared" si="2"/>
        <v>2320476</v>
      </c>
      <c r="K53" s="10">
        <f t="shared" si="2"/>
        <v>2452743</v>
      </c>
      <c r="L53" s="14">
        <f t="shared" si="2"/>
        <v>2590097</v>
      </c>
    </row>
    <row r="54" spans="1:12" ht="13.5">
      <c r="A54" s="3" t="s">
        <v>29</v>
      </c>
      <c r="B54" s="2"/>
      <c r="C54" s="16">
        <v>19038267</v>
      </c>
      <c r="D54" s="16">
        <v>268483</v>
      </c>
      <c r="E54" s="17"/>
      <c r="F54" s="18">
        <v>487191</v>
      </c>
      <c r="G54" s="16">
        <v>487191</v>
      </c>
      <c r="H54" s="19">
        <v>8</v>
      </c>
      <c r="I54" s="20">
        <v>22408</v>
      </c>
      <c r="J54" s="21"/>
      <c r="K54" s="16"/>
      <c r="L54" s="17"/>
    </row>
    <row r="55" spans="1:12" ht="13.5">
      <c r="A55" s="3" t="s">
        <v>30</v>
      </c>
      <c r="B55" s="2"/>
      <c r="C55" s="16">
        <v>1546826</v>
      </c>
      <c r="D55" s="16">
        <v>1359693</v>
      </c>
      <c r="E55" s="17">
        <v>6025379</v>
      </c>
      <c r="F55" s="18">
        <v>11586505</v>
      </c>
      <c r="G55" s="16">
        <v>11586505</v>
      </c>
      <c r="H55" s="19">
        <v>4087044</v>
      </c>
      <c r="I55" s="20">
        <v>8238748</v>
      </c>
      <c r="J55" s="21">
        <v>2320476</v>
      </c>
      <c r="K55" s="16">
        <v>2452743</v>
      </c>
      <c r="L55" s="17">
        <v>2590097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1704558</v>
      </c>
      <c r="D57" s="10">
        <f aca="true" t="shared" si="3" ref="D57:L57">SUM(D58:D61)</f>
        <v>34480505</v>
      </c>
      <c r="E57" s="14">
        <f t="shared" si="3"/>
        <v>18176952</v>
      </c>
      <c r="F57" s="28">
        <f t="shared" si="3"/>
        <v>84227810</v>
      </c>
      <c r="G57" s="10">
        <f t="shared" si="3"/>
        <v>84227810</v>
      </c>
      <c r="H57" s="13">
        <f>SUM(H58:H61)</f>
        <v>15357920</v>
      </c>
      <c r="I57" s="29">
        <f t="shared" si="3"/>
        <v>53319556</v>
      </c>
      <c r="J57" s="12">
        <f t="shared" si="3"/>
        <v>56836154</v>
      </c>
      <c r="K57" s="10">
        <f t="shared" si="3"/>
        <v>60075814</v>
      </c>
      <c r="L57" s="14">
        <f t="shared" si="3"/>
        <v>63440060</v>
      </c>
    </row>
    <row r="58" spans="1:12" ht="13.5">
      <c r="A58" s="3" t="s">
        <v>33</v>
      </c>
      <c r="B58" s="2"/>
      <c r="C58" s="16">
        <v>489545</v>
      </c>
      <c r="D58" s="16">
        <v>18441749</v>
      </c>
      <c r="E58" s="17">
        <v>3012656</v>
      </c>
      <c r="F58" s="18">
        <v>8244331</v>
      </c>
      <c r="G58" s="16">
        <v>8244331</v>
      </c>
      <c r="H58" s="19">
        <v>221265</v>
      </c>
      <c r="I58" s="20">
        <v>2719180</v>
      </c>
      <c r="J58" s="21">
        <v>7300000</v>
      </c>
      <c r="K58" s="16">
        <v>7716100</v>
      </c>
      <c r="L58" s="17">
        <v>8148202</v>
      </c>
    </row>
    <row r="59" spans="1:12" ht="13.5">
      <c r="A59" s="3" t="s">
        <v>34</v>
      </c>
      <c r="B59" s="2"/>
      <c r="C59" s="16">
        <v>516289</v>
      </c>
      <c r="D59" s="16">
        <v>4878123</v>
      </c>
      <c r="E59" s="17">
        <v>3015470</v>
      </c>
      <c r="F59" s="18">
        <v>62874825</v>
      </c>
      <c r="G59" s="16">
        <v>62874825</v>
      </c>
      <c r="H59" s="19">
        <v>4253348</v>
      </c>
      <c r="I59" s="20">
        <v>2363741</v>
      </c>
      <c r="J59" s="21">
        <v>43305619</v>
      </c>
      <c r="K59" s="16">
        <v>45774039</v>
      </c>
      <c r="L59" s="17">
        <v>48337385</v>
      </c>
    </row>
    <row r="60" spans="1:12" ht="13.5">
      <c r="A60" s="3" t="s">
        <v>35</v>
      </c>
      <c r="B60" s="2"/>
      <c r="C60" s="22"/>
      <c r="D60" s="22">
        <v>6445956</v>
      </c>
      <c r="E60" s="23">
        <v>11827930</v>
      </c>
      <c r="F60" s="24">
        <v>13108654</v>
      </c>
      <c r="G60" s="22">
        <v>13108654</v>
      </c>
      <c r="H60" s="25">
        <v>10540989</v>
      </c>
      <c r="I60" s="26">
        <v>46757825</v>
      </c>
      <c r="J60" s="27">
        <v>6230535</v>
      </c>
      <c r="K60" s="22">
        <v>6585675</v>
      </c>
      <c r="L60" s="23">
        <v>6954473</v>
      </c>
    </row>
    <row r="61" spans="1:12" ht="13.5">
      <c r="A61" s="3" t="s">
        <v>36</v>
      </c>
      <c r="B61" s="2"/>
      <c r="C61" s="16">
        <v>698724</v>
      </c>
      <c r="D61" s="16">
        <v>4714677</v>
      </c>
      <c r="E61" s="17">
        <v>320896</v>
      </c>
      <c r="F61" s="18"/>
      <c r="G61" s="16"/>
      <c r="H61" s="19">
        <v>342318</v>
      </c>
      <c r="I61" s="20">
        <v>1478810</v>
      </c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37260029</v>
      </c>
      <c r="D63" s="62">
        <f aca="true" t="shared" si="4" ref="D63:L63">+D43+D47+D53+D57+D62</f>
        <v>44236663</v>
      </c>
      <c r="E63" s="63">
        <f t="shared" si="4"/>
        <v>34558899</v>
      </c>
      <c r="F63" s="64">
        <f t="shared" si="4"/>
        <v>99309085</v>
      </c>
      <c r="G63" s="62">
        <f t="shared" si="4"/>
        <v>99309085</v>
      </c>
      <c r="H63" s="65">
        <f t="shared" si="4"/>
        <v>19984119</v>
      </c>
      <c r="I63" s="66">
        <f t="shared" si="4"/>
        <v>62396368</v>
      </c>
      <c r="J63" s="67">
        <f t="shared" si="4"/>
        <v>64760430</v>
      </c>
      <c r="K63" s="62">
        <f t="shared" si="4"/>
        <v>68451774</v>
      </c>
      <c r="L63" s="63">
        <f t="shared" si="4"/>
        <v>72285074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19382764</v>
      </c>
      <c r="D66" s="16">
        <v>23357000</v>
      </c>
      <c r="E66" s="30">
        <v>17665040</v>
      </c>
      <c r="F66" s="21">
        <v>78209961</v>
      </c>
      <c r="G66" s="16">
        <v>78209961</v>
      </c>
      <c r="H66" s="19">
        <v>19983412</v>
      </c>
      <c r="I66" s="17">
        <v>62396368</v>
      </c>
      <c r="J66" s="31">
        <v>64460430</v>
      </c>
      <c r="K66" s="16">
        <v>68134674</v>
      </c>
      <c r="L66" s="19">
        <v>71950216</v>
      </c>
    </row>
    <row r="67" spans="1:12" ht="13.5">
      <c r="A67" s="69" t="s">
        <v>42</v>
      </c>
      <c r="B67" s="2"/>
      <c r="C67" s="16"/>
      <c r="D67" s="16"/>
      <c r="E67" s="17"/>
      <c r="F67" s="18">
        <v>20958772</v>
      </c>
      <c r="G67" s="16">
        <v>20958772</v>
      </c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19382764</v>
      </c>
      <c r="D70" s="32">
        <f aca="true" t="shared" si="5" ref="D70:L70">SUM(D66:D69)</f>
        <v>23357000</v>
      </c>
      <c r="E70" s="33">
        <f t="shared" si="5"/>
        <v>17665040</v>
      </c>
      <c r="F70" s="34">
        <f t="shared" si="5"/>
        <v>99168733</v>
      </c>
      <c r="G70" s="32">
        <f t="shared" si="5"/>
        <v>99168733</v>
      </c>
      <c r="H70" s="35">
        <f t="shared" si="5"/>
        <v>19983412</v>
      </c>
      <c r="I70" s="36">
        <f t="shared" si="5"/>
        <v>62396368</v>
      </c>
      <c r="J70" s="37">
        <f t="shared" si="5"/>
        <v>64460430</v>
      </c>
      <c r="K70" s="32">
        <f t="shared" si="5"/>
        <v>68134674</v>
      </c>
      <c r="L70" s="33">
        <f t="shared" si="5"/>
        <v>71950216</v>
      </c>
    </row>
    <row r="71" spans="1:12" ht="13.5">
      <c r="A71" s="72" t="s">
        <v>47</v>
      </c>
      <c r="B71" s="2" t="s">
        <v>48</v>
      </c>
      <c r="C71" s="16">
        <v>5535480</v>
      </c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12341785</v>
      </c>
      <c r="D73" s="16">
        <v>20879663</v>
      </c>
      <c r="E73" s="17">
        <v>16893859</v>
      </c>
      <c r="F73" s="18">
        <v>140352</v>
      </c>
      <c r="G73" s="16">
        <v>140352</v>
      </c>
      <c r="H73" s="19">
        <v>707</v>
      </c>
      <c r="I73" s="20"/>
      <c r="J73" s="21">
        <v>300000</v>
      </c>
      <c r="K73" s="16">
        <v>317100</v>
      </c>
      <c r="L73" s="17">
        <v>334858</v>
      </c>
    </row>
    <row r="74" spans="1:12" ht="13.5">
      <c r="A74" s="73" t="s">
        <v>52</v>
      </c>
      <c r="B74" s="6" t="s">
        <v>53</v>
      </c>
      <c r="C74" s="74">
        <f>SUM(C70:C73)</f>
        <v>37260029</v>
      </c>
      <c r="D74" s="74">
        <f aca="true" t="shared" si="6" ref="D74:L74">SUM(D70:D73)</f>
        <v>44236663</v>
      </c>
      <c r="E74" s="75">
        <f t="shared" si="6"/>
        <v>34558899</v>
      </c>
      <c r="F74" s="76">
        <f t="shared" si="6"/>
        <v>99309085</v>
      </c>
      <c r="G74" s="74">
        <f t="shared" si="6"/>
        <v>99309085</v>
      </c>
      <c r="H74" s="77">
        <f t="shared" si="6"/>
        <v>19984119</v>
      </c>
      <c r="I74" s="78">
        <f t="shared" si="6"/>
        <v>62396368</v>
      </c>
      <c r="J74" s="79">
        <f t="shared" si="6"/>
        <v>64760430</v>
      </c>
      <c r="K74" s="74">
        <f t="shared" si="6"/>
        <v>68451774</v>
      </c>
      <c r="L74" s="75">
        <f t="shared" si="6"/>
        <v>72285074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91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355100</v>
      </c>
      <c r="D43" s="10">
        <f aca="true" t="shared" si="0" ref="D43:L43">SUM(D44:D46)</f>
        <v>31426870</v>
      </c>
      <c r="E43" s="11">
        <f t="shared" si="0"/>
        <v>479983107</v>
      </c>
      <c r="F43" s="12">
        <f t="shared" si="0"/>
        <v>28700000</v>
      </c>
      <c r="G43" s="10">
        <f t="shared" si="0"/>
        <v>19908812</v>
      </c>
      <c r="H43" s="13">
        <f>SUM(H44:H46)</f>
        <v>4182368</v>
      </c>
      <c r="I43" s="14">
        <f t="shared" si="0"/>
        <v>431428843</v>
      </c>
      <c r="J43" s="15">
        <f t="shared" si="0"/>
        <v>10411690</v>
      </c>
      <c r="K43" s="10">
        <f t="shared" si="0"/>
        <v>10404703</v>
      </c>
      <c r="L43" s="13">
        <f t="shared" si="0"/>
        <v>10680849</v>
      </c>
    </row>
    <row r="44" spans="1:12" ht="13.5">
      <c r="A44" s="3" t="s">
        <v>19</v>
      </c>
      <c r="B44" s="2"/>
      <c r="C44" s="16"/>
      <c r="D44" s="16"/>
      <c r="E44" s="17"/>
      <c r="F44" s="18">
        <v>2700000</v>
      </c>
      <c r="G44" s="16">
        <v>2978832</v>
      </c>
      <c r="H44" s="19">
        <v>3700904</v>
      </c>
      <c r="I44" s="20"/>
      <c r="J44" s="21">
        <v>550000</v>
      </c>
      <c r="K44" s="16">
        <v>158550</v>
      </c>
      <c r="L44" s="17">
        <v>111619</v>
      </c>
    </row>
    <row r="45" spans="1:12" ht="13.5">
      <c r="A45" s="3" t="s">
        <v>20</v>
      </c>
      <c r="B45" s="2"/>
      <c r="C45" s="22">
        <v>355100</v>
      </c>
      <c r="D45" s="22">
        <v>29395567</v>
      </c>
      <c r="E45" s="23">
        <v>479983107</v>
      </c>
      <c r="F45" s="24">
        <v>4550000</v>
      </c>
      <c r="G45" s="22">
        <v>1929980</v>
      </c>
      <c r="H45" s="25">
        <v>898521</v>
      </c>
      <c r="I45" s="26">
        <v>431428843</v>
      </c>
      <c r="J45" s="27">
        <v>1911690</v>
      </c>
      <c r="K45" s="22">
        <v>2020656</v>
      </c>
      <c r="L45" s="23">
        <v>2133812</v>
      </c>
    </row>
    <row r="46" spans="1:12" ht="13.5">
      <c r="A46" s="3" t="s">
        <v>21</v>
      </c>
      <c r="B46" s="2"/>
      <c r="C46" s="16"/>
      <c r="D46" s="16">
        <v>2031303</v>
      </c>
      <c r="E46" s="17"/>
      <c r="F46" s="18">
        <v>21450000</v>
      </c>
      <c r="G46" s="16">
        <v>15000000</v>
      </c>
      <c r="H46" s="19">
        <v>-417057</v>
      </c>
      <c r="I46" s="20"/>
      <c r="J46" s="21">
        <v>7950000</v>
      </c>
      <c r="K46" s="16">
        <v>8225497</v>
      </c>
      <c r="L46" s="17">
        <v>8435418</v>
      </c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21700000</v>
      </c>
      <c r="G47" s="10">
        <f t="shared" si="1"/>
        <v>6550000</v>
      </c>
      <c r="H47" s="13">
        <f>SUM(H48:H52)</f>
        <v>1053922</v>
      </c>
      <c r="I47" s="29">
        <f t="shared" si="1"/>
        <v>0</v>
      </c>
      <c r="J47" s="12">
        <f t="shared" si="1"/>
        <v>1650000</v>
      </c>
      <c r="K47" s="10">
        <f t="shared" si="1"/>
        <v>1744050</v>
      </c>
      <c r="L47" s="14">
        <f t="shared" si="1"/>
        <v>1841717</v>
      </c>
    </row>
    <row r="48" spans="1:12" ht="13.5">
      <c r="A48" s="3" t="s">
        <v>23</v>
      </c>
      <c r="B48" s="2"/>
      <c r="C48" s="16"/>
      <c r="D48" s="16"/>
      <c r="E48" s="17"/>
      <c r="F48" s="18">
        <v>21700000</v>
      </c>
      <c r="G48" s="16">
        <v>6550000</v>
      </c>
      <c r="H48" s="19">
        <v>1036468</v>
      </c>
      <c r="I48" s="20"/>
      <c r="J48" s="21">
        <v>1500000</v>
      </c>
      <c r="K48" s="16">
        <v>1585500</v>
      </c>
      <c r="L48" s="17">
        <v>1674288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>
        <v>17454</v>
      </c>
      <c r="I50" s="20"/>
      <c r="J50" s="21">
        <v>150000</v>
      </c>
      <c r="K50" s="16">
        <v>158550</v>
      </c>
      <c r="L50" s="17">
        <v>167429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75000000</v>
      </c>
      <c r="G53" s="10">
        <f t="shared" si="2"/>
        <v>0</v>
      </c>
      <c r="H53" s="13">
        <f>SUM(H54:H56)</f>
        <v>0</v>
      </c>
      <c r="I53" s="29">
        <f t="shared" si="2"/>
        <v>0</v>
      </c>
      <c r="J53" s="12">
        <f t="shared" si="2"/>
        <v>100000</v>
      </c>
      <c r="K53" s="10">
        <f t="shared" si="2"/>
        <v>105700</v>
      </c>
      <c r="L53" s="14">
        <f t="shared" si="2"/>
        <v>111619</v>
      </c>
    </row>
    <row r="54" spans="1:12" ht="13.5">
      <c r="A54" s="3" t="s">
        <v>29</v>
      </c>
      <c r="B54" s="2"/>
      <c r="C54" s="16"/>
      <c r="D54" s="16"/>
      <c r="E54" s="17"/>
      <c r="F54" s="18">
        <v>75000000</v>
      </c>
      <c r="G54" s="16"/>
      <c r="H54" s="19"/>
      <c r="I54" s="20"/>
      <c r="J54" s="21">
        <v>100000</v>
      </c>
      <c r="K54" s="16">
        <v>105700</v>
      </c>
      <c r="L54" s="17">
        <v>111619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295801037</v>
      </c>
      <c r="D57" s="10">
        <f aca="true" t="shared" si="3" ref="D57:L57">SUM(D58:D61)</f>
        <v>476582896</v>
      </c>
      <c r="E57" s="14">
        <f t="shared" si="3"/>
        <v>0</v>
      </c>
      <c r="F57" s="28">
        <f t="shared" si="3"/>
        <v>1371382752</v>
      </c>
      <c r="G57" s="10">
        <f t="shared" si="3"/>
        <v>545456773</v>
      </c>
      <c r="H57" s="13">
        <f>SUM(H58:H61)</f>
        <v>416947746</v>
      </c>
      <c r="I57" s="29">
        <f t="shared" si="3"/>
        <v>0</v>
      </c>
      <c r="J57" s="12">
        <f t="shared" si="3"/>
        <v>520112058</v>
      </c>
      <c r="K57" s="10">
        <f t="shared" si="3"/>
        <v>538488444</v>
      </c>
      <c r="L57" s="14">
        <f t="shared" si="3"/>
        <v>547768025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>
        <v>295801037</v>
      </c>
      <c r="D59" s="16">
        <v>476582896</v>
      </c>
      <c r="E59" s="17"/>
      <c r="F59" s="18">
        <v>1371382752</v>
      </c>
      <c r="G59" s="16">
        <v>545456773</v>
      </c>
      <c r="H59" s="19">
        <v>416947746</v>
      </c>
      <c r="I59" s="20"/>
      <c r="J59" s="21">
        <v>520112058</v>
      </c>
      <c r="K59" s="16">
        <v>538488444</v>
      </c>
      <c r="L59" s="17">
        <v>547768025</v>
      </c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296156137</v>
      </c>
      <c r="D63" s="62">
        <f aca="true" t="shared" si="4" ref="D63:L63">+D43+D47+D53+D57+D62</f>
        <v>508009766</v>
      </c>
      <c r="E63" s="63">
        <f t="shared" si="4"/>
        <v>479983107</v>
      </c>
      <c r="F63" s="64">
        <f t="shared" si="4"/>
        <v>1496782752</v>
      </c>
      <c r="G63" s="62">
        <f t="shared" si="4"/>
        <v>571915585</v>
      </c>
      <c r="H63" s="65">
        <f t="shared" si="4"/>
        <v>422184036</v>
      </c>
      <c r="I63" s="66">
        <f t="shared" si="4"/>
        <v>431428843</v>
      </c>
      <c r="J63" s="67">
        <f t="shared" si="4"/>
        <v>532273748</v>
      </c>
      <c r="K63" s="62">
        <f t="shared" si="4"/>
        <v>550742897</v>
      </c>
      <c r="L63" s="63">
        <f t="shared" si="4"/>
        <v>560402210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295801037</v>
      </c>
      <c r="D66" s="16">
        <v>476582896</v>
      </c>
      <c r="E66" s="30">
        <v>479983107</v>
      </c>
      <c r="F66" s="21">
        <v>1496782752</v>
      </c>
      <c r="G66" s="16">
        <v>571915585</v>
      </c>
      <c r="H66" s="19">
        <v>418384822</v>
      </c>
      <c r="I66" s="17">
        <v>431428843</v>
      </c>
      <c r="J66" s="31">
        <v>531973748</v>
      </c>
      <c r="K66" s="16">
        <v>550425797</v>
      </c>
      <c r="L66" s="19">
        <v>560067352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>
        <v>300000</v>
      </c>
      <c r="K69" s="16">
        <v>317100</v>
      </c>
      <c r="L69" s="17">
        <v>334857</v>
      </c>
    </row>
    <row r="70" spans="1:12" ht="13.5">
      <c r="A70" s="71" t="s">
        <v>45</v>
      </c>
      <c r="B70" s="2" t="s">
        <v>46</v>
      </c>
      <c r="C70" s="32">
        <f>SUM(C66:C69)</f>
        <v>295801037</v>
      </c>
      <c r="D70" s="32">
        <f aca="true" t="shared" si="5" ref="D70:L70">SUM(D66:D69)</f>
        <v>476582896</v>
      </c>
      <c r="E70" s="33">
        <f t="shared" si="5"/>
        <v>479983107</v>
      </c>
      <c r="F70" s="34">
        <f t="shared" si="5"/>
        <v>1496782752</v>
      </c>
      <c r="G70" s="32">
        <f t="shared" si="5"/>
        <v>571915585</v>
      </c>
      <c r="H70" s="35">
        <f t="shared" si="5"/>
        <v>418384822</v>
      </c>
      <c r="I70" s="36">
        <f t="shared" si="5"/>
        <v>431428843</v>
      </c>
      <c r="J70" s="37">
        <f t="shared" si="5"/>
        <v>532273748</v>
      </c>
      <c r="K70" s="32">
        <f t="shared" si="5"/>
        <v>550742897</v>
      </c>
      <c r="L70" s="33">
        <f t="shared" si="5"/>
        <v>560402209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712953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355100</v>
      </c>
      <c r="D73" s="16">
        <v>31426870</v>
      </c>
      <c r="E73" s="17"/>
      <c r="F73" s="18"/>
      <c r="G73" s="16"/>
      <c r="H73" s="19">
        <v>3086261</v>
      </c>
      <c r="I73" s="20"/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296156137</v>
      </c>
      <c r="D74" s="74">
        <f aca="true" t="shared" si="6" ref="D74:L74">SUM(D70:D73)</f>
        <v>508009766</v>
      </c>
      <c r="E74" s="75">
        <f t="shared" si="6"/>
        <v>479983107</v>
      </c>
      <c r="F74" s="76">
        <f t="shared" si="6"/>
        <v>1496782752</v>
      </c>
      <c r="G74" s="74">
        <f t="shared" si="6"/>
        <v>571915585</v>
      </c>
      <c r="H74" s="77">
        <f t="shared" si="6"/>
        <v>422184036</v>
      </c>
      <c r="I74" s="78">
        <f t="shared" si="6"/>
        <v>431428843</v>
      </c>
      <c r="J74" s="79">
        <f t="shared" si="6"/>
        <v>532273748</v>
      </c>
      <c r="K74" s="74">
        <f t="shared" si="6"/>
        <v>550742897</v>
      </c>
      <c r="L74" s="75">
        <f t="shared" si="6"/>
        <v>560402209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2057502</v>
      </c>
      <c r="D43" s="10">
        <f aca="true" t="shared" si="0" ref="D43:L43">SUM(D44:D46)</f>
        <v>909956</v>
      </c>
      <c r="E43" s="11">
        <f t="shared" si="0"/>
        <v>1809468</v>
      </c>
      <c r="F43" s="12">
        <f t="shared" si="0"/>
        <v>1680000</v>
      </c>
      <c r="G43" s="10">
        <f t="shared" si="0"/>
        <v>810780</v>
      </c>
      <c r="H43" s="13">
        <f>SUM(H44:H46)</f>
        <v>748905</v>
      </c>
      <c r="I43" s="14">
        <f t="shared" si="0"/>
        <v>839770</v>
      </c>
      <c r="J43" s="15">
        <f t="shared" si="0"/>
        <v>1720000</v>
      </c>
      <c r="K43" s="10">
        <f t="shared" si="0"/>
        <v>210000</v>
      </c>
      <c r="L43" s="13">
        <f t="shared" si="0"/>
        <v>200000</v>
      </c>
    </row>
    <row r="44" spans="1:12" ht="13.5">
      <c r="A44" s="3" t="s">
        <v>19</v>
      </c>
      <c r="B44" s="2"/>
      <c r="C44" s="16">
        <v>141746</v>
      </c>
      <c r="D44" s="16">
        <v>134240</v>
      </c>
      <c r="E44" s="17">
        <v>484182</v>
      </c>
      <c r="F44" s="18">
        <v>1000000</v>
      </c>
      <c r="G44" s="16">
        <v>523780</v>
      </c>
      <c r="H44" s="19">
        <v>475442</v>
      </c>
      <c r="I44" s="20">
        <v>511179</v>
      </c>
      <c r="J44" s="21">
        <v>130000</v>
      </c>
      <c r="K44" s="16">
        <v>90000</v>
      </c>
      <c r="L44" s="17">
        <v>50000</v>
      </c>
    </row>
    <row r="45" spans="1:12" ht="13.5">
      <c r="A45" s="3" t="s">
        <v>20</v>
      </c>
      <c r="B45" s="2"/>
      <c r="C45" s="22">
        <v>329155</v>
      </c>
      <c r="D45" s="22">
        <v>132106</v>
      </c>
      <c r="E45" s="23">
        <v>292014</v>
      </c>
      <c r="F45" s="24">
        <v>200000</v>
      </c>
      <c r="G45" s="22">
        <v>15000</v>
      </c>
      <c r="H45" s="25">
        <v>11508</v>
      </c>
      <c r="I45" s="26">
        <v>11508</v>
      </c>
      <c r="J45" s="27">
        <v>1590000</v>
      </c>
      <c r="K45" s="22">
        <v>120000</v>
      </c>
      <c r="L45" s="23">
        <v>150000</v>
      </c>
    </row>
    <row r="46" spans="1:12" ht="13.5">
      <c r="A46" s="3" t="s">
        <v>21</v>
      </c>
      <c r="B46" s="2"/>
      <c r="C46" s="16">
        <v>1586601</v>
      </c>
      <c r="D46" s="16">
        <v>643610</v>
      </c>
      <c r="E46" s="17">
        <v>1033272</v>
      </c>
      <c r="F46" s="18">
        <v>480000</v>
      </c>
      <c r="G46" s="16">
        <v>272000</v>
      </c>
      <c r="H46" s="19">
        <v>261955</v>
      </c>
      <c r="I46" s="20">
        <v>317083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8739735</v>
      </c>
      <c r="D47" s="10">
        <f aca="true" t="shared" si="1" ref="D47:L47">SUM(D48:D52)</f>
        <v>4623912</v>
      </c>
      <c r="E47" s="14">
        <f t="shared" si="1"/>
        <v>2543081</v>
      </c>
      <c r="F47" s="28">
        <f t="shared" si="1"/>
        <v>2903000</v>
      </c>
      <c r="G47" s="10">
        <f t="shared" si="1"/>
        <v>4692350</v>
      </c>
      <c r="H47" s="13">
        <f>SUM(H48:H52)</f>
        <v>4648034</v>
      </c>
      <c r="I47" s="29">
        <f t="shared" si="1"/>
        <v>4664179</v>
      </c>
      <c r="J47" s="12">
        <f t="shared" si="1"/>
        <v>7539000</v>
      </c>
      <c r="K47" s="10">
        <f t="shared" si="1"/>
        <v>6499800</v>
      </c>
      <c r="L47" s="14">
        <f t="shared" si="1"/>
        <v>3499750</v>
      </c>
    </row>
    <row r="48" spans="1:12" ht="13.5">
      <c r="A48" s="3" t="s">
        <v>23</v>
      </c>
      <c r="B48" s="2"/>
      <c r="C48" s="16">
        <v>198907</v>
      </c>
      <c r="D48" s="16">
        <v>79158</v>
      </c>
      <c r="E48" s="17">
        <v>97670</v>
      </c>
      <c r="F48" s="18">
        <v>1673000</v>
      </c>
      <c r="G48" s="16">
        <v>150000</v>
      </c>
      <c r="H48" s="19">
        <v>31288</v>
      </c>
      <c r="I48" s="20">
        <v>31288</v>
      </c>
      <c r="J48" s="21">
        <v>5103000</v>
      </c>
      <c r="K48" s="16">
        <v>6499800</v>
      </c>
      <c r="L48" s="17">
        <v>499750</v>
      </c>
    </row>
    <row r="49" spans="1:12" ht="13.5">
      <c r="A49" s="3" t="s">
        <v>24</v>
      </c>
      <c r="B49" s="2"/>
      <c r="C49" s="16">
        <v>8127026</v>
      </c>
      <c r="D49" s="16"/>
      <c r="E49" s="17">
        <v>1648953</v>
      </c>
      <c r="F49" s="18"/>
      <c r="G49" s="16">
        <v>4514350</v>
      </c>
      <c r="H49" s="19">
        <v>4296941</v>
      </c>
      <c r="I49" s="20">
        <v>4314990</v>
      </c>
      <c r="J49" s="21">
        <v>2000000</v>
      </c>
      <c r="K49" s="16"/>
      <c r="L49" s="17">
        <v>3000000</v>
      </c>
    </row>
    <row r="50" spans="1:12" ht="13.5">
      <c r="A50" s="3" t="s">
        <v>25</v>
      </c>
      <c r="B50" s="2"/>
      <c r="C50" s="16">
        <v>397079</v>
      </c>
      <c r="D50" s="16">
        <v>4544754</v>
      </c>
      <c r="E50" s="17">
        <v>796458</v>
      </c>
      <c r="F50" s="18">
        <v>1230000</v>
      </c>
      <c r="G50" s="16">
        <v>28000</v>
      </c>
      <c r="H50" s="19">
        <v>28854</v>
      </c>
      <c r="I50" s="20">
        <v>313024</v>
      </c>
      <c r="J50" s="21">
        <v>436000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16723</v>
      </c>
      <c r="D52" s="22"/>
      <c r="E52" s="23"/>
      <c r="F52" s="24"/>
      <c r="G52" s="22"/>
      <c r="H52" s="25">
        <v>290951</v>
      </c>
      <c r="I52" s="26">
        <v>4877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11443224</v>
      </c>
      <c r="D53" s="10">
        <f aca="true" t="shared" si="2" ref="D53:L53">SUM(D54:D56)</f>
        <v>14561732</v>
      </c>
      <c r="E53" s="14">
        <f t="shared" si="2"/>
        <v>745073</v>
      </c>
      <c r="F53" s="28">
        <f t="shared" si="2"/>
        <v>20263200</v>
      </c>
      <c r="G53" s="10">
        <f t="shared" si="2"/>
        <v>92000</v>
      </c>
      <c r="H53" s="13">
        <f>SUM(H54:H56)</f>
        <v>56848</v>
      </c>
      <c r="I53" s="29">
        <f t="shared" si="2"/>
        <v>1720</v>
      </c>
      <c r="J53" s="12">
        <f t="shared" si="2"/>
        <v>6771200</v>
      </c>
      <c r="K53" s="10">
        <f t="shared" si="2"/>
        <v>3000000</v>
      </c>
      <c r="L53" s="14">
        <f t="shared" si="2"/>
        <v>3000000</v>
      </c>
    </row>
    <row r="54" spans="1:12" ht="13.5">
      <c r="A54" s="3" t="s">
        <v>29</v>
      </c>
      <c r="B54" s="2"/>
      <c r="C54" s="16"/>
      <c r="D54" s="16">
        <v>138276</v>
      </c>
      <c r="E54" s="17"/>
      <c r="F54" s="18"/>
      <c r="G54" s="16"/>
      <c r="H54" s="19"/>
      <c r="I54" s="20"/>
      <c r="J54" s="21"/>
      <c r="K54" s="16"/>
      <c r="L54" s="17"/>
    </row>
    <row r="55" spans="1:12" ht="13.5">
      <c r="A55" s="3" t="s">
        <v>30</v>
      </c>
      <c r="B55" s="2"/>
      <c r="C55" s="16">
        <v>11443224</v>
      </c>
      <c r="D55" s="16">
        <v>14423456</v>
      </c>
      <c r="E55" s="17">
        <v>745073</v>
      </c>
      <c r="F55" s="18">
        <v>20242200</v>
      </c>
      <c r="G55" s="16">
        <v>71000</v>
      </c>
      <c r="H55" s="19">
        <v>56848</v>
      </c>
      <c r="I55" s="20">
        <v>1720</v>
      </c>
      <c r="J55" s="21">
        <v>6771200</v>
      </c>
      <c r="K55" s="16">
        <v>3000000</v>
      </c>
      <c r="L55" s="17">
        <v>3000000</v>
      </c>
    </row>
    <row r="56" spans="1:12" ht="13.5">
      <c r="A56" s="3" t="s">
        <v>31</v>
      </c>
      <c r="B56" s="2"/>
      <c r="C56" s="16"/>
      <c r="D56" s="16"/>
      <c r="E56" s="17"/>
      <c r="F56" s="18">
        <v>21000</v>
      </c>
      <c r="G56" s="16">
        <v>21000</v>
      </c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17213166</v>
      </c>
      <c r="D57" s="10">
        <f aca="true" t="shared" si="3" ref="D57:L57">SUM(D58:D61)</f>
        <v>18412244</v>
      </c>
      <c r="E57" s="14">
        <f t="shared" si="3"/>
        <v>7233799</v>
      </c>
      <c r="F57" s="28">
        <f t="shared" si="3"/>
        <v>8350000</v>
      </c>
      <c r="G57" s="10">
        <f t="shared" si="3"/>
        <v>15035700</v>
      </c>
      <c r="H57" s="13">
        <f>SUM(H58:H61)</f>
        <v>10400379</v>
      </c>
      <c r="I57" s="29">
        <f t="shared" si="3"/>
        <v>11246165</v>
      </c>
      <c r="J57" s="12">
        <f t="shared" si="3"/>
        <v>17120000</v>
      </c>
      <c r="K57" s="10">
        <f t="shared" si="3"/>
        <v>8120000</v>
      </c>
      <c r="L57" s="14">
        <f t="shared" si="3"/>
        <v>8150000</v>
      </c>
    </row>
    <row r="58" spans="1:12" ht="13.5">
      <c r="A58" s="3" t="s">
        <v>33</v>
      </c>
      <c r="B58" s="2"/>
      <c r="C58" s="16">
        <v>1300885</v>
      </c>
      <c r="D58" s="16">
        <v>3018881</v>
      </c>
      <c r="E58" s="17">
        <v>1791619</v>
      </c>
      <c r="F58" s="18">
        <v>5900000</v>
      </c>
      <c r="G58" s="16">
        <v>4600980</v>
      </c>
      <c r="H58" s="19">
        <v>2347697</v>
      </c>
      <c r="I58" s="20">
        <v>2347669</v>
      </c>
      <c r="J58" s="21">
        <v>90000</v>
      </c>
      <c r="K58" s="16">
        <v>8120000</v>
      </c>
      <c r="L58" s="17">
        <v>8150000</v>
      </c>
    </row>
    <row r="59" spans="1:12" ht="13.5">
      <c r="A59" s="3" t="s">
        <v>34</v>
      </c>
      <c r="B59" s="2"/>
      <c r="C59" s="16">
        <v>3861738</v>
      </c>
      <c r="D59" s="16">
        <v>3342207</v>
      </c>
      <c r="E59" s="17">
        <v>3106775</v>
      </c>
      <c r="F59" s="18">
        <v>1000000</v>
      </c>
      <c r="G59" s="16">
        <v>288000</v>
      </c>
      <c r="H59" s="19">
        <v>244557</v>
      </c>
      <c r="I59" s="20">
        <v>244557</v>
      </c>
      <c r="J59" s="21">
        <v>17030000</v>
      </c>
      <c r="K59" s="16"/>
      <c r="L59" s="17"/>
    </row>
    <row r="60" spans="1:12" ht="13.5">
      <c r="A60" s="3" t="s">
        <v>35</v>
      </c>
      <c r="B60" s="2"/>
      <c r="C60" s="22">
        <v>12050543</v>
      </c>
      <c r="D60" s="22">
        <v>9653846</v>
      </c>
      <c r="E60" s="23">
        <v>1785178</v>
      </c>
      <c r="F60" s="24">
        <v>250000</v>
      </c>
      <c r="G60" s="22">
        <v>10146720</v>
      </c>
      <c r="H60" s="25">
        <v>7808125</v>
      </c>
      <c r="I60" s="26">
        <v>8653939</v>
      </c>
      <c r="J60" s="27"/>
      <c r="K60" s="22"/>
      <c r="L60" s="23"/>
    </row>
    <row r="61" spans="1:12" ht="13.5">
      <c r="A61" s="3" t="s">
        <v>36</v>
      </c>
      <c r="B61" s="2"/>
      <c r="C61" s="16"/>
      <c r="D61" s="16">
        <v>2397310</v>
      </c>
      <c r="E61" s="17">
        <v>550227</v>
      </c>
      <c r="F61" s="18">
        <v>1200000</v>
      </c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>
        <v>4870000</v>
      </c>
      <c r="L62" s="14">
        <v>8470000</v>
      </c>
    </row>
    <row r="63" spans="1:12" ht="13.5">
      <c r="A63" s="5" t="s">
        <v>38</v>
      </c>
      <c r="B63" s="6" t="s">
        <v>39</v>
      </c>
      <c r="C63" s="62">
        <f>+C43+C47+C53+C57+C62</f>
        <v>39453627</v>
      </c>
      <c r="D63" s="62">
        <f aca="true" t="shared" si="4" ref="D63:L63">+D43+D47+D53+D57+D62</f>
        <v>38507844</v>
      </c>
      <c r="E63" s="63">
        <f t="shared" si="4"/>
        <v>12331421</v>
      </c>
      <c r="F63" s="64">
        <f t="shared" si="4"/>
        <v>33196200</v>
      </c>
      <c r="G63" s="62">
        <f t="shared" si="4"/>
        <v>20630830</v>
      </c>
      <c r="H63" s="65">
        <f t="shared" si="4"/>
        <v>15854166</v>
      </c>
      <c r="I63" s="66">
        <f t="shared" si="4"/>
        <v>16751834</v>
      </c>
      <c r="J63" s="67">
        <f t="shared" si="4"/>
        <v>33150200</v>
      </c>
      <c r="K63" s="62">
        <f t="shared" si="4"/>
        <v>22699800</v>
      </c>
      <c r="L63" s="63">
        <f t="shared" si="4"/>
        <v>23319750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25852052</v>
      </c>
      <c r="D66" s="16">
        <v>12582763</v>
      </c>
      <c r="E66" s="30">
        <v>3199014</v>
      </c>
      <c r="F66" s="21">
        <v>24982700</v>
      </c>
      <c r="G66" s="16">
        <v>19055830</v>
      </c>
      <c r="H66" s="19">
        <v>14296221</v>
      </c>
      <c r="I66" s="17">
        <v>15149033</v>
      </c>
      <c r="J66" s="31">
        <v>30771200</v>
      </c>
      <c r="K66" s="16">
        <v>22329800</v>
      </c>
      <c r="L66" s="19">
        <v>22919750</v>
      </c>
    </row>
    <row r="67" spans="1:12" ht="13.5">
      <c r="A67" s="69" t="s">
        <v>42</v>
      </c>
      <c r="B67" s="2"/>
      <c r="C67" s="16">
        <v>9538620</v>
      </c>
      <c r="D67" s="16">
        <v>2954016</v>
      </c>
      <c r="E67" s="17">
        <v>2413098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>
        <v>3985683</v>
      </c>
      <c r="E68" s="23"/>
      <c r="F68" s="24"/>
      <c r="G68" s="22"/>
      <c r="H68" s="25">
        <v>286074</v>
      </c>
      <c r="I68" s="26">
        <v>286073</v>
      </c>
      <c r="J68" s="27">
        <v>538700</v>
      </c>
      <c r="K68" s="22"/>
      <c r="L68" s="23"/>
    </row>
    <row r="69" spans="1:12" ht="13.5">
      <c r="A69" s="70" t="s">
        <v>44</v>
      </c>
      <c r="B69" s="2"/>
      <c r="C69" s="16"/>
      <c r="D69" s="16">
        <v>138276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35390672</v>
      </c>
      <c r="D70" s="32">
        <f aca="true" t="shared" si="5" ref="D70:L70">SUM(D66:D69)</f>
        <v>19660738</v>
      </c>
      <c r="E70" s="33">
        <f t="shared" si="5"/>
        <v>5612112</v>
      </c>
      <c r="F70" s="34">
        <f t="shared" si="5"/>
        <v>24982700</v>
      </c>
      <c r="G70" s="32">
        <f t="shared" si="5"/>
        <v>19055830</v>
      </c>
      <c r="H70" s="35">
        <f t="shared" si="5"/>
        <v>14582295</v>
      </c>
      <c r="I70" s="36">
        <f t="shared" si="5"/>
        <v>15435106</v>
      </c>
      <c r="J70" s="37">
        <f t="shared" si="5"/>
        <v>31309900</v>
      </c>
      <c r="K70" s="32">
        <f t="shared" si="5"/>
        <v>22329800</v>
      </c>
      <c r="L70" s="33">
        <f t="shared" si="5"/>
        <v>22919750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821399</v>
      </c>
      <c r="D72" s="16">
        <v>13543548</v>
      </c>
      <c r="E72" s="17">
        <v>3300000</v>
      </c>
      <c r="F72" s="18"/>
      <c r="G72" s="16"/>
      <c r="H72" s="19"/>
      <c r="I72" s="20"/>
      <c r="J72" s="21">
        <v>1500000</v>
      </c>
      <c r="K72" s="16"/>
      <c r="L72" s="17"/>
    </row>
    <row r="73" spans="1:12" ht="13.5">
      <c r="A73" s="72" t="s">
        <v>51</v>
      </c>
      <c r="B73" s="2"/>
      <c r="C73" s="16">
        <v>3241556</v>
      </c>
      <c r="D73" s="16">
        <v>5303558</v>
      </c>
      <c r="E73" s="17">
        <v>3419309</v>
      </c>
      <c r="F73" s="18">
        <v>8213500</v>
      </c>
      <c r="G73" s="16">
        <v>1575000</v>
      </c>
      <c r="H73" s="19">
        <v>1271871</v>
      </c>
      <c r="I73" s="20">
        <v>1316728</v>
      </c>
      <c r="J73" s="21">
        <v>340300</v>
      </c>
      <c r="K73" s="16">
        <v>370000</v>
      </c>
      <c r="L73" s="17">
        <v>400000</v>
      </c>
    </row>
    <row r="74" spans="1:12" ht="13.5">
      <c r="A74" s="73" t="s">
        <v>52</v>
      </c>
      <c r="B74" s="6" t="s">
        <v>53</v>
      </c>
      <c r="C74" s="74">
        <f>SUM(C70:C73)</f>
        <v>39453627</v>
      </c>
      <c r="D74" s="74">
        <f aca="true" t="shared" si="6" ref="D74:L74">SUM(D70:D73)</f>
        <v>38507844</v>
      </c>
      <c r="E74" s="75">
        <f t="shared" si="6"/>
        <v>12331421</v>
      </c>
      <c r="F74" s="76">
        <f t="shared" si="6"/>
        <v>33196200</v>
      </c>
      <c r="G74" s="74">
        <f t="shared" si="6"/>
        <v>20630830</v>
      </c>
      <c r="H74" s="77">
        <f t="shared" si="6"/>
        <v>15854166</v>
      </c>
      <c r="I74" s="78">
        <f t="shared" si="6"/>
        <v>16751834</v>
      </c>
      <c r="J74" s="79">
        <f t="shared" si="6"/>
        <v>33150200</v>
      </c>
      <c r="K74" s="74">
        <f t="shared" si="6"/>
        <v>22699800</v>
      </c>
      <c r="L74" s="75">
        <f t="shared" si="6"/>
        <v>23319750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5302044</v>
      </c>
      <c r="D43" s="10">
        <f aca="true" t="shared" si="0" ref="D43:L43">SUM(D44:D46)</f>
        <v>2461383</v>
      </c>
      <c r="E43" s="11">
        <f t="shared" si="0"/>
        <v>3967460</v>
      </c>
      <c r="F43" s="12">
        <f t="shared" si="0"/>
        <v>6350000</v>
      </c>
      <c r="G43" s="10">
        <f t="shared" si="0"/>
        <v>1643500</v>
      </c>
      <c r="H43" s="13">
        <f>SUM(H44:H46)</f>
        <v>-100118</v>
      </c>
      <c r="I43" s="14">
        <f t="shared" si="0"/>
        <v>89700</v>
      </c>
      <c r="J43" s="15">
        <f t="shared" si="0"/>
        <v>750000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673187</v>
      </c>
      <c r="D44" s="16">
        <v>327318</v>
      </c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>
        <v>1160699</v>
      </c>
      <c r="D45" s="22">
        <v>568001</v>
      </c>
      <c r="E45" s="23">
        <v>261196</v>
      </c>
      <c r="F45" s="24"/>
      <c r="G45" s="22"/>
      <c r="H45" s="25"/>
      <c r="I45" s="26"/>
      <c r="J45" s="27">
        <v>750000</v>
      </c>
      <c r="K45" s="22"/>
      <c r="L45" s="23"/>
    </row>
    <row r="46" spans="1:12" ht="13.5">
      <c r="A46" s="3" t="s">
        <v>21</v>
      </c>
      <c r="B46" s="2"/>
      <c r="C46" s="16">
        <v>3468158</v>
      </c>
      <c r="D46" s="16">
        <v>1566064</v>
      </c>
      <c r="E46" s="17">
        <v>3706264</v>
      </c>
      <c r="F46" s="18">
        <v>6350000</v>
      </c>
      <c r="G46" s="16">
        <v>1643500</v>
      </c>
      <c r="H46" s="19">
        <v>-100118</v>
      </c>
      <c r="I46" s="20">
        <v>89700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18608796</v>
      </c>
      <c r="D47" s="10">
        <f aca="true" t="shared" si="1" ref="D47:L47">SUM(D48:D52)</f>
        <v>3672604</v>
      </c>
      <c r="E47" s="14">
        <f t="shared" si="1"/>
        <v>7558219</v>
      </c>
      <c r="F47" s="28">
        <f t="shared" si="1"/>
        <v>17877537</v>
      </c>
      <c r="G47" s="10">
        <f t="shared" si="1"/>
        <v>20334100</v>
      </c>
      <c r="H47" s="13">
        <f>SUM(H48:H52)</f>
        <v>7197908</v>
      </c>
      <c r="I47" s="29">
        <f t="shared" si="1"/>
        <v>3432717</v>
      </c>
      <c r="J47" s="12">
        <f t="shared" si="1"/>
        <v>3942000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3100269</v>
      </c>
      <c r="D48" s="16">
        <v>67145</v>
      </c>
      <c r="E48" s="17">
        <v>1155782</v>
      </c>
      <c r="F48" s="18">
        <v>1083600</v>
      </c>
      <c r="G48" s="16">
        <v>1083600</v>
      </c>
      <c r="H48" s="19">
        <v>1724159</v>
      </c>
      <c r="I48" s="20">
        <v>537197</v>
      </c>
      <c r="J48" s="21">
        <v>3942000</v>
      </c>
      <c r="K48" s="16"/>
      <c r="L48" s="17"/>
    </row>
    <row r="49" spans="1:12" ht="13.5">
      <c r="A49" s="3" t="s">
        <v>24</v>
      </c>
      <c r="B49" s="2"/>
      <c r="C49" s="16">
        <v>14137940</v>
      </c>
      <c r="D49" s="16">
        <v>3392686</v>
      </c>
      <c r="E49" s="17">
        <v>6402437</v>
      </c>
      <c r="F49" s="18">
        <v>16793937</v>
      </c>
      <c r="G49" s="16">
        <v>19250500</v>
      </c>
      <c r="H49" s="19">
        <v>5473749</v>
      </c>
      <c r="I49" s="20">
        <v>2895520</v>
      </c>
      <c r="J49" s="21"/>
      <c r="K49" s="16"/>
      <c r="L49" s="17"/>
    </row>
    <row r="50" spans="1:12" ht="13.5">
      <c r="A50" s="3" t="s">
        <v>25</v>
      </c>
      <c r="B50" s="2"/>
      <c r="C50" s="16">
        <v>934511</v>
      </c>
      <c r="D50" s="16">
        <v>212773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436076</v>
      </c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8721791</v>
      </c>
      <c r="D53" s="10">
        <f aca="true" t="shared" si="2" ref="D53:L53">SUM(D54:D56)</f>
        <v>11944517</v>
      </c>
      <c r="E53" s="14">
        <f t="shared" si="2"/>
        <v>4611223</v>
      </c>
      <c r="F53" s="28">
        <f t="shared" si="2"/>
        <v>1252189</v>
      </c>
      <c r="G53" s="10">
        <f t="shared" si="2"/>
        <v>12860000</v>
      </c>
      <c r="H53" s="13">
        <f>SUM(H54:H56)</f>
        <v>3045678</v>
      </c>
      <c r="I53" s="29">
        <f t="shared" si="2"/>
        <v>1813572</v>
      </c>
      <c r="J53" s="12">
        <f t="shared" si="2"/>
        <v>6308825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3359482</v>
      </c>
      <c r="D54" s="16">
        <v>3720499</v>
      </c>
      <c r="E54" s="17">
        <v>9674</v>
      </c>
      <c r="F54" s="18"/>
      <c r="G54" s="16"/>
      <c r="H54" s="19"/>
      <c r="I54" s="20"/>
      <c r="J54" s="21">
        <v>600000</v>
      </c>
      <c r="K54" s="16"/>
      <c r="L54" s="17"/>
    </row>
    <row r="55" spans="1:12" ht="13.5">
      <c r="A55" s="3" t="s">
        <v>30</v>
      </c>
      <c r="B55" s="2"/>
      <c r="C55" s="16">
        <v>4917052</v>
      </c>
      <c r="D55" s="16">
        <v>8224018</v>
      </c>
      <c r="E55" s="17">
        <v>4601549</v>
      </c>
      <c r="F55" s="18">
        <v>1252189</v>
      </c>
      <c r="G55" s="16">
        <v>12860000</v>
      </c>
      <c r="H55" s="19">
        <v>3045678</v>
      </c>
      <c r="I55" s="20">
        <v>1813572</v>
      </c>
      <c r="J55" s="21">
        <v>5708825</v>
      </c>
      <c r="K55" s="16"/>
      <c r="L55" s="17"/>
    </row>
    <row r="56" spans="1:12" ht="13.5">
      <c r="A56" s="3" t="s">
        <v>31</v>
      </c>
      <c r="B56" s="2"/>
      <c r="C56" s="16">
        <v>445257</v>
      </c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20952325</v>
      </c>
      <c r="D57" s="10">
        <f aca="true" t="shared" si="3" ref="D57:L57">SUM(D58:D61)</f>
        <v>23421680</v>
      </c>
      <c r="E57" s="14">
        <f t="shared" si="3"/>
        <v>14945707</v>
      </c>
      <c r="F57" s="28">
        <f t="shared" si="3"/>
        <v>144563387</v>
      </c>
      <c r="G57" s="10">
        <f t="shared" si="3"/>
        <v>8330500</v>
      </c>
      <c r="H57" s="13">
        <f>SUM(H58:H61)</f>
        <v>5873367</v>
      </c>
      <c r="I57" s="29">
        <f t="shared" si="3"/>
        <v>5905982</v>
      </c>
      <c r="J57" s="12">
        <f t="shared" si="3"/>
        <v>137901800</v>
      </c>
      <c r="K57" s="10">
        <f t="shared" si="3"/>
        <v>50401000</v>
      </c>
      <c r="L57" s="14">
        <f t="shared" si="3"/>
        <v>37367000</v>
      </c>
    </row>
    <row r="58" spans="1:12" ht="13.5">
      <c r="A58" s="3" t="s">
        <v>33</v>
      </c>
      <c r="B58" s="2"/>
      <c r="C58" s="16">
        <v>1129136</v>
      </c>
      <c r="D58" s="16">
        <v>2952511</v>
      </c>
      <c r="E58" s="17">
        <v>932338</v>
      </c>
      <c r="F58" s="18">
        <v>9079187</v>
      </c>
      <c r="G58" s="16">
        <v>5079000</v>
      </c>
      <c r="H58" s="19">
        <v>1604093</v>
      </c>
      <c r="I58" s="20">
        <v>2897662</v>
      </c>
      <c r="J58" s="21">
        <v>8085000</v>
      </c>
      <c r="K58" s="16">
        <v>4110000</v>
      </c>
      <c r="L58" s="17">
        <v>4348000</v>
      </c>
    </row>
    <row r="59" spans="1:12" ht="13.5">
      <c r="A59" s="3" t="s">
        <v>34</v>
      </c>
      <c r="B59" s="2"/>
      <c r="C59" s="16">
        <v>1896914</v>
      </c>
      <c r="D59" s="16">
        <v>16209202</v>
      </c>
      <c r="E59" s="17">
        <v>11340759</v>
      </c>
      <c r="F59" s="18">
        <v>47065000</v>
      </c>
      <c r="G59" s="16">
        <v>2160000</v>
      </c>
      <c r="H59" s="19">
        <v>3765579</v>
      </c>
      <c r="I59" s="20">
        <v>2511064</v>
      </c>
      <c r="J59" s="21">
        <v>44405000</v>
      </c>
      <c r="K59" s="16">
        <v>25000000</v>
      </c>
      <c r="L59" s="17">
        <v>15000000</v>
      </c>
    </row>
    <row r="60" spans="1:12" ht="13.5">
      <c r="A60" s="3" t="s">
        <v>35</v>
      </c>
      <c r="B60" s="2"/>
      <c r="C60" s="22">
        <v>17926275</v>
      </c>
      <c r="D60" s="22">
        <v>4235668</v>
      </c>
      <c r="E60" s="23">
        <v>2672610</v>
      </c>
      <c r="F60" s="24">
        <v>88419200</v>
      </c>
      <c r="G60" s="22">
        <v>1091500</v>
      </c>
      <c r="H60" s="25">
        <v>503695</v>
      </c>
      <c r="I60" s="26">
        <v>497256</v>
      </c>
      <c r="J60" s="27">
        <v>85411800</v>
      </c>
      <c r="K60" s="22">
        <v>21291000</v>
      </c>
      <c r="L60" s="23">
        <v>18019000</v>
      </c>
    </row>
    <row r="61" spans="1:12" ht="13.5">
      <c r="A61" s="3" t="s">
        <v>36</v>
      </c>
      <c r="B61" s="2"/>
      <c r="C61" s="16"/>
      <c r="D61" s="16">
        <v>24299</v>
      </c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>
        <v>500000</v>
      </c>
      <c r="K62" s="10">
        <v>529000</v>
      </c>
      <c r="L62" s="14">
        <v>558000</v>
      </c>
    </row>
    <row r="63" spans="1:12" ht="13.5">
      <c r="A63" s="5" t="s">
        <v>38</v>
      </c>
      <c r="B63" s="6" t="s">
        <v>39</v>
      </c>
      <c r="C63" s="62">
        <f>+C43+C47+C53+C57+C62</f>
        <v>53584956</v>
      </c>
      <c r="D63" s="62">
        <f aca="true" t="shared" si="4" ref="D63:L63">+D43+D47+D53+D57+D62</f>
        <v>41500184</v>
      </c>
      <c r="E63" s="63">
        <f t="shared" si="4"/>
        <v>31082609</v>
      </c>
      <c r="F63" s="64">
        <f t="shared" si="4"/>
        <v>170043113</v>
      </c>
      <c r="G63" s="62">
        <f t="shared" si="4"/>
        <v>43168100</v>
      </c>
      <c r="H63" s="65">
        <f t="shared" si="4"/>
        <v>16016835</v>
      </c>
      <c r="I63" s="66">
        <f t="shared" si="4"/>
        <v>11241971</v>
      </c>
      <c r="J63" s="67">
        <f t="shared" si="4"/>
        <v>149402625</v>
      </c>
      <c r="K63" s="62">
        <f t="shared" si="4"/>
        <v>50930000</v>
      </c>
      <c r="L63" s="63">
        <f t="shared" si="4"/>
        <v>37925000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29642753</v>
      </c>
      <c r="D66" s="16">
        <v>16420373</v>
      </c>
      <c r="E66" s="30">
        <v>26093593</v>
      </c>
      <c r="F66" s="21">
        <v>159139513</v>
      </c>
      <c r="G66" s="16">
        <v>42084500</v>
      </c>
      <c r="H66" s="19">
        <v>13313656</v>
      </c>
      <c r="I66" s="17">
        <v>11241971</v>
      </c>
      <c r="J66" s="31">
        <v>80473625</v>
      </c>
      <c r="K66" s="16">
        <v>50401000</v>
      </c>
      <c r="L66" s="19">
        <v>37367000</v>
      </c>
    </row>
    <row r="67" spans="1:12" ht="13.5">
      <c r="A67" s="69" t="s">
        <v>42</v>
      </c>
      <c r="B67" s="2"/>
      <c r="C67" s="16"/>
      <c r="D67" s="16"/>
      <c r="E67" s="17">
        <v>1155782</v>
      </c>
      <c r="F67" s="18">
        <v>1083600</v>
      </c>
      <c r="G67" s="16">
        <v>1083600</v>
      </c>
      <c r="H67" s="19">
        <v>306633</v>
      </c>
      <c r="I67" s="20"/>
      <c r="J67" s="21">
        <v>567000</v>
      </c>
      <c r="K67" s="16">
        <v>529000</v>
      </c>
      <c r="L67" s="17">
        <v>558000</v>
      </c>
    </row>
    <row r="68" spans="1:12" ht="13.5">
      <c r="A68" s="69" t="s">
        <v>43</v>
      </c>
      <c r="B68" s="2"/>
      <c r="C68" s="22"/>
      <c r="D68" s="22">
        <v>67145</v>
      </c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>
        <v>9820000</v>
      </c>
      <c r="G69" s="16"/>
      <c r="H69" s="19">
        <v>171248</v>
      </c>
      <c r="I69" s="20"/>
      <c r="J69" s="21">
        <v>59762000</v>
      </c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29642753</v>
      </c>
      <c r="D70" s="32">
        <f aca="true" t="shared" si="5" ref="D70:L70">SUM(D66:D69)</f>
        <v>16487518</v>
      </c>
      <c r="E70" s="33">
        <f t="shared" si="5"/>
        <v>27249375</v>
      </c>
      <c r="F70" s="34">
        <f t="shared" si="5"/>
        <v>170043113</v>
      </c>
      <c r="G70" s="32">
        <f t="shared" si="5"/>
        <v>43168100</v>
      </c>
      <c r="H70" s="35">
        <f t="shared" si="5"/>
        <v>13791537</v>
      </c>
      <c r="I70" s="36">
        <f t="shared" si="5"/>
        <v>11241971</v>
      </c>
      <c r="J70" s="37">
        <f t="shared" si="5"/>
        <v>140802625</v>
      </c>
      <c r="K70" s="32">
        <f t="shared" si="5"/>
        <v>50930000</v>
      </c>
      <c r="L70" s="33">
        <f t="shared" si="5"/>
        <v>37925000</v>
      </c>
    </row>
    <row r="71" spans="1:12" ht="13.5">
      <c r="A71" s="72" t="s">
        <v>47</v>
      </c>
      <c r="B71" s="2" t="s">
        <v>48</v>
      </c>
      <c r="C71" s="16"/>
      <c r="D71" s="16"/>
      <c r="E71" s="17">
        <v>932338</v>
      </c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848656</v>
      </c>
      <c r="D72" s="16">
        <v>16209202</v>
      </c>
      <c r="E72" s="17"/>
      <c r="F72" s="18"/>
      <c r="G72" s="16"/>
      <c r="H72" s="19">
        <v>2225298</v>
      </c>
      <c r="I72" s="20"/>
      <c r="J72" s="21"/>
      <c r="K72" s="16"/>
      <c r="L72" s="17"/>
    </row>
    <row r="73" spans="1:12" ht="13.5">
      <c r="A73" s="72" t="s">
        <v>51</v>
      </c>
      <c r="B73" s="2"/>
      <c r="C73" s="16">
        <v>23093547</v>
      </c>
      <c r="D73" s="16">
        <v>8803464</v>
      </c>
      <c r="E73" s="17">
        <v>2900896</v>
      </c>
      <c r="F73" s="18"/>
      <c r="G73" s="16"/>
      <c r="H73" s="19"/>
      <c r="I73" s="20"/>
      <c r="J73" s="21">
        <v>8600000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53584956</v>
      </c>
      <c r="D74" s="74">
        <f aca="true" t="shared" si="6" ref="D74:L74">SUM(D70:D73)</f>
        <v>41500184</v>
      </c>
      <c r="E74" s="75">
        <f t="shared" si="6"/>
        <v>31082609</v>
      </c>
      <c r="F74" s="76">
        <f t="shared" si="6"/>
        <v>170043113</v>
      </c>
      <c r="G74" s="74">
        <f t="shared" si="6"/>
        <v>43168100</v>
      </c>
      <c r="H74" s="77">
        <f t="shared" si="6"/>
        <v>16016835</v>
      </c>
      <c r="I74" s="78">
        <f t="shared" si="6"/>
        <v>11241971</v>
      </c>
      <c r="J74" s="79">
        <f t="shared" si="6"/>
        <v>149402625</v>
      </c>
      <c r="K74" s="74">
        <f t="shared" si="6"/>
        <v>50930000</v>
      </c>
      <c r="L74" s="75">
        <f t="shared" si="6"/>
        <v>37925000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132400</v>
      </c>
      <c r="D43" s="10">
        <f aca="true" t="shared" si="0" ref="D43:L43">SUM(D44:D46)</f>
        <v>8113572</v>
      </c>
      <c r="E43" s="11">
        <f t="shared" si="0"/>
        <v>558918</v>
      </c>
      <c r="F43" s="12">
        <f t="shared" si="0"/>
        <v>278800</v>
      </c>
      <c r="G43" s="10">
        <f t="shared" si="0"/>
        <v>4106000</v>
      </c>
      <c r="H43" s="13">
        <f>SUM(H44:H46)</f>
        <v>3598590</v>
      </c>
      <c r="I43" s="14">
        <f t="shared" si="0"/>
        <v>3598590</v>
      </c>
      <c r="J43" s="15">
        <f t="shared" si="0"/>
        <v>2041460</v>
      </c>
      <c r="K43" s="10">
        <f t="shared" si="0"/>
        <v>952655</v>
      </c>
      <c r="L43" s="13">
        <f t="shared" si="0"/>
        <v>944194</v>
      </c>
    </row>
    <row r="44" spans="1:12" ht="13.5">
      <c r="A44" s="3" t="s">
        <v>19</v>
      </c>
      <c r="B44" s="2"/>
      <c r="C44" s="16"/>
      <c r="D44" s="16">
        <v>181967</v>
      </c>
      <c r="E44" s="17">
        <v>885</v>
      </c>
      <c r="F44" s="18">
        <v>46000</v>
      </c>
      <c r="G44" s="16">
        <v>170000</v>
      </c>
      <c r="H44" s="19">
        <v>2102341</v>
      </c>
      <c r="I44" s="20">
        <v>1552341</v>
      </c>
      <c r="J44" s="21">
        <v>1010000</v>
      </c>
      <c r="K44" s="16">
        <v>10550</v>
      </c>
      <c r="L44" s="17">
        <v>11130</v>
      </c>
    </row>
    <row r="45" spans="1:12" ht="13.5">
      <c r="A45" s="3" t="s">
        <v>20</v>
      </c>
      <c r="B45" s="2"/>
      <c r="C45" s="22">
        <v>97400</v>
      </c>
      <c r="D45" s="22">
        <v>3604718</v>
      </c>
      <c r="E45" s="23">
        <v>538263</v>
      </c>
      <c r="F45" s="24">
        <v>129000</v>
      </c>
      <c r="G45" s="22">
        <v>129000</v>
      </c>
      <c r="H45" s="25">
        <v>59137</v>
      </c>
      <c r="I45" s="26">
        <v>59137</v>
      </c>
      <c r="J45" s="27">
        <v>1031460</v>
      </c>
      <c r="K45" s="22">
        <v>942105</v>
      </c>
      <c r="L45" s="23">
        <v>933064</v>
      </c>
    </row>
    <row r="46" spans="1:12" ht="13.5">
      <c r="A46" s="3" t="s">
        <v>21</v>
      </c>
      <c r="B46" s="2"/>
      <c r="C46" s="16">
        <v>35000</v>
      </c>
      <c r="D46" s="16">
        <v>4326887</v>
      </c>
      <c r="E46" s="17">
        <v>19770</v>
      </c>
      <c r="F46" s="18">
        <v>103800</v>
      </c>
      <c r="G46" s="16">
        <v>3807000</v>
      </c>
      <c r="H46" s="19">
        <v>1437112</v>
      </c>
      <c r="I46" s="20">
        <v>1987112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5288750</v>
      </c>
      <c r="D47" s="10">
        <f aca="true" t="shared" si="1" ref="D47:L47">SUM(D48:D52)</f>
        <v>8056110</v>
      </c>
      <c r="E47" s="14">
        <f t="shared" si="1"/>
        <v>558092</v>
      </c>
      <c r="F47" s="28">
        <f t="shared" si="1"/>
        <v>2874500</v>
      </c>
      <c r="G47" s="10">
        <f t="shared" si="1"/>
        <v>4465000</v>
      </c>
      <c r="H47" s="13">
        <f>SUM(H48:H52)</f>
        <v>1148773</v>
      </c>
      <c r="I47" s="29">
        <f t="shared" si="1"/>
        <v>1148773</v>
      </c>
      <c r="J47" s="12">
        <f t="shared" si="1"/>
        <v>6298000</v>
      </c>
      <c r="K47" s="10">
        <f t="shared" si="1"/>
        <v>232098</v>
      </c>
      <c r="L47" s="14">
        <f t="shared" si="1"/>
        <v>244866</v>
      </c>
    </row>
    <row r="48" spans="1:12" ht="13.5">
      <c r="A48" s="3" t="s">
        <v>23</v>
      </c>
      <c r="B48" s="2"/>
      <c r="C48" s="16">
        <v>5288750</v>
      </c>
      <c r="D48" s="16">
        <v>8056110</v>
      </c>
      <c r="E48" s="17">
        <v>404699</v>
      </c>
      <c r="F48" s="18">
        <v>2655000</v>
      </c>
      <c r="G48" s="16">
        <v>4465000</v>
      </c>
      <c r="H48" s="19">
        <v>279538</v>
      </c>
      <c r="I48" s="20">
        <v>279538</v>
      </c>
      <c r="J48" s="21">
        <v>491000</v>
      </c>
      <c r="K48" s="16">
        <v>232098</v>
      </c>
      <c r="L48" s="17">
        <v>244866</v>
      </c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>
        <v>5600000</v>
      </c>
      <c r="K49" s="16"/>
      <c r="L49" s="17"/>
    </row>
    <row r="50" spans="1:12" ht="13.5">
      <c r="A50" s="3" t="s">
        <v>25</v>
      </c>
      <c r="B50" s="2"/>
      <c r="C50" s="16"/>
      <c r="D50" s="16"/>
      <c r="E50" s="17">
        <v>153393</v>
      </c>
      <c r="F50" s="18">
        <v>200000</v>
      </c>
      <c r="G50" s="16"/>
      <c r="H50" s="19">
        <v>869235</v>
      </c>
      <c r="I50" s="20">
        <v>869235</v>
      </c>
      <c r="J50" s="21">
        <v>200000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>
        <v>7000</v>
      </c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>
        <v>19500</v>
      </c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5850000</v>
      </c>
      <c r="D53" s="10">
        <f aca="true" t="shared" si="2" ref="D53:L53">SUM(D54:D56)</f>
        <v>1776209</v>
      </c>
      <c r="E53" s="14">
        <f t="shared" si="2"/>
        <v>32203405</v>
      </c>
      <c r="F53" s="28">
        <f t="shared" si="2"/>
        <v>21631254</v>
      </c>
      <c r="G53" s="10">
        <f t="shared" si="2"/>
        <v>23815254</v>
      </c>
      <c r="H53" s="13">
        <f>SUM(H54:H56)</f>
        <v>21437693</v>
      </c>
      <c r="I53" s="29">
        <f t="shared" si="2"/>
        <v>28888205</v>
      </c>
      <c r="J53" s="12">
        <f t="shared" si="2"/>
        <v>6494244</v>
      </c>
      <c r="K53" s="10">
        <f t="shared" si="2"/>
        <v>7166850</v>
      </c>
      <c r="L53" s="14">
        <f t="shared" si="2"/>
        <v>5000000</v>
      </c>
    </row>
    <row r="54" spans="1:12" ht="13.5">
      <c r="A54" s="3" t="s">
        <v>29</v>
      </c>
      <c r="B54" s="2"/>
      <c r="C54" s="16">
        <v>50000</v>
      </c>
      <c r="D54" s="16">
        <v>782519</v>
      </c>
      <c r="E54" s="17">
        <v>24881538</v>
      </c>
      <c r="F54" s="18">
        <v>180000</v>
      </c>
      <c r="G54" s="16">
        <v>3080000</v>
      </c>
      <c r="H54" s="19">
        <v>18866970</v>
      </c>
      <c r="I54" s="20">
        <v>11197568</v>
      </c>
      <c r="J54" s="21">
        <v>45000</v>
      </c>
      <c r="K54" s="16"/>
      <c r="L54" s="17"/>
    </row>
    <row r="55" spans="1:12" ht="13.5">
      <c r="A55" s="3" t="s">
        <v>30</v>
      </c>
      <c r="B55" s="2"/>
      <c r="C55" s="16">
        <v>5800000</v>
      </c>
      <c r="D55" s="16">
        <v>993690</v>
      </c>
      <c r="E55" s="17">
        <v>7316183</v>
      </c>
      <c r="F55" s="18">
        <v>21451254</v>
      </c>
      <c r="G55" s="16">
        <v>20735254</v>
      </c>
      <c r="H55" s="19">
        <v>2570723</v>
      </c>
      <c r="I55" s="20">
        <v>17690637</v>
      </c>
      <c r="J55" s="21">
        <v>6449244</v>
      </c>
      <c r="K55" s="16">
        <v>7166850</v>
      </c>
      <c r="L55" s="17">
        <v>5000000</v>
      </c>
    </row>
    <row r="56" spans="1:12" ht="13.5">
      <c r="A56" s="3" t="s">
        <v>31</v>
      </c>
      <c r="B56" s="2"/>
      <c r="C56" s="16"/>
      <c r="D56" s="16"/>
      <c r="E56" s="17">
        <v>5684</v>
      </c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44554427</v>
      </c>
      <c r="D57" s="10">
        <f aca="true" t="shared" si="3" ref="D57:L57">SUM(D58:D61)</f>
        <v>12793162</v>
      </c>
      <c r="E57" s="14">
        <f t="shared" si="3"/>
        <v>-2369003</v>
      </c>
      <c r="F57" s="28">
        <f t="shared" si="3"/>
        <v>12500046</v>
      </c>
      <c r="G57" s="10">
        <f t="shared" si="3"/>
        <v>9948546</v>
      </c>
      <c r="H57" s="13">
        <f>SUM(H58:H61)</f>
        <v>7328866</v>
      </c>
      <c r="I57" s="29">
        <f t="shared" si="3"/>
        <v>9863566</v>
      </c>
      <c r="J57" s="12">
        <f t="shared" si="3"/>
        <v>31180006</v>
      </c>
      <c r="K57" s="10">
        <f t="shared" si="3"/>
        <v>33535700</v>
      </c>
      <c r="L57" s="14">
        <f t="shared" si="3"/>
        <v>36321033</v>
      </c>
    </row>
    <row r="58" spans="1:12" ht="13.5">
      <c r="A58" s="3" t="s">
        <v>33</v>
      </c>
      <c r="B58" s="2"/>
      <c r="C58" s="16">
        <v>4500000</v>
      </c>
      <c r="D58" s="16">
        <v>10033333</v>
      </c>
      <c r="E58" s="17">
        <v>416530</v>
      </c>
      <c r="F58" s="18">
        <v>5680000</v>
      </c>
      <c r="G58" s="16">
        <v>5500000</v>
      </c>
      <c r="H58" s="19">
        <v>4867329</v>
      </c>
      <c r="I58" s="20">
        <v>4867329</v>
      </c>
      <c r="J58" s="21">
        <v>8000000</v>
      </c>
      <c r="K58" s="16">
        <v>9000000</v>
      </c>
      <c r="L58" s="17">
        <v>10000000</v>
      </c>
    </row>
    <row r="59" spans="1:12" ht="13.5">
      <c r="A59" s="3" t="s">
        <v>34</v>
      </c>
      <c r="B59" s="2"/>
      <c r="C59" s="16">
        <v>9807827</v>
      </c>
      <c r="D59" s="16">
        <v>439720</v>
      </c>
      <c r="E59" s="17">
        <v>-2785533</v>
      </c>
      <c r="F59" s="18">
        <v>3640046</v>
      </c>
      <c r="G59" s="16">
        <v>3441328</v>
      </c>
      <c r="H59" s="19">
        <v>1775933</v>
      </c>
      <c r="I59" s="20">
        <v>4310633</v>
      </c>
      <c r="J59" s="21">
        <v>18466006</v>
      </c>
      <c r="K59" s="16">
        <v>7900000</v>
      </c>
      <c r="L59" s="17"/>
    </row>
    <row r="60" spans="1:12" ht="13.5">
      <c r="A60" s="3" t="s">
        <v>35</v>
      </c>
      <c r="B60" s="2"/>
      <c r="C60" s="22">
        <v>27471600</v>
      </c>
      <c r="D60" s="22">
        <v>2320109</v>
      </c>
      <c r="E60" s="23"/>
      <c r="F60" s="24">
        <v>1200000</v>
      </c>
      <c r="G60" s="22">
        <v>223000</v>
      </c>
      <c r="H60" s="25">
        <v>2455</v>
      </c>
      <c r="I60" s="26">
        <v>2455</v>
      </c>
      <c r="J60" s="27">
        <v>1200000</v>
      </c>
      <c r="K60" s="22">
        <v>13000000</v>
      </c>
      <c r="L60" s="23">
        <v>24078548</v>
      </c>
    </row>
    <row r="61" spans="1:12" ht="13.5">
      <c r="A61" s="3" t="s">
        <v>36</v>
      </c>
      <c r="B61" s="2"/>
      <c r="C61" s="16">
        <v>2775000</v>
      </c>
      <c r="D61" s="16"/>
      <c r="E61" s="17"/>
      <c r="F61" s="18">
        <v>1980000</v>
      </c>
      <c r="G61" s="16">
        <v>784218</v>
      </c>
      <c r="H61" s="19">
        <v>683149</v>
      </c>
      <c r="I61" s="20">
        <v>683149</v>
      </c>
      <c r="J61" s="21">
        <v>3514000</v>
      </c>
      <c r="K61" s="16">
        <v>3635700</v>
      </c>
      <c r="L61" s="17">
        <v>2242485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55825577</v>
      </c>
      <c r="D63" s="62">
        <f aca="true" t="shared" si="4" ref="D63:L63">+D43+D47+D53+D57+D62</f>
        <v>30739053</v>
      </c>
      <c r="E63" s="63">
        <f t="shared" si="4"/>
        <v>30951412</v>
      </c>
      <c r="F63" s="64">
        <f t="shared" si="4"/>
        <v>37284600</v>
      </c>
      <c r="G63" s="62">
        <f t="shared" si="4"/>
        <v>42334800</v>
      </c>
      <c r="H63" s="65">
        <f t="shared" si="4"/>
        <v>33513922</v>
      </c>
      <c r="I63" s="66">
        <f t="shared" si="4"/>
        <v>43499134</v>
      </c>
      <c r="J63" s="67">
        <f t="shared" si="4"/>
        <v>46013710</v>
      </c>
      <c r="K63" s="62">
        <f t="shared" si="4"/>
        <v>41887303</v>
      </c>
      <c r="L63" s="63">
        <f t="shared" si="4"/>
        <v>42510093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39157750</v>
      </c>
      <c r="D66" s="16">
        <v>24529155</v>
      </c>
      <c r="E66" s="30">
        <v>28849743</v>
      </c>
      <c r="F66" s="21">
        <v>32206300</v>
      </c>
      <c r="G66" s="16"/>
      <c r="H66" s="19">
        <v>28315930</v>
      </c>
      <c r="I66" s="17">
        <v>38299114</v>
      </c>
      <c r="J66" s="31">
        <v>35413610</v>
      </c>
      <c r="K66" s="16">
        <v>36713850</v>
      </c>
      <c r="L66" s="19">
        <v>39096048</v>
      </c>
    </row>
    <row r="67" spans="1:12" ht="13.5">
      <c r="A67" s="69" t="s">
        <v>42</v>
      </c>
      <c r="B67" s="2"/>
      <c r="C67" s="16"/>
      <c r="D67" s="16">
        <v>1000000</v>
      </c>
      <c r="E67" s="17">
        <v>56317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>
        <v>9807827</v>
      </c>
      <c r="D68" s="22"/>
      <c r="E68" s="23">
        <v>72908</v>
      </c>
      <c r="F68" s="24"/>
      <c r="G68" s="22"/>
      <c r="H68" s="25">
        <v>966016</v>
      </c>
      <c r="I68" s="26">
        <v>963408</v>
      </c>
      <c r="J68" s="27"/>
      <c r="K68" s="22">
        <v>2</v>
      </c>
      <c r="L68" s="23">
        <v>-394</v>
      </c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48965577</v>
      </c>
      <c r="D70" s="32">
        <f aca="true" t="shared" si="5" ref="D70:L70">SUM(D66:D69)</f>
        <v>25529155</v>
      </c>
      <c r="E70" s="33">
        <f t="shared" si="5"/>
        <v>28978968</v>
      </c>
      <c r="F70" s="34">
        <f t="shared" si="5"/>
        <v>32206300</v>
      </c>
      <c r="G70" s="32">
        <f t="shared" si="5"/>
        <v>0</v>
      </c>
      <c r="H70" s="35">
        <f t="shared" si="5"/>
        <v>29281946</v>
      </c>
      <c r="I70" s="36">
        <f t="shared" si="5"/>
        <v>39262522</v>
      </c>
      <c r="J70" s="37">
        <f t="shared" si="5"/>
        <v>35413610</v>
      </c>
      <c r="K70" s="32">
        <f t="shared" si="5"/>
        <v>36713852</v>
      </c>
      <c r="L70" s="33">
        <f t="shared" si="5"/>
        <v>39095654</v>
      </c>
    </row>
    <row r="71" spans="1:12" ht="13.5">
      <c r="A71" s="72" t="s">
        <v>47</v>
      </c>
      <c r="B71" s="2" t="s">
        <v>48</v>
      </c>
      <c r="C71" s="16"/>
      <c r="D71" s="16">
        <v>5209898</v>
      </c>
      <c r="E71" s="17"/>
      <c r="F71" s="18"/>
      <c r="G71" s="16">
        <v>42334800</v>
      </c>
      <c r="H71" s="19">
        <v>5761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6860000</v>
      </c>
      <c r="D73" s="16"/>
      <c r="E73" s="17">
        <v>1972444</v>
      </c>
      <c r="F73" s="18">
        <v>5078300</v>
      </c>
      <c r="G73" s="16"/>
      <c r="H73" s="19">
        <v>4226215</v>
      </c>
      <c r="I73" s="20">
        <v>4236612</v>
      </c>
      <c r="J73" s="21">
        <v>10600100</v>
      </c>
      <c r="K73" s="16">
        <v>5173451</v>
      </c>
      <c r="L73" s="17">
        <v>3414439</v>
      </c>
    </row>
    <row r="74" spans="1:12" ht="13.5">
      <c r="A74" s="73" t="s">
        <v>52</v>
      </c>
      <c r="B74" s="6" t="s">
        <v>53</v>
      </c>
      <c r="C74" s="74">
        <f>SUM(C70:C73)</f>
        <v>55825577</v>
      </c>
      <c r="D74" s="74">
        <f aca="true" t="shared" si="6" ref="D74:L74">SUM(D70:D73)</f>
        <v>30739053</v>
      </c>
      <c r="E74" s="75">
        <f t="shared" si="6"/>
        <v>30951412</v>
      </c>
      <c r="F74" s="76">
        <f t="shared" si="6"/>
        <v>37284600</v>
      </c>
      <c r="G74" s="74">
        <f t="shared" si="6"/>
        <v>42334800</v>
      </c>
      <c r="H74" s="77">
        <f t="shared" si="6"/>
        <v>33513922</v>
      </c>
      <c r="I74" s="78">
        <f t="shared" si="6"/>
        <v>43499134</v>
      </c>
      <c r="J74" s="79">
        <f t="shared" si="6"/>
        <v>46013710</v>
      </c>
      <c r="K74" s="74">
        <f t="shared" si="6"/>
        <v>41887303</v>
      </c>
      <c r="L74" s="75">
        <f t="shared" si="6"/>
        <v>42510093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3932659</v>
      </c>
      <c r="D43" s="10">
        <f aca="true" t="shared" si="0" ref="D43:L43">SUM(D44:D46)</f>
        <v>4245495</v>
      </c>
      <c r="E43" s="11">
        <f t="shared" si="0"/>
        <v>2171415</v>
      </c>
      <c r="F43" s="12">
        <f t="shared" si="0"/>
        <v>15562000</v>
      </c>
      <c r="G43" s="10">
        <f t="shared" si="0"/>
        <v>3328454</v>
      </c>
      <c r="H43" s="13">
        <f>SUM(H44:H46)</f>
        <v>2468064</v>
      </c>
      <c r="I43" s="14">
        <f t="shared" si="0"/>
        <v>3252495</v>
      </c>
      <c r="J43" s="15">
        <f t="shared" si="0"/>
        <v>2689000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333972</v>
      </c>
      <c r="E44" s="17"/>
      <c r="F44" s="18">
        <v>12433500</v>
      </c>
      <c r="G44" s="16">
        <v>1184000</v>
      </c>
      <c r="H44" s="19"/>
      <c r="I44" s="20">
        <v>124968</v>
      </c>
      <c r="J44" s="21">
        <v>629000</v>
      </c>
      <c r="K44" s="16"/>
      <c r="L44" s="17"/>
    </row>
    <row r="45" spans="1:12" ht="13.5">
      <c r="A45" s="3" t="s">
        <v>20</v>
      </c>
      <c r="B45" s="2"/>
      <c r="C45" s="22">
        <v>1498864</v>
      </c>
      <c r="D45" s="22">
        <v>977655</v>
      </c>
      <c r="E45" s="23">
        <v>1120408</v>
      </c>
      <c r="F45" s="24">
        <v>260000</v>
      </c>
      <c r="G45" s="22">
        <v>60000</v>
      </c>
      <c r="H45" s="25">
        <v>5845</v>
      </c>
      <c r="I45" s="26">
        <v>204272</v>
      </c>
      <c r="J45" s="27">
        <v>1920000</v>
      </c>
      <c r="K45" s="22"/>
      <c r="L45" s="23"/>
    </row>
    <row r="46" spans="1:12" ht="13.5">
      <c r="A46" s="3" t="s">
        <v>21</v>
      </c>
      <c r="B46" s="2"/>
      <c r="C46" s="16">
        <v>2433795</v>
      </c>
      <c r="D46" s="16">
        <v>2933868</v>
      </c>
      <c r="E46" s="17">
        <v>1051007</v>
      </c>
      <c r="F46" s="18">
        <v>2868500</v>
      </c>
      <c r="G46" s="16">
        <v>2084454</v>
      </c>
      <c r="H46" s="19">
        <v>2462219</v>
      </c>
      <c r="I46" s="20">
        <v>2923255</v>
      </c>
      <c r="J46" s="21">
        <v>140000</v>
      </c>
      <c r="K46" s="16"/>
      <c r="L46" s="17"/>
    </row>
    <row r="47" spans="1:12" ht="13.5">
      <c r="A47" s="1" t="s">
        <v>22</v>
      </c>
      <c r="B47" s="2"/>
      <c r="C47" s="10">
        <f>SUM(C48:C52)</f>
        <v>5003470</v>
      </c>
      <c r="D47" s="10">
        <f aca="true" t="shared" si="1" ref="D47:L47">SUM(D48:D52)</f>
        <v>2498053</v>
      </c>
      <c r="E47" s="14">
        <f t="shared" si="1"/>
        <v>5792339</v>
      </c>
      <c r="F47" s="28">
        <f t="shared" si="1"/>
        <v>4360000</v>
      </c>
      <c r="G47" s="10">
        <f t="shared" si="1"/>
        <v>5297956</v>
      </c>
      <c r="H47" s="13">
        <f>SUM(H48:H52)</f>
        <v>1369569</v>
      </c>
      <c r="I47" s="29">
        <f t="shared" si="1"/>
        <v>3516222</v>
      </c>
      <c r="J47" s="12">
        <f t="shared" si="1"/>
        <v>2526550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1050879</v>
      </c>
      <c r="D48" s="16"/>
      <c r="E48" s="17"/>
      <c r="F48" s="18">
        <v>315000</v>
      </c>
      <c r="G48" s="16">
        <v>361551</v>
      </c>
      <c r="H48" s="19">
        <v>316553</v>
      </c>
      <c r="I48" s="20">
        <v>588219</v>
      </c>
      <c r="J48" s="21">
        <v>1399550</v>
      </c>
      <c r="K48" s="16"/>
      <c r="L48" s="17"/>
    </row>
    <row r="49" spans="1:12" ht="13.5">
      <c r="A49" s="3" t="s">
        <v>24</v>
      </c>
      <c r="B49" s="2"/>
      <c r="C49" s="16">
        <v>3952591</v>
      </c>
      <c r="D49" s="16">
        <v>1000163</v>
      </c>
      <c r="E49" s="17">
        <v>5792339</v>
      </c>
      <c r="F49" s="18">
        <v>1250000</v>
      </c>
      <c r="G49" s="16">
        <v>1951456</v>
      </c>
      <c r="H49" s="19">
        <v>966340</v>
      </c>
      <c r="I49" s="20">
        <v>1009074</v>
      </c>
      <c r="J49" s="21"/>
      <c r="K49" s="16"/>
      <c r="L49" s="17"/>
    </row>
    <row r="50" spans="1:12" ht="13.5">
      <c r="A50" s="3" t="s">
        <v>25</v>
      </c>
      <c r="B50" s="2"/>
      <c r="C50" s="16"/>
      <c r="D50" s="16">
        <v>1497890</v>
      </c>
      <c r="E50" s="17"/>
      <c r="F50" s="18">
        <v>2795000</v>
      </c>
      <c r="G50" s="16">
        <v>2984949</v>
      </c>
      <c r="H50" s="19">
        <v>86676</v>
      </c>
      <c r="I50" s="20">
        <v>1918929</v>
      </c>
      <c r="J50" s="21">
        <v>1127000</v>
      </c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4923478</v>
      </c>
      <c r="D53" s="10">
        <f aca="true" t="shared" si="2" ref="D53:L53">SUM(D54:D56)</f>
        <v>3925501</v>
      </c>
      <c r="E53" s="14">
        <f t="shared" si="2"/>
        <v>17920937</v>
      </c>
      <c r="F53" s="28">
        <f t="shared" si="2"/>
        <v>10912000</v>
      </c>
      <c r="G53" s="10">
        <f t="shared" si="2"/>
        <v>14925459</v>
      </c>
      <c r="H53" s="13">
        <f>SUM(H54:H56)</f>
        <v>18662855</v>
      </c>
      <c r="I53" s="29">
        <f t="shared" si="2"/>
        <v>18598683</v>
      </c>
      <c r="J53" s="12">
        <f t="shared" si="2"/>
        <v>37629490</v>
      </c>
      <c r="K53" s="10">
        <f t="shared" si="2"/>
        <v>44843103</v>
      </c>
      <c r="L53" s="14">
        <f t="shared" si="2"/>
        <v>48422717</v>
      </c>
    </row>
    <row r="54" spans="1:12" ht="13.5">
      <c r="A54" s="3" t="s">
        <v>29</v>
      </c>
      <c r="B54" s="2"/>
      <c r="C54" s="16"/>
      <c r="D54" s="16"/>
      <c r="E54" s="17"/>
      <c r="F54" s="18"/>
      <c r="G54" s="16"/>
      <c r="H54" s="19">
        <v>9399058</v>
      </c>
      <c r="I54" s="20">
        <v>80266</v>
      </c>
      <c r="J54" s="21"/>
      <c r="K54" s="16"/>
      <c r="L54" s="17"/>
    </row>
    <row r="55" spans="1:12" ht="13.5">
      <c r="A55" s="3" t="s">
        <v>30</v>
      </c>
      <c r="B55" s="2"/>
      <c r="C55" s="16">
        <v>4923478</v>
      </c>
      <c r="D55" s="16">
        <v>3925501</v>
      </c>
      <c r="E55" s="17">
        <v>17920937</v>
      </c>
      <c r="F55" s="18">
        <v>10912000</v>
      </c>
      <c r="G55" s="16">
        <v>14925459</v>
      </c>
      <c r="H55" s="19">
        <v>9263797</v>
      </c>
      <c r="I55" s="20">
        <v>18518417</v>
      </c>
      <c r="J55" s="21">
        <v>37629490</v>
      </c>
      <c r="K55" s="16">
        <v>44843103</v>
      </c>
      <c r="L55" s="17">
        <v>48422717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14705351</v>
      </c>
      <c r="D57" s="10">
        <f aca="true" t="shared" si="3" ref="D57:L57">SUM(D58:D61)</f>
        <v>33963899</v>
      </c>
      <c r="E57" s="14">
        <f t="shared" si="3"/>
        <v>8350207</v>
      </c>
      <c r="F57" s="28">
        <f t="shared" si="3"/>
        <v>21963000</v>
      </c>
      <c r="G57" s="10">
        <f t="shared" si="3"/>
        <v>22816978</v>
      </c>
      <c r="H57" s="13">
        <f>SUM(H58:H61)</f>
        <v>6314887</v>
      </c>
      <c r="I57" s="29">
        <f t="shared" si="3"/>
        <v>10632480</v>
      </c>
      <c r="J57" s="12">
        <f t="shared" si="3"/>
        <v>35310008</v>
      </c>
      <c r="K57" s="10">
        <f t="shared" si="3"/>
        <v>31393797</v>
      </c>
      <c r="L57" s="14">
        <f t="shared" si="3"/>
        <v>32319483</v>
      </c>
    </row>
    <row r="58" spans="1:12" ht="13.5">
      <c r="A58" s="3" t="s">
        <v>33</v>
      </c>
      <c r="B58" s="2"/>
      <c r="C58" s="16">
        <v>5262573</v>
      </c>
      <c r="D58" s="16">
        <v>3938467</v>
      </c>
      <c r="E58" s="17">
        <v>6613632</v>
      </c>
      <c r="F58" s="18">
        <v>10085000</v>
      </c>
      <c r="G58" s="16">
        <v>10750000</v>
      </c>
      <c r="H58" s="19">
        <v>2323894</v>
      </c>
      <c r="I58" s="20">
        <v>6158100</v>
      </c>
      <c r="J58" s="21">
        <v>15695700</v>
      </c>
      <c r="K58" s="16">
        <v>13000000</v>
      </c>
      <c r="L58" s="17">
        <v>13000000</v>
      </c>
    </row>
    <row r="59" spans="1:12" ht="13.5">
      <c r="A59" s="3" t="s">
        <v>34</v>
      </c>
      <c r="B59" s="2"/>
      <c r="C59" s="16">
        <v>2564893</v>
      </c>
      <c r="D59" s="16">
        <v>10447192</v>
      </c>
      <c r="E59" s="17">
        <v>1504885</v>
      </c>
      <c r="F59" s="18">
        <v>2374000</v>
      </c>
      <c r="G59" s="16">
        <v>1857710</v>
      </c>
      <c r="H59" s="19">
        <v>293502</v>
      </c>
      <c r="I59" s="20">
        <v>37776</v>
      </c>
      <c r="J59" s="21">
        <v>13146298</v>
      </c>
      <c r="K59" s="16">
        <v>13728064</v>
      </c>
      <c r="L59" s="17">
        <v>14418942</v>
      </c>
    </row>
    <row r="60" spans="1:12" ht="13.5">
      <c r="A60" s="3" t="s">
        <v>35</v>
      </c>
      <c r="B60" s="2"/>
      <c r="C60" s="22">
        <v>2896321</v>
      </c>
      <c r="D60" s="22">
        <v>19578240</v>
      </c>
      <c r="E60" s="23">
        <v>231690</v>
      </c>
      <c r="F60" s="24">
        <v>9204000</v>
      </c>
      <c r="G60" s="22">
        <v>9627960</v>
      </c>
      <c r="H60" s="25">
        <v>3200747</v>
      </c>
      <c r="I60" s="26">
        <v>3841153</v>
      </c>
      <c r="J60" s="27">
        <v>4468010</v>
      </c>
      <c r="K60" s="22">
        <v>4665733</v>
      </c>
      <c r="L60" s="23">
        <v>4900541</v>
      </c>
    </row>
    <row r="61" spans="1:12" ht="13.5">
      <c r="A61" s="3" t="s">
        <v>36</v>
      </c>
      <c r="B61" s="2"/>
      <c r="C61" s="16">
        <v>3981564</v>
      </c>
      <c r="D61" s="16"/>
      <c r="E61" s="17"/>
      <c r="F61" s="18">
        <v>300000</v>
      </c>
      <c r="G61" s="16">
        <v>581308</v>
      </c>
      <c r="H61" s="19">
        <v>496744</v>
      </c>
      <c r="I61" s="20">
        <v>595451</v>
      </c>
      <c r="J61" s="21">
        <v>2000000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28564958</v>
      </c>
      <c r="D63" s="62">
        <f aca="true" t="shared" si="4" ref="D63:L63">+D43+D47+D53+D57+D62</f>
        <v>44632948</v>
      </c>
      <c r="E63" s="63">
        <f t="shared" si="4"/>
        <v>34234898</v>
      </c>
      <c r="F63" s="64">
        <f t="shared" si="4"/>
        <v>52797000</v>
      </c>
      <c r="G63" s="62">
        <f t="shared" si="4"/>
        <v>46368847</v>
      </c>
      <c r="H63" s="65">
        <f t="shared" si="4"/>
        <v>28815375</v>
      </c>
      <c r="I63" s="66">
        <f t="shared" si="4"/>
        <v>35999880</v>
      </c>
      <c r="J63" s="67">
        <f t="shared" si="4"/>
        <v>78155048</v>
      </c>
      <c r="K63" s="62">
        <f t="shared" si="4"/>
        <v>76236900</v>
      </c>
      <c r="L63" s="63">
        <f t="shared" si="4"/>
        <v>80742200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7277885</v>
      </c>
      <c r="D66" s="16">
        <v>38889563</v>
      </c>
      <c r="E66" s="30">
        <v>30905033</v>
      </c>
      <c r="F66" s="21">
        <v>33160000</v>
      </c>
      <c r="G66" s="16">
        <v>38466585</v>
      </c>
      <c r="H66" s="19">
        <v>25160667</v>
      </c>
      <c r="I66" s="17">
        <v>21114610</v>
      </c>
      <c r="J66" s="31">
        <v>41439498</v>
      </c>
      <c r="K66" s="16">
        <v>38936900</v>
      </c>
      <c r="L66" s="19">
        <v>40242200</v>
      </c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4262170</v>
      </c>
      <c r="J67" s="21">
        <v>29500000</v>
      </c>
      <c r="K67" s="16">
        <v>37300000</v>
      </c>
      <c r="L67" s="17">
        <v>40500000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>
        <v>4159864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7277885</v>
      </c>
      <c r="D70" s="32">
        <f aca="true" t="shared" si="5" ref="D70:L70">SUM(D66:D69)</f>
        <v>38889563</v>
      </c>
      <c r="E70" s="33">
        <f t="shared" si="5"/>
        <v>30905033</v>
      </c>
      <c r="F70" s="34">
        <f t="shared" si="5"/>
        <v>33160000</v>
      </c>
      <c r="G70" s="32">
        <f t="shared" si="5"/>
        <v>38466585</v>
      </c>
      <c r="H70" s="35">
        <f t="shared" si="5"/>
        <v>25160667</v>
      </c>
      <c r="I70" s="36">
        <f t="shared" si="5"/>
        <v>29536644</v>
      </c>
      <c r="J70" s="37">
        <f t="shared" si="5"/>
        <v>70939498</v>
      </c>
      <c r="K70" s="32">
        <f t="shared" si="5"/>
        <v>76236900</v>
      </c>
      <c r="L70" s="33">
        <f t="shared" si="5"/>
        <v>80742200</v>
      </c>
    </row>
    <row r="71" spans="1:12" ht="13.5">
      <c r="A71" s="72" t="s">
        <v>47</v>
      </c>
      <c r="B71" s="2" t="s">
        <v>48</v>
      </c>
      <c r="C71" s="16">
        <v>19504058</v>
      </c>
      <c r="D71" s="16"/>
      <c r="E71" s="17"/>
      <c r="F71" s="18"/>
      <c r="G71" s="16"/>
      <c r="H71" s="19">
        <v>4999</v>
      </c>
      <c r="I71" s="20">
        <v>727527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1469502</v>
      </c>
      <c r="D72" s="16">
        <v>2581913</v>
      </c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313513</v>
      </c>
      <c r="D73" s="16">
        <v>3161472</v>
      </c>
      <c r="E73" s="17">
        <v>3329865</v>
      </c>
      <c r="F73" s="18">
        <v>19637000</v>
      </c>
      <c r="G73" s="16">
        <v>7902262</v>
      </c>
      <c r="H73" s="19">
        <v>3649709</v>
      </c>
      <c r="I73" s="20">
        <v>5735709</v>
      </c>
      <c r="J73" s="21">
        <v>7215550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28564958</v>
      </c>
      <c r="D74" s="74">
        <f aca="true" t="shared" si="6" ref="D74:L74">SUM(D70:D73)</f>
        <v>44632948</v>
      </c>
      <c r="E74" s="75">
        <f t="shared" si="6"/>
        <v>34234898</v>
      </c>
      <c r="F74" s="76">
        <f t="shared" si="6"/>
        <v>52797000</v>
      </c>
      <c r="G74" s="74">
        <f t="shared" si="6"/>
        <v>46368847</v>
      </c>
      <c r="H74" s="77">
        <f t="shared" si="6"/>
        <v>28815375</v>
      </c>
      <c r="I74" s="78">
        <f t="shared" si="6"/>
        <v>35999880</v>
      </c>
      <c r="J74" s="79">
        <f t="shared" si="6"/>
        <v>78155048</v>
      </c>
      <c r="K74" s="74">
        <f t="shared" si="6"/>
        <v>76236900</v>
      </c>
      <c r="L74" s="75">
        <f t="shared" si="6"/>
        <v>80742200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823360</v>
      </c>
      <c r="D43" s="10">
        <f aca="true" t="shared" si="0" ref="D43:L43">SUM(D44:D46)</f>
        <v>5579745</v>
      </c>
      <c r="E43" s="11">
        <f t="shared" si="0"/>
        <v>31094564</v>
      </c>
      <c r="F43" s="12">
        <f t="shared" si="0"/>
        <v>1375200</v>
      </c>
      <c r="G43" s="10">
        <f t="shared" si="0"/>
        <v>1601200</v>
      </c>
      <c r="H43" s="13">
        <f>SUM(H44:H46)</f>
        <v>432984</v>
      </c>
      <c r="I43" s="14">
        <f t="shared" si="0"/>
        <v>8708395</v>
      </c>
      <c r="J43" s="15">
        <f t="shared" si="0"/>
        <v>4812500</v>
      </c>
      <c r="K43" s="10">
        <f t="shared" si="0"/>
        <v>7121035</v>
      </c>
      <c r="L43" s="13">
        <f t="shared" si="0"/>
        <v>7548713</v>
      </c>
    </row>
    <row r="44" spans="1:12" ht="13.5">
      <c r="A44" s="3" t="s">
        <v>19</v>
      </c>
      <c r="B44" s="2"/>
      <c r="C44" s="16">
        <v>108925</v>
      </c>
      <c r="D44" s="16">
        <v>1698183</v>
      </c>
      <c r="E44" s="17">
        <v>51971</v>
      </c>
      <c r="F44" s="18">
        <v>30000</v>
      </c>
      <c r="G44" s="16">
        <v>30000</v>
      </c>
      <c r="H44" s="19">
        <v>21901</v>
      </c>
      <c r="I44" s="20">
        <v>20760</v>
      </c>
      <c r="J44" s="21">
        <v>157000</v>
      </c>
      <c r="K44" s="16">
        <v>336020</v>
      </c>
      <c r="L44" s="17">
        <v>356181</v>
      </c>
    </row>
    <row r="45" spans="1:12" ht="13.5">
      <c r="A45" s="3" t="s">
        <v>20</v>
      </c>
      <c r="B45" s="2"/>
      <c r="C45" s="22">
        <v>632419</v>
      </c>
      <c r="D45" s="22">
        <v>3197790</v>
      </c>
      <c r="E45" s="23">
        <v>97392</v>
      </c>
      <c r="F45" s="24">
        <v>640200</v>
      </c>
      <c r="G45" s="22">
        <v>866200</v>
      </c>
      <c r="H45" s="25">
        <v>213475</v>
      </c>
      <c r="I45" s="26">
        <v>702169</v>
      </c>
      <c r="J45" s="27">
        <v>4655500</v>
      </c>
      <c r="K45" s="22">
        <v>6785015</v>
      </c>
      <c r="L45" s="23">
        <v>7192532</v>
      </c>
    </row>
    <row r="46" spans="1:12" ht="13.5">
      <c r="A46" s="3" t="s">
        <v>21</v>
      </c>
      <c r="B46" s="2"/>
      <c r="C46" s="16">
        <v>82016</v>
      </c>
      <c r="D46" s="16">
        <v>683772</v>
      </c>
      <c r="E46" s="17">
        <v>30945201</v>
      </c>
      <c r="F46" s="18">
        <v>705000</v>
      </c>
      <c r="G46" s="16">
        <v>705000</v>
      </c>
      <c r="H46" s="19">
        <v>197608</v>
      </c>
      <c r="I46" s="20">
        <v>7985466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846975</v>
      </c>
      <c r="D47" s="10">
        <f aca="true" t="shared" si="1" ref="D47:L47">SUM(D48:D52)</f>
        <v>7624893</v>
      </c>
      <c r="E47" s="14">
        <f t="shared" si="1"/>
        <v>500610</v>
      </c>
      <c r="F47" s="28">
        <f t="shared" si="1"/>
        <v>13186455</v>
      </c>
      <c r="G47" s="10">
        <f t="shared" si="1"/>
        <v>6325000</v>
      </c>
      <c r="H47" s="13">
        <f>SUM(H48:H52)</f>
        <v>751613</v>
      </c>
      <c r="I47" s="29">
        <f t="shared" si="1"/>
        <v>160252</v>
      </c>
      <c r="J47" s="12">
        <f t="shared" si="1"/>
        <v>6993045</v>
      </c>
      <c r="K47" s="10">
        <f t="shared" si="1"/>
        <v>11005213</v>
      </c>
      <c r="L47" s="14">
        <f t="shared" si="1"/>
        <v>11629204</v>
      </c>
    </row>
    <row r="48" spans="1:12" ht="13.5">
      <c r="A48" s="3" t="s">
        <v>23</v>
      </c>
      <c r="B48" s="2"/>
      <c r="C48" s="16">
        <v>60802</v>
      </c>
      <c r="D48" s="16">
        <v>883873</v>
      </c>
      <c r="E48" s="17">
        <v>218229</v>
      </c>
      <c r="F48" s="18">
        <v>2500000</v>
      </c>
      <c r="G48" s="16">
        <v>4450000</v>
      </c>
      <c r="H48" s="19">
        <v>449919</v>
      </c>
      <c r="I48" s="20">
        <v>113376</v>
      </c>
      <c r="J48" s="21">
        <v>599000</v>
      </c>
      <c r="K48" s="16">
        <v>647500</v>
      </c>
      <c r="L48" s="17">
        <v>686710</v>
      </c>
    </row>
    <row r="49" spans="1:12" ht="13.5">
      <c r="A49" s="3" t="s">
        <v>24</v>
      </c>
      <c r="B49" s="2"/>
      <c r="C49" s="16">
        <v>483920</v>
      </c>
      <c r="D49" s="16">
        <v>6157054</v>
      </c>
      <c r="E49" s="17"/>
      <c r="F49" s="18">
        <v>9821455</v>
      </c>
      <c r="G49" s="16"/>
      <c r="H49" s="19"/>
      <c r="I49" s="20"/>
      <c r="J49" s="21">
        <v>4869045</v>
      </c>
      <c r="K49" s="16">
        <v>7130013</v>
      </c>
      <c r="L49" s="17">
        <v>7521132</v>
      </c>
    </row>
    <row r="50" spans="1:12" ht="13.5">
      <c r="A50" s="3" t="s">
        <v>25</v>
      </c>
      <c r="B50" s="2"/>
      <c r="C50" s="16">
        <v>302253</v>
      </c>
      <c r="D50" s="16">
        <v>486812</v>
      </c>
      <c r="E50" s="17">
        <v>275219</v>
      </c>
      <c r="F50" s="18">
        <v>865000</v>
      </c>
      <c r="G50" s="16">
        <v>1875000</v>
      </c>
      <c r="H50" s="19">
        <v>279758</v>
      </c>
      <c r="I50" s="20">
        <v>46876</v>
      </c>
      <c r="J50" s="21">
        <v>950000</v>
      </c>
      <c r="K50" s="16">
        <v>2284300</v>
      </c>
      <c r="L50" s="17">
        <v>2421358</v>
      </c>
    </row>
    <row r="51" spans="1:12" ht="13.5">
      <c r="A51" s="3" t="s">
        <v>26</v>
      </c>
      <c r="B51" s="2"/>
      <c r="C51" s="16"/>
      <c r="D51" s="16">
        <v>97154</v>
      </c>
      <c r="E51" s="17">
        <v>7162</v>
      </c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>
        <v>21936</v>
      </c>
      <c r="I52" s="26"/>
      <c r="J52" s="27">
        <v>575000</v>
      </c>
      <c r="K52" s="22">
        <v>943400</v>
      </c>
      <c r="L52" s="23">
        <v>1000004</v>
      </c>
    </row>
    <row r="53" spans="1:12" ht="13.5">
      <c r="A53" s="1" t="s">
        <v>28</v>
      </c>
      <c r="B53" s="4"/>
      <c r="C53" s="10">
        <f>SUM(C54:C56)</f>
        <v>58553</v>
      </c>
      <c r="D53" s="10">
        <f aca="true" t="shared" si="2" ref="D53:L53">SUM(D54:D56)</f>
        <v>741910</v>
      </c>
      <c r="E53" s="14">
        <f t="shared" si="2"/>
        <v>289755</v>
      </c>
      <c r="F53" s="28">
        <f t="shared" si="2"/>
        <v>5425485</v>
      </c>
      <c r="G53" s="10">
        <f t="shared" si="2"/>
        <v>5058190</v>
      </c>
      <c r="H53" s="13">
        <f>SUM(H54:H56)</f>
        <v>582905</v>
      </c>
      <c r="I53" s="29">
        <f t="shared" si="2"/>
        <v>392783</v>
      </c>
      <c r="J53" s="12">
        <f t="shared" si="2"/>
        <v>6501903</v>
      </c>
      <c r="K53" s="10">
        <f t="shared" si="2"/>
        <v>7128224</v>
      </c>
      <c r="L53" s="14">
        <f t="shared" si="2"/>
        <v>34989165</v>
      </c>
    </row>
    <row r="54" spans="1:12" ht="13.5">
      <c r="A54" s="3" t="s">
        <v>29</v>
      </c>
      <c r="B54" s="2"/>
      <c r="C54" s="16">
        <v>45317</v>
      </c>
      <c r="D54" s="16">
        <v>646295</v>
      </c>
      <c r="E54" s="17">
        <v>149841</v>
      </c>
      <c r="F54" s="18">
        <v>1470485</v>
      </c>
      <c r="G54" s="16">
        <v>1003190</v>
      </c>
      <c r="H54" s="19">
        <v>488534</v>
      </c>
      <c r="I54" s="20">
        <v>33673</v>
      </c>
      <c r="J54" s="21">
        <v>2741903</v>
      </c>
      <c r="K54" s="16">
        <v>1606024</v>
      </c>
      <c r="L54" s="17">
        <v>1618138</v>
      </c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>
        <v>2820000</v>
      </c>
      <c r="K55" s="16">
        <v>3487400</v>
      </c>
      <c r="L55" s="17">
        <v>31213839</v>
      </c>
    </row>
    <row r="56" spans="1:12" ht="13.5">
      <c r="A56" s="3" t="s">
        <v>31</v>
      </c>
      <c r="B56" s="2"/>
      <c r="C56" s="16">
        <v>13236</v>
      </c>
      <c r="D56" s="16">
        <v>95615</v>
      </c>
      <c r="E56" s="17">
        <v>139914</v>
      </c>
      <c r="F56" s="18">
        <v>3955000</v>
      </c>
      <c r="G56" s="16">
        <v>4055000</v>
      </c>
      <c r="H56" s="19">
        <v>94371</v>
      </c>
      <c r="I56" s="20">
        <v>359110</v>
      </c>
      <c r="J56" s="21">
        <v>940000</v>
      </c>
      <c r="K56" s="16">
        <v>2034800</v>
      </c>
      <c r="L56" s="17">
        <v>2157188</v>
      </c>
    </row>
    <row r="57" spans="1:12" ht="13.5">
      <c r="A57" s="1" t="s">
        <v>32</v>
      </c>
      <c r="B57" s="4"/>
      <c r="C57" s="10">
        <f>SUM(C58:C61)</f>
        <v>16532370</v>
      </c>
      <c r="D57" s="10">
        <f aca="true" t="shared" si="3" ref="D57:L57">SUM(D58:D61)</f>
        <v>104530454</v>
      </c>
      <c r="E57" s="14">
        <f t="shared" si="3"/>
        <v>71261206</v>
      </c>
      <c r="F57" s="28">
        <f t="shared" si="3"/>
        <v>43081407</v>
      </c>
      <c r="G57" s="10">
        <f t="shared" si="3"/>
        <v>55400874</v>
      </c>
      <c r="H57" s="13">
        <f>SUM(H58:H61)</f>
        <v>46491291</v>
      </c>
      <c r="I57" s="29">
        <f t="shared" si="3"/>
        <v>95351272</v>
      </c>
      <c r="J57" s="12">
        <f t="shared" si="3"/>
        <v>41372273</v>
      </c>
      <c r="K57" s="10">
        <f t="shared" si="3"/>
        <v>47738642</v>
      </c>
      <c r="L57" s="14">
        <f t="shared" si="3"/>
        <v>27965234</v>
      </c>
    </row>
    <row r="58" spans="1:12" ht="13.5">
      <c r="A58" s="3" t="s">
        <v>33</v>
      </c>
      <c r="B58" s="2"/>
      <c r="C58" s="16">
        <v>5757391</v>
      </c>
      <c r="D58" s="16">
        <v>3823623</v>
      </c>
      <c r="E58" s="17">
        <v>7239579</v>
      </c>
      <c r="F58" s="18">
        <v>8073647</v>
      </c>
      <c r="G58" s="16">
        <v>10063684</v>
      </c>
      <c r="H58" s="19">
        <v>8595795</v>
      </c>
      <c r="I58" s="20">
        <v>7936162</v>
      </c>
      <c r="J58" s="21">
        <v>7255000</v>
      </c>
      <c r="K58" s="16">
        <v>9510300</v>
      </c>
      <c r="L58" s="17">
        <v>14780918</v>
      </c>
    </row>
    <row r="59" spans="1:12" ht="13.5">
      <c r="A59" s="3" t="s">
        <v>34</v>
      </c>
      <c r="B59" s="2"/>
      <c r="C59" s="16">
        <v>853722</v>
      </c>
      <c r="D59" s="16">
        <v>30007619</v>
      </c>
      <c r="E59" s="17">
        <v>20178342</v>
      </c>
      <c r="F59" s="18">
        <v>2750000</v>
      </c>
      <c r="G59" s="16">
        <v>3400000</v>
      </c>
      <c r="H59" s="19">
        <v>2126570</v>
      </c>
      <c r="I59" s="20">
        <v>30190196</v>
      </c>
      <c r="J59" s="21">
        <v>5292420</v>
      </c>
      <c r="K59" s="16">
        <v>5872400</v>
      </c>
      <c r="L59" s="17">
        <v>6224744</v>
      </c>
    </row>
    <row r="60" spans="1:12" ht="13.5">
      <c r="A60" s="3" t="s">
        <v>35</v>
      </c>
      <c r="B60" s="2"/>
      <c r="C60" s="22">
        <v>9913350</v>
      </c>
      <c r="D60" s="22">
        <v>70631999</v>
      </c>
      <c r="E60" s="23">
        <v>43412545</v>
      </c>
      <c r="F60" s="24">
        <v>28757760</v>
      </c>
      <c r="G60" s="22">
        <v>36837190</v>
      </c>
      <c r="H60" s="25">
        <v>35768926</v>
      </c>
      <c r="I60" s="26">
        <v>57224914</v>
      </c>
      <c r="J60" s="27">
        <v>25679853</v>
      </c>
      <c r="K60" s="22">
        <v>28942742</v>
      </c>
      <c r="L60" s="23">
        <v>3341580</v>
      </c>
    </row>
    <row r="61" spans="1:12" ht="13.5">
      <c r="A61" s="3" t="s">
        <v>36</v>
      </c>
      <c r="B61" s="2"/>
      <c r="C61" s="16">
        <v>7907</v>
      </c>
      <c r="D61" s="16">
        <v>67213</v>
      </c>
      <c r="E61" s="17">
        <v>430740</v>
      </c>
      <c r="F61" s="18">
        <v>3500000</v>
      </c>
      <c r="G61" s="16">
        <v>5100000</v>
      </c>
      <c r="H61" s="19"/>
      <c r="I61" s="20"/>
      <c r="J61" s="21">
        <v>3145000</v>
      </c>
      <c r="K61" s="16">
        <v>3413200</v>
      </c>
      <c r="L61" s="17">
        <v>3617992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18261258</v>
      </c>
      <c r="D63" s="62">
        <f aca="true" t="shared" si="4" ref="D63:L63">+D43+D47+D53+D57+D62</f>
        <v>118477002</v>
      </c>
      <c r="E63" s="63">
        <f t="shared" si="4"/>
        <v>103146135</v>
      </c>
      <c r="F63" s="64">
        <f t="shared" si="4"/>
        <v>63068547</v>
      </c>
      <c r="G63" s="62">
        <f t="shared" si="4"/>
        <v>68385264</v>
      </c>
      <c r="H63" s="65">
        <f t="shared" si="4"/>
        <v>48258793</v>
      </c>
      <c r="I63" s="66">
        <f t="shared" si="4"/>
        <v>104612702</v>
      </c>
      <c r="J63" s="67">
        <f t="shared" si="4"/>
        <v>59679721</v>
      </c>
      <c r="K63" s="62">
        <f t="shared" si="4"/>
        <v>72993114</v>
      </c>
      <c r="L63" s="63">
        <f t="shared" si="4"/>
        <v>82132316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16816333</v>
      </c>
      <c r="D66" s="16">
        <v>110055015</v>
      </c>
      <c r="E66" s="30">
        <v>34687985</v>
      </c>
      <c r="F66" s="21">
        <v>34809700</v>
      </c>
      <c r="G66" s="16">
        <v>34809700</v>
      </c>
      <c r="H66" s="19">
        <v>36970642</v>
      </c>
      <c r="I66" s="17">
        <v>43254623</v>
      </c>
      <c r="J66" s="31">
        <v>35460001</v>
      </c>
      <c r="K66" s="16">
        <v>38416649</v>
      </c>
      <c r="L66" s="19">
        <v>45480828</v>
      </c>
    </row>
    <row r="67" spans="1:12" ht="13.5">
      <c r="A67" s="69" t="s">
        <v>42</v>
      </c>
      <c r="B67" s="2"/>
      <c r="C67" s="16"/>
      <c r="D67" s="16"/>
      <c r="E67" s="17"/>
      <c r="F67" s="18">
        <v>2000000</v>
      </c>
      <c r="G67" s="16">
        <v>2000000</v>
      </c>
      <c r="H67" s="19">
        <v>706000</v>
      </c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>
        <v>1573647</v>
      </c>
      <c r="G69" s="16">
        <v>1573647</v>
      </c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16816333</v>
      </c>
      <c r="D70" s="32">
        <f aca="true" t="shared" si="5" ref="D70:L70">SUM(D66:D69)</f>
        <v>110055015</v>
      </c>
      <c r="E70" s="33">
        <f t="shared" si="5"/>
        <v>34687985</v>
      </c>
      <c r="F70" s="34">
        <f t="shared" si="5"/>
        <v>38383347</v>
      </c>
      <c r="G70" s="32">
        <f t="shared" si="5"/>
        <v>38383347</v>
      </c>
      <c r="H70" s="35">
        <f t="shared" si="5"/>
        <v>37676642</v>
      </c>
      <c r="I70" s="36">
        <f t="shared" si="5"/>
        <v>43254623</v>
      </c>
      <c r="J70" s="37">
        <f t="shared" si="5"/>
        <v>35460001</v>
      </c>
      <c r="K70" s="32">
        <f t="shared" si="5"/>
        <v>38416649</v>
      </c>
      <c r="L70" s="33">
        <f t="shared" si="5"/>
        <v>45480828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>
        <v>1</v>
      </c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1444925</v>
      </c>
      <c r="D73" s="16">
        <v>8421991</v>
      </c>
      <c r="E73" s="17">
        <v>68458150</v>
      </c>
      <c r="F73" s="18">
        <v>24685200</v>
      </c>
      <c r="G73" s="16">
        <v>30001917</v>
      </c>
      <c r="H73" s="19">
        <v>10582152</v>
      </c>
      <c r="I73" s="20">
        <v>61358079</v>
      </c>
      <c r="J73" s="21">
        <v>24219720</v>
      </c>
      <c r="K73" s="16">
        <v>34576465</v>
      </c>
      <c r="L73" s="17">
        <v>36651487</v>
      </c>
    </row>
    <row r="74" spans="1:12" ht="13.5">
      <c r="A74" s="73" t="s">
        <v>52</v>
      </c>
      <c r="B74" s="6" t="s">
        <v>53</v>
      </c>
      <c r="C74" s="74">
        <f>SUM(C70:C73)</f>
        <v>18261258</v>
      </c>
      <c r="D74" s="74">
        <f aca="true" t="shared" si="6" ref="D74:L74">SUM(D70:D73)</f>
        <v>118477006</v>
      </c>
      <c r="E74" s="75">
        <f t="shared" si="6"/>
        <v>103146135</v>
      </c>
      <c r="F74" s="76">
        <f t="shared" si="6"/>
        <v>63068547</v>
      </c>
      <c r="G74" s="74">
        <f t="shared" si="6"/>
        <v>68385264</v>
      </c>
      <c r="H74" s="77">
        <f t="shared" si="6"/>
        <v>48258794</v>
      </c>
      <c r="I74" s="78">
        <f t="shared" si="6"/>
        <v>104612702</v>
      </c>
      <c r="J74" s="79">
        <f t="shared" si="6"/>
        <v>59679721</v>
      </c>
      <c r="K74" s="74">
        <f t="shared" si="6"/>
        <v>72993114</v>
      </c>
      <c r="L74" s="75">
        <f t="shared" si="6"/>
        <v>82132316</v>
      </c>
    </row>
    <row r="75" spans="1:12" ht="13.5">
      <c r="A75" s="9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95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96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97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98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99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100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101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102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2018-05-28T11:11:19Z</dcterms:created>
  <dcterms:modified xsi:type="dcterms:W3CDTF">2018-05-28T11:12:49Z</dcterms:modified>
  <cp:category/>
  <cp:version/>
  <cp:contentType/>
  <cp:contentStatus/>
</cp:coreProperties>
</file>