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Summary" sheetId="1" r:id="rId1"/>
    <sheet name="MAN" sheetId="2" r:id="rId2"/>
    <sheet name="FS161" sheetId="3" r:id="rId3"/>
    <sheet name="FS162" sheetId="4" r:id="rId4"/>
    <sheet name="FS163" sheetId="5" r:id="rId5"/>
    <sheet name="DC16" sheetId="6" r:id="rId6"/>
    <sheet name="FS181" sheetId="7" r:id="rId7"/>
    <sheet name="FS182" sheetId="8" r:id="rId8"/>
    <sheet name="FS183" sheetId="9" r:id="rId9"/>
    <sheet name="FS184" sheetId="10" r:id="rId10"/>
    <sheet name="FS185" sheetId="11" r:id="rId11"/>
    <sheet name="DC18" sheetId="12" r:id="rId12"/>
    <sheet name="FS191" sheetId="13" r:id="rId13"/>
    <sheet name="FS192" sheetId="14" r:id="rId14"/>
    <sheet name="FS193" sheetId="15" r:id="rId15"/>
    <sheet name="FS194" sheetId="16" r:id="rId16"/>
    <sheet name="FS195" sheetId="17" r:id="rId17"/>
    <sheet name="FS196" sheetId="18" r:id="rId18"/>
    <sheet name="DC19" sheetId="19" r:id="rId19"/>
    <sheet name="FS201" sheetId="20" r:id="rId20"/>
    <sheet name="FS203" sheetId="21" r:id="rId21"/>
    <sheet name="FS204" sheetId="22" r:id="rId22"/>
    <sheet name="FS205" sheetId="23" r:id="rId23"/>
    <sheet name="DC20" sheetId="24" r:id="rId24"/>
  </sheets>
  <definedNames>
    <definedName name="_xlnm.Print_Area" localSheetId="5">'DC16'!$A$1:$L$84</definedName>
    <definedName name="_xlnm.Print_Area" localSheetId="11">'DC18'!$A$1:$L$84</definedName>
    <definedName name="_xlnm.Print_Area" localSheetId="18">'DC19'!$A$1:$L$84</definedName>
    <definedName name="_xlnm.Print_Area" localSheetId="23">'DC20'!$A$1:$L$84</definedName>
    <definedName name="_xlnm.Print_Area" localSheetId="2">'FS161'!$A$1:$L$84</definedName>
    <definedName name="_xlnm.Print_Area" localSheetId="3">'FS162'!$A$1:$L$84</definedName>
    <definedName name="_xlnm.Print_Area" localSheetId="4">'FS163'!$A$1:$L$84</definedName>
    <definedName name="_xlnm.Print_Area" localSheetId="6">'FS181'!$A$1:$L$84</definedName>
    <definedName name="_xlnm.Print_Area" localSheetId="7">'FS182'!$A$1:$L$84</definedName>
    <definedName name="_xlnm.Print_Area" localSheetId="8">'FS183'!$A$1:$L$84</definedName>
    <definedName name="_xlnm.Print_Area" localSheetId="9">'FS184'!$A$1:$L$84</definedName>
    <definedName name="_xlnm.Print_Area" localSheetId="10">'FS185'!$A$1:$L$84</definedName>
    <definedName name="_xlnm.Print_Area" localSheetId="12">'FS191'!$A$1:$L$84</definedName>
    <definedName name="_xlnm.Print_Area" localSheetId="13">'FS192'!$A$1:$L$84</definedName>
    <definedName name="_xlnm.Print_Area" localSheetId="14">'FS193'!$A$1:$L$84</definedName>
    <definedName name="_xlnm.Print_Area" localSheetId="15">'FS194'!$A$1:$L$84</definedName>
    <definedName name="_xlnm.Print_Area" localSheetId="16">'FS195'!$A$1:$L$84</definedName>
    <definedName name="_xlnm.Print_Area" localSheetId="17">'FS196'!$A$1:$L$84</definedName>
    <definedName name="_xlnm.Print_Area" localSheetId="19">'FS201'!$A$1:$L$84</definedName>
    <definedName name="_xlnm.Print_Area" localSheetId="20">'FS203'!$A$1:$L$84</definedName>
    <definedName name="_xlnm.Print_Area" localSheetId="21">'FS204'!$A$1:$L$84</definedName>
    <definedName name="_xlnm.Print_Area" localSheetId="22">'FS205'!$A$1:$L$84</definedName>
    <definedName name="_xlnm.Print_Area" localSheetId="1">'MAN'!$A$1:$L$84</definedName>
    <definedName name="_xlnm.Print_Area" localSheetId="0">'Summary'!$A$1:$L$84</definedName>
  </definedNames>
  <calcPr fullCalcOnLoad="1"/>
</workbook>
</file>

<file path=xl/sharedStrings.xml><?xml version="1.0" encoding="utf-8"?>
<sst xmlns="http://schemas.openxmlformats.org/spreadsheetml/2006/main" count="1584" uniqueCount="87">
  <si>
    <t>Free State: Mangaung(MAN) - REVIEW - Table A5 Budgeted capital Expenditure and Funding for 4th Quarter ended 30 June 2017 (Figures Finalised as at 2018/05/07)</t>
  </si>
  <si>
    <t>Description</t>
  </si>
  <si>
    <t>Ref</t>
  </si>
  <si>
    <t>2013/14</t>
  </si>
  <si>
    <t>2014/15</t>
  </si>
  <si>
    <t>2015/16</t>
  </si>
  <si>
    <t>Current year 2016/17</t>
  </si>
  <si>
    <t>2017/18 Medium Term Revenue &amp; Expenditure Framework</t>
  </si>
  <si>
    <t>R thousands</t>
  </si>
  <si>
    <t>1</t>
  </si>
  <si>
    <t>Audited Outcome</t>
  </si>
  <si>
    <t>Original Budget</t>
  </si>
  <si>
    <t>Adjusted Budget</t>
  </si>
  <si>
    <t>Preliminary Outcome</t>
  </si>
  <si>
    <t>Budget Year 2017/18</t>
  </si>
  <si>
    <t>Budget Year 2018/19</t>
  </si>
  <si>
    <t>Budget Year 2019/20</t>
  </si>
  <si>
    <t>Capital Expenditure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</si>
  <si>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</si>
  <si>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</si>
  <si>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</si>
  <si>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</si>
  <si>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</si>
  <si>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</si>
  <si>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</si>
  <si>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</si>
  <si>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</si>
  <si>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</si>
  <si>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</si>
  <si>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</si>
  <si>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</si>
  <si>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</si>
  <si>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</si>
  <si>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</si>
  <si>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</si>
  <si>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</si>
  <si>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</si>
  <si>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</si>
  <si>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Total Capital Expenditure - Standard</t>
  </si>
  <si>
    <t>3</t>
  </si>
  <si>
    <t>Funded by:</t>
  </si>
  <si>
    <t>National Government</t>
  </si>
  <si>
    <t>Provincial Government</t>
  </si>
  <si>
    <t>District Municipality</t>
  </si>
  <si>
    <t>Other transfers and grants</t>
  </si>
  <si>
    <t>Transfers recognised - capital</t>
  </si>
  <si>
    <t>4</t>
  </si>
  <si>
    <t>Public contributions and donations</t>
  </si>
  <si>
    <t>5</t>
  </si>
  <si>
    <t>Borrowing</t>
  </si>
  <si>
    <t>6</t>
  </si>
  <si>
    <t>Internally generated funds</t>
  </si>
  <si>
    <t>Total Capital Funding</t>
  </si>
  <si>
    <t>7</t>
  </si>
  <si>
    <t>Free State: Letsemeng(FS161) - REVIEW - Table A5 Budgeted capital Expenditure and Funding for 4th Quarter ended 30 June 2017 (Figures Finalised as at 2018/05/07)</t>
  </si>
  <si>
    <t>Free State: Kopanong(FS162) - REVIEW - Table A5 Budgeted capital Expenditure and Funding for 4th Quarter ended 30 June 2017 (Figures Finalised as at 2018/05/07)</t>
  </si>
  <si>
    <t>Free State: Mohokare(FS163) - REVIEW - Table A5 Budgeted capital Expenditure and Funding for 4th Quarter ended 30 June 2017 (Figures Finalised as at 2018/05/07)</t>
  </si>
  <si>
    <t>Free State: Xhariep(DC16) - REVIEW - Table A5 Budgeted capital Expenditure and Funding for 4th Quarter ended 30 June 2017 (Figures Finalised as at 2018/05/07)</t>
  </si>
  <si>
    <t>Free State: Masilonyana(FS181) - REVIEW - Table A5 Budgeted capital Expenditure and Funding for 4th Quarter ended 30 June 2017 (Figures Finalised as at 2018/05/07)</t>
  </si>
  <si>
    <t>Free State: Tokologo(FS182) - REVIEW - Table A5 Budgeted capital Expenditure and Funding for 4th Quarter ended 30 June 2017 (Figures Finalised as at 2018/05/07)</t>
  </si>
  <si>
    <t>Free State: Tswelopele(FS183) - REVIEW - Table A5 Budgeted capital Expenditure and Funding for 4th Quarter ended 30 June 2017 (Figures Finalised as at 2018/05/07)</t>
  </si>
  <si>
    <t>Free State: Matjhabeng(FS184) - REVIEW - Table A5 Budgeted capital Expenditure and Funding for 4th Quarter ended 30 June 2017 (Figures Finalised as at 2018/05/07)</t>
  </si>
  <si>
    <t>Free State: Nala(FS185) - REVIEW - Table A5 Budgeted capital Expenditure and Funding for 4th Quarter ended 30 June 2017 (Figures Finalised as at 2018/05/07)</t>
  </si>
  <si>
    <t>Free State: Lejweleputswa(DC18) - REVIEW - Table A5 Budgeted capital Expenditure and Funding for 4th Quarter ended 30 June 2017 (Figures Finalised as at 2018/05/07)</t>
  </si>
  <si>
    <t>Free State: Setsoto(FS191) - REVIEW - Table A5 Budgeted capital Expenditure and Funding for 4th Quarter ended 30 June 2017 (Figures Finalised as at 2018/05/07)</t>
  </si>
  <si>
    <t>Free State: Dihlabeng(FS192) - REVIEW - Table A5 Budgeted capital Expenditure and Funding for 4th Quarter ended 30 June 2017 (Figures Finalised as at 2018/05/07)</t>
  </si>
  <si>
    <t>Free State: Nketoana(FS193) - REVIEW - Table A5 Budgeted capital Expenditure and Funding for 4th Quarter ended 30 June 2017 (Figures Finalised as at 2018/05/07)</t>
  </si>
  <si>
    <t>Free State: Maluti-a-Phofung(FS194) - REVIEW - Table A5 Budgeted capital Expenditure and Funding for 4th Quarter ended 30 June 2017 (Figures Finalised as at 2018/05/07)</t>
  </si>
  <si>
    <t>Free State: Phumelela(FS195) - REVIEW - Table A5 Budgeted capital Expenditure and Funding for 4th Quarter ended 30 June 2017 (Figures Finalised as at 2018/05/07)</t>
  </si>
  <si>
    <t>Free State: Mantsopa(FS196) - REVIEW - Table A5 Budgeted capital Expenditure and Funding for 4th Quarter ended 30 June 2017 (Figures Finalised as at 2018/05/07)</t>
  </si>
  <si>
    <t>Free State: Thabo Mofutsanyana(DC19) - REVIEW - Table A5 Budgeted capital Expenditure and Funding for 4th Quarter ended 30 June 2017 (Figures Finalised as at 2018/05/07)</t>
  </si>
  <si>
    <t>Free State: Moqhaka(FS201) - REVIEW - Table A5 Budgeted capital Expenditure and Funding for 4th Quarter ended 30 June 2017 (Figures Finalised as at 2018/05/07)</t>
  </si>
  <si>
    <t>Free State: Ngwathe(FS203) - REVIEW - Table A5 Budgeted capital Expenditure and Funding for 4th Quarter ended 30 June 2017 (Figures Finalised as at 2018/05/07)</t>
  </si>
  <si>
    <t>Free State: Metsimaholo(FS204) - REVIEW - Table A5 Budgeted capital Expenditure and Funding for 4th Quarter ended 30 June 2017 (Figures Finalised as at 2018/05/07)</t>
  </si>
  <si>
    <t>Free State: Mafube(FS205) - REVIEW - Table A5 Budgeted capital Expenditure and Funding for 4th Quarter ended 30 June 2017 (Figures Finalised as at 2018/05/07)</t>
  </si>
  <si>
    <t>Free State: Fezile Dabi(DC20) - REVIEW - Table A5 Budgeted capital Expenditure and Funding for 4th Quarter ended 30 June 2017 (Figures Finalised as at 2018/05/07)</t>
  </si>
  <si>
    <t>Summary - REVIEW - Table A5 Budgeted capital Expenditure and Funding for 4th Quarter ended 30 June 2017 (Figures Finalised as at 2018/05/07)</t>
  </si>
  <si>
    <t>Standard Classification Description</t>
  </si>
  <si>
    <t>References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</si>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</sst>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_(* #,##0,_);_(* \(#,##0,\);_(* &quot;–&quot;?_);_(@_)"/>
    <numFmt numFmtId="170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left" indent="1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 indent="2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center"/>
      <protection/>
    </xf>
    <xf numFmtId="0" fontId="5" fillId="0" borderId="10" xfId="0" applyNumberFormat="1" applyFont="1" applyBorder="1" applyAlignment="1" applyProtection="1">
      <alignment/>
      <protection/>
    </xf>
    <xf numFmtId="0" fontId="7" fillId="0" borderId="11" xfId="0" applyNumberFormat="1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left"/>
      <protection/>
    </xf>
    <xf numFmtId="170" fontId="3" fillId="0" borderId="11" xfId="0" applyNumberFormat="1" applyFont="1" applyFill="1" applyBorder="1" applyAlignment="1" applyProtection="1">
      <alignment/>
      <protection/>
    </xf>
    <xf numFmtId="170" fontId="3" fillId="0" borderId="15" xfId="0" applyNumberFormat="1" applyFont="1" applyFill="1" applyBorder="1" applyAlignment="1" applyProtection="1">
      <alignment/>
      <protection/>
    </xf>
    <xf numFmtId="170" fontId="3" fillId="0" borderId="16" xfId="0" applyNumberFormat="1" applyFont="1" applyFill="1" applyBorder="1" applyAlignment="1" applyProtection="1">
      <alignment/>
      <protection/>
    </xf>
    <xf numFmtId="170" fontId="3" fillId="0" borderId="17" xfId="0" applyNumberFormat="1" applyFont="1" applyFill="1" applyBorder="1" applyAlignment="1" applyProtection="1">
      <alignment/>
      <protection/>
    </xf>
    <xf numFmtId="170" fontId="3" fillId="0" borderId="18" xfId="0" applyNumberFormat="1" applyFont="1" applyFill="1" applyBorder="1" applyAlignment="1" applyProtection="1">
      <alignment/>
      <protection/>
    </xf>
    <xf numFmtId="170" fontId="3" fillId="0" borderId="19" xfId="0" applyNumberFormat="1" applyFont="1" applyFill="1" applyBorder="1" applyAlignment="1" applyProtection="1">
      <alignment/>
      <protection/>
    </xf>
    <xf numFmtId="170" fontId="5" fillId="0" borderId="11" xfId="0" applyNumberFormat="1" applyFont="1" applyFill="1" applyBorder="1" applyAlignment="1" applyProtection="1">
      <alignment/>
      <protection/>
    </xf>
    <xf numFmtId="170" fontId="5" fillId="0" borderId="18" xfId="0" applyNumberFormat="1" applyFont="1" applyFill="1" applyBorder="1" applyAlignment="1" applyProtection="1">
      <alignment/>
      <protection/>
    </xf>
    <xf numFmtId="170" fontId="5" fillId="0" borderId="10" xfId="0" applyNumberFormat="1" applyFont="1" applyFill="1" applyBorder="1" applyAlignment="1" applyProtection="1">
      <alignment/>
      <protection/>
    </xf>
    <xf numFmtId="170" fontId="5" fillId="0" borderId="17" xfId="0" applyNumberFormat="1" applyFont="1" applyFill="1" applyBorder="1" applyAlignment="1" applyProtection="1">
      <alignment/>
      <protection/>
    </xf>
    <xf numFmtId="170" fontId="5" fillId="0" borderId="0" xfId="0" applyNumberFormat="1" applyFont="1" applyFill="1" applyBorder="1" applyAlignment="1" applyProtection="1">
      <alignment/>
      <protection/>
    </xf>
    <xf numFmtId="170" fontId="5" fillId="0" borderId="16" xfId="0" applyNumberFormat="1" applyFont="1" applyFill="1" applyBorder="1" applyAlignment="1" applyProtection="1">
      <alignment/>
      <protection/>
    </xf>
    <xf numFmtId="170" fontId="5" fillId="0" borderId="11" xfId="42" applyNumberFormat="1" applyFont="1" applyFill="1" applyBorder="1" applyAlignment="1" applyProtection="1">
      <alignment/>
      <protection/>
    </xf>
    <xf numFmtId="170" fontId="5" fillId="0" borderId="18" xfId="42" applyNumberFormat="1" applyFont="1" applyFill="1" applyBorder="1" applyAlignment="1" applyProtection="1">
      <alignment/>
      <protection/>
    </xf>
    <xf numFmtId="170" fontId="5" fillId="0" borderId="10" xfId="42" applyNumberFormat="1" applyFont="1" applyFill="1" applyBorder="1" applyAlignment="1" applyProtection="1">
      <alignment/>
      <protection/>
    </xf>
    <xf numFmtId="170" fontId="5" fillId="0" borderId="17" xfId="42" applyNumberFormat="1" applyFont="1" applyFill="1" applyBorder="1" applyAlignment="1" applyProtection="1">
      <alignment/>
      <protection/>
    </xf>
    <xf numFmtId="170" fontId="5" fillId="0" borderId="0" xfId="42" applyNumberFormat="1" applyFont="1" applyFill="1" applyBorder="1" applyAlignment="1" applyProtection="1">
      <alignment/>
      <protection/>
    </xf>
    <xf numFmtId="170" fontId="5" fillId="0" borderId="16" xfId="42" applyNumberFormat="1" applyFont="1" applyFill="1" applyBorder="1" applyAlignment="1" applyProtection="1">
      <alignment/>
      <protection/>
    </xf>
    <xf numFmtId="170" fontId="3" fillId="0" borderId="10" xfId="0" applyNumberFormat="1" applyFont="1" applyFill="1" applyBorder="1" applyAlignment="1" applyProtection="1">
      <alignment/>
      <protection/>
    </xf>
    <xf numFmtId="170" fontId="3" fillId="0" borderId="0" xfId="0" applyNumberFormat="1" applyFont="1" applyFill="1" applyBorder="1" applyAlignment="1" applyProtection="1">
      <alignment/>
      <protection/>
    </xf>
    <xf numFmtId="170" fontId="5" fillId="0" borderId="15" xfId="0" applyNumberFormat="1" applyFont="1" applyFill="1" applyBorder="1" applyAlignment="1" applyProtection="1">
      <alignment/>
      <protection/>
    </xf>
    <xf numFmtId="170" fontId="5" fillId="0" borderId="19" xfId="0" applyNumberFormat="1" applyFont="1" applyFill="1" applyBorder="1" applyAlignment="1" applyProtection="1">
      <alignment/>
      <protection/>
    </xf>
    <xf numFmtId="170" fontId="3" fillId="0" borderId="20" xfId="0" applyNumberFormat="1" applyFont="1" applyFill="1" applyBorder="1" applyAlignment="1" applyProtection="1">
      <alignment/>
      <protection/>
    </xf>
    <xf numFmtId="170" fontId="3" fillId="0" borderId="21" xfId="0" applyNumberFormat="1" applyFont="1" applyFill="1" applyBorder="1" applyAlignment="1" applyProtection="1">
      <alignment/>
      <protection/>
    </xf>
    <xf numFmtId="170" fontId="3" fillId="0" borderId="22" xfId="0" applyNumberFormat="1" applyFont="1" applyFill="1" applyBorder="1" applyAlignment="1" applyProtection="1">
      <alignment/>
      <protection/>
    </xf>
    <xf numFmtId="170" fontId="3" fillId="0" borderId="23" xfId="0" applyNumberFormat="1" applyFont="1" applyFill="1" applyBorder="1" applyAlignment="1" applyProtection="1">
      <alignment/>
      <protection/>
    </xf>
    <xf numFmtId="170" fontId="3" fillId="0" borderId="24" xfId="0" applyNumberFormat="1" applyFont="1" applyFill="1" applyBorder="1" applyAlignment="1" applyProtection="1">
      <alignment/>
      <protection/>
    </xf>
    <xf numFmtId="170" fontId="3" fillId="0" borderId="25" xfId="0" applyNumberFormat="1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vertical="center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left"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/>
      <protection/>
    </xf>
    <xf numFmtId="170" fontId="3" fillId="0" borderId="27" xfId="0" applyNumberFormat="1" applyFont="1" applyBorder="1" applyAlignment="1" applyProtection="1">
      <alignment horizontal="center"/>
      <protection/>
    </xf>
    <xf numFmtId="170" fontId="3" fillId="0" borderId="34" xfId="0" applyNumberFormat="1" applyFont="1" applyBorder="1" applyAlignment="1" applyProtection="1">
      <alignment horizontal="center"/>
      <protection/>
    </xf>
    <xf numFmtId="170" fontId="3" fillId="0" borderId="35" xfId="0" applyNumberFormat="1" applyFont="1" applyBorder="1" applyAlignment="1" applyProtection="1">
      <alignment horizontal="center"/>
      <protection/>
    </xf>
    <xf numFmtId="170" fontId="3" fillId="0" borderId="36" xfId="0" applyNumberFormat="1" applyFont="1" applyBorder="1" applyAlignment="1" applyProtection="1">
      <alignment horizontal="center"/>
      <protection/>
    </xf>
    <xf numFmtId="170" fontId="3" fillId="0" borderId="14" xfId="0" applyNumberFormat="1" applyFont="1" applyBorder="1" applyAlignment="1" applyProtection="1">
      <alignment horizontal="center"/>
      <protection/>
    </xf>
    <xf numFmtId="170" fontId="3" fillId="0" borderId="26" xfId="0" applyNumberFormat="1" applyFont="1" applyBorder="1" applyAlignment="1" applyProtection="1">
      <alignment horizontal="center"/>
      <protection/>
    </xf>
    <xf numFmtId="170" fontId="3" fillId="0" borderId="13" xfId="0" applyNumberFormat="1" applyFont="1" applyFill="1" applyBorder="1" applyAlignment="1" applyProtection="1">
      <alignment/>
      <protection/>
    </xf>
    <xf numFmtId="170" fontId="3" fillId="0" borderId="37" xfId="0" applyNumberFormat="1" applyFont="1" applyFill="1" applyBorder="1" applyAlignment="1" applyProtection="1">
      <alignment/>
      <protection/>
    </xf>
    <xf numFmtId="170" fontId="3" fillId="0" borderId="12" xfId="0" applyNumberFormat="1" applyFont="1" applyFill="1" applyBorder="1" applyAlignment="1" applyProtection="1">
      <alignment/>
      <protection/>
    </xf>
    <xf numFmtId="170" fontId="3" fillId="0" borderId="33" xfId="0" applyNumberFormat="1" applyFont="1" applyFill="1" applyBorder="1" applyAlignment="1" applyProtection="1">
      <alignment/>
      <protection/>
    </xf>
    <xf numFmtId="170" fontId="3" fillId="0" borderId="38" xfId="0" applyNumberFormat="1" applyFont="1" applyFill="1" applyBorder="1" applyAlignment="1" applyProtection="1">
      <alignment/>
      <protection/>
    </xf>
    <xf numFmtId="170" fontId="3" fillId="0" borderId="39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 indent="2"/>
      <protection/>
    </xf>
    <xf numFmtId="0" fontId="5" fillId="0" borderId="10" xfId="0" applyFont="1" applyFill="1" applyBorder="1" applyAlignment="1" applyProtection="1">
      <alignment horizontal="left" indent="2"/>
      <protection/>
    </xf>
    <xf numFmtId="0" fontId="3" fillId="0" borderId="10" xfId="0" applyFont="1" applyFill="1" applyBorder="1" applyAlignment="1" applyProtection="1">
      <alignment horizontal="left" indent="1"/>
      <protection/>
    </xf>
    <xf numFmtId="0" fontId="3" fillId="0" borderId="10" xfId="0" applyFont="1" applyBorder="1" applyAlignment="1" applyProtection="1">
      <alignment horizontal="left" indent="1"/>
      <protection/>
    </xf>
    <xf numFmtId="0" fontId="3" fillId="0" borderId="12" xfId="0" applyFont="1" applyBorder="1" applyAlignment="1" applyProtection="1">
      <alignment/>
      <protection/>
    </xf>
    <xf numFmtId="170" fontId="3" fillId="0" borderId="13" xfId="0" applyNumberFormat="1" applyFont="1" applyBorder="1" applyAlignment="1" applyProtection="1">
      <alignment/>
      <protection/>
    </xf>
    <xf numFmtId="170" fontId="3" fillId="0" borderId="37" xfId="0" applyNumberFormat="1" applyFont="1" applyBorder="1" applyAlignment="1" applyProtection="1">
      <alignment/>
      <protection/>
    </xf>
    <xf numFmtId="170" fontId="3" fillId="0" borderId="12" xfId="0" applyNumberFormat="1" applyFont="1" applyBorder="1" applyAlignment="1" applyProtection="1">
      <alignment/>
      <protection/>
    </xf>
    <xf numFmtId="170" fontId="3" fillId="0" borderId="33" xfId="0" applyNumberFormat="1" applyFont="1" applyBorder="1" applyAlignment="1" applyProtection="1">
      <alignment/>
      <protection/>
    </xf>
    <xf numFmtId="170" fontId="3" fillId="0" borderId="38" xfId="0" applyNumberFormat="1" applyFont="1" applyBorder="1" applyAlignment="1" applyProtection="1">
      <alignment/>
      <protection/>
    </xf>
    <xf numFmtId="170" fontId="3" fillId="0" borderId="39" xfId="0" applyNumberFormat="1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40" xfId="0" applyFont="1" applyBorder="1" applyAlignment="1" applyProtection="1">
      <alignment horizontal="left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77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828596352</v>
      </c>
      <c r="D43" s="10">
        <f aca="true" t="shared" si="0" ref="D43:L43">SUM(D44:D46)</f>
        <v>440769321</v>
      </c>
      <c r="E43" s="11">
        <f t="shared" si="0"/>
        <v>498213167</v>
      </c>
      <c r="F43" s="12">
        <f t="shared" si="0"/>
        <v>347361010</v>
      </c>
      <c r="G43" s="10">
        <f t="shared" si="0"/>
        <v>236248858</v>
      </c>
      <c r="H43" s="13">
        <f>SUM(H44:H46)</f>
        <v>86188125</v>
      </c>
      <c r="I43" s="14">
        <f t="shared" si="0"/>
        <v>339617402</v>
      </c>
      <c r="J43" s="15">
        <f t="shared" si="0"/>
        <v>278639711</v>
      </c>
      <c r="K43" s="10">
        <f t="shared" si="0"/>
        <v>264091114</v>
      </c>
      <c r="L43" s="13">
        <f t="shared" si="0"/>
        <v>239684856</v>
      </c>
    </row>
    <row r="44" spans="1:12" ht="13.5">
      <c r="A44" s="3" t="s">
        <v>19</v>
      </c>
      <c r="B44" s="2"/>
      <c r="C44" s="16">
        <v>778969909</v>
      </c>
      <c r="D44" s="16">
        <v>117002709</v>
      </c>
      <c r="E44" s="17">
        <v>185376234</v>
      </c>
      <c r="F44" s="18">
        <v>208992000</v>
      </c>
      <c r="G44" s="16">
        <v>189645119</v>
      </c>
      <c r="H44" s="19">
        <v>14826588</v>
      </c>
      <c r="I44" s="20">
        <v>95106625</v>
      </c>
      <c r="J44" s="21">
        <v>205115617</v>
      </c>
      <c r="K44" s="16">
        <v>218580388</v>
      </c>
      <c r="L44" s="17">
        <v>191109888</v>
      </c>
    </row>
    <row r="45" spans="1:12" ht="13.5">
      <c r="A45" s="3" t="s">
        <v>20</v>
      </c>
      <c r="B45" s="2"/>
      <c r="C45" s="22">
        <v>29757606</v>
      </c>
      <c r="D45" s="22">
        <v>70826241</v>
      </c>
      <c r="E45" s="23">
        <v>112845114</v>
      </c>
      <c r="F45" s="24">
        <v>11665800</v>
      </c>
      <c r="G45" s="22">
        <v>16671079</v>
      </c>
      <c r="H45" s="25">
        <v>2478778</v>
      </c>
      <c r="I45" s="26">
        <v>139291440</v>
      </c>
      <c r="J45" s="27">
        <v>34446000</v>
      </c>
      <c r="K45" s="22">
        <v>4927295</v>
      </c>
      <c r="L45" s="23">
        <v>5151222</v>
      </c>
    </row>
    <row r="46" spans="1:12" ht="13.5">
      <c r="A46" s="3" t="s">
        <v>21</v>
      </c>
      <c r="B46" s="2"/>
      <c r="C46" s="16">
        <v>19868837</v>
      </c>
      <c r="D46" s="16">
        <v>252940371</v>
      </c>
      <c r="E46" s="17">
        <v>199991819</v>
      </c>
      <c r="F46" s="18">
        <v>126703210</v>
      </c>
      <c r="G46" s="16">
        <v>29932660</v>
      </c>
      <c r="H46" s="19">
        <v>68882759</v>
      </c>
      <c r="I46" s="20">
        <v>105219337</v>
      </c>
      <c r="J46" s="21">
        <v>39078094</v>
      </c>
      <c r="K46" s="16">
        <v>40583431</v>
      </c>
      <c r="L46" s="17">
        <v>43423746</v>
      </c>
    </row>
    <row r="47" spans="1:12" ht="13.5">
      <c r="A47" s="1" t="s">
        <v>22</v>
      </c>
      <c r="B47" s="2"/>
      <c r="C47" s="10">
        <f>SUM(C48:C52)</f>
        <v>146959005</v>
      </c>
      <c r="D47" s="10">
        <f aca="true" t="shared" si="1" ref="D47:L47">SUM(D48:D52)</f>
        <v>1302440159</v>
      </c>
      <c r="E47" s="14">
        <f t="shared" si="1"/>
        <v>325818632</v>
      </c>
      <c r="F47" s="28">
        <f t="shared" si="1"/>
        <v>295519988</v>
      </c>
      <c r="G47" s="10">
        <f t="shared" si="1"/>
        <v>197005969</v>
      </c>
      <c r="H47" s="13">
        <f>SUM(H48:H52)</f>
        <v>269601443</v>
      </c>
      <c r="I47" s="29">
        <f t="shared" si="1"/>
        <v>376899619</v>
      </c>
      <c r="J47" s="12">
        <f t="shared" si="1"/>
        <v>367832580</v>
      </c>
      <c r="K47" s="10">
        <f t="shared" si="1"/>
        <v>295908374</v>
      </c>
      <c r="L47" s="14">
        <f t="shared" si="1"/>
        <v>255950182</v>
      </c>
    </row>
    <row r="48" spans="1:12" ht="13.5">
      <c r="A48" s="3" t="s">
        <v>23</v>
      </c>
      <c r="B48" s="2"/>
      <c r="C48" s="16">
        <v>37572335</v>
      </c>
      <c r="D48" s="16">
        <v>1230763241</v>
      </c>
      <c r="E48" s="17">
        <v>205618878</v>
      </c>
      <c r="F48" s="18">
        <v>93551460</v>
      </c>
      <c r="G48" s="16">
        <v>85906490</v>
      </c>
      <c r="H48" s="19">
        <v>100056518</v>
      </c>
      <c r="I48" s="20">
        <v>97597259</v>
      </c>
      <c r="J48" s="21">
        <v>121000115</v>
      </c>
      <c r="K48" s="16">
        <v>131664509</v>
      </c>
      <c r="L48" s="17">
        <v>133300859</v>
      </c>
    </row>
    <row r="49" spans="1:12" ht="13.5">
      <c r="A49" s="3" t="s">
        <v>24</v>
      </c>
      <c r="B49" s="2"/>
      <c r="C49" s="16">
        <v>106665475</v>
      </c>
      <c r="D49" s="16">
        <v>66447730</v>
      </c>
      <c r="E49" s="17">
        <v>78214176</v>
      </c>
      <c r="F49" s="18">
        <v>123395546</v>
      </c>
      <c r="G49" s="16">
        <v>98682272</v>
      </c>
      <c r="H49" s="19">
        <v>119255118</v>
      </c>
      <c r="I49" s="20">
        <v>104251608</v>
      </c>
      <c r="J49" s="21">
        <v>118373965</v>
      </c>
      <c r="K49" s="16">
        <v>38860595</v>
      </c>
      <c r="L49" s="17">
        <v>41154949</v>
      </c>
    </row>
    <row r="50" spans="1:12" ht="13.5">
      <c r="A50" s="3" t="s">
        <v>25</v>
      </c>
      <c r="B50" s="2"/>
      <c r="C50" s="16">
        <v>2489465</v>
      </c>
      <c r="D50" s="16">
        <v>5154231</v>
      </c>
      <c r="E50" s="17">
        <v>1098115</v>
      </c>
      <c r="F50" s="18">
        <v>24352500</v>
      </c>
      <c r="G50" s="16">
        <v>14537268</v>
      </c>
      <c r="H50" s="19">
        <v>2926174</v>
      </c>
      <c r="I50" s="20">
        <v>1043479</v>
      </c>
      <c r="J50" s="21">
        <v>13417000</v>
      </c>
      <c r="K50" s="16">
        <v>24804170</v>
      </c>
      <c r="L50" s="17">
        <v>14316319</v>
      </c>
    </row>
    <row r="51" spans="1:12" ht="13.5">
      <c r="A51" s="3" t="s">
        <v>26</v>
      </c>
      <c r="B51" s="2"/>
      <c r="C51" s="16">
        <v>231730</v>
      </c>
      <c r="D51" s="16">
        <v>74957</v>
      </c>
      <c r="E51" s="17">
        <v>40887463</v>
      </c>
      <c r="F51" s="18">
        <v>54220482</v>
      </c>
      <c r="G51" s="16">
        <v>-2120061</v>
      </c>
      <c r="H51" s="19">
        <v>47363633</v>
      </c>
      <c r="I51" s="20">
        <v>174007273</v>
      </c>
      <c r="J51" s="21">
        <v>114800000</v>
      </c>
      <c r="K51" s="16">
        <v>100479100</v>
      </c>
      <c r="L51" s="17">
        <v>67178055</v>
      </c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>
        <v>241500</v>
      </c>
      <c r="K52" s="22">
        <v>100000</v>
      </c>
      <c r="L52" s="23"/>
    </row>
    <row r="53" spans="1:12" ht="13.5">
      <c r="A53" s="1" t="s">
        <v>28</v>
      </c>
      <c r="B53" s="4"/>
      <c r="C53" s="10">
        <f>SUM(C54:C56)</f>
        <v>655213287</v>
      </c>
      <c r="D53" s="10">
        <f aca="true" t="shared" si="2" ref="D53:L53">SUM(D54:D56)</f>
        <v>214006451</v>
      </c>
      <c r="E53" s="14">
        <f t="shared" si="2"/>
        <v>1605696775</v>
      </c>
      <c r="F53" s="28">
        <f t="shared" si="2"/>
        <v>820542556</v>
      </c>
      <c r="G53" s="10">
        <f t="shared" si="2"/>
        <v>370434418</v>
      </c>
      <c r="H53" s="13">
        <f>SUM(H54:H56)</f>
        <v>534713965</v>
      </c>
      <c r="I53" s="29">
        <f t="shared" si="2"/>
        <v>1532310463</v>
      </c>
      <c r="J53" s="12">
        <f t="shared" si="2"/>
        <v>548466035</v>
      </c>
      <c r="K53" s="10">
        <f t="shared" si="2"/>
        <v>668547962</v>
      </c>
      <c r="L53" s="14">
        <f t="shared" si="2"/>
        <v>685844255</v>
      </c>
    </row>
    <row r="54" spans="1:12" ht="13.5">
      <c r="A54" s="3" t="s">
        <v>29</v>
      </c>
      <c r="B54" s="2"/>
      <c r="C54" s="16">
        <v>32629939</v>
      </c>
      <c r="D54" s="16">
        <v>20082149</v>
      </c>
      <c r="E54" s="17">
        <v>18993446</v>
      </c>
      <c r="F54" s="18">
        <v>174861408</v>
      </c>
      <c r="G54" s="16">
        <v>47758103</v>
      </c>
      <c r="H54" s="19">
        <v>90786328</v>
      </c>
      <c r="I54" s="20">
        <v>5671038</v>
      </c>
      <c r="J54" s="21">
        <v>39701370</v>
      </c>
      <c r="K54" s="16">
        <v>39366891</v>
      </c>
      <c r="L54" s="17">
        <v>43864455</v>
      </c>
    </row>
    <row r="55" spans="1:12" ht="13.5">
      <c r="A55" s="3" t="s">
        <v>30</v>
      </c>
      <c r="B55" s="2"/>
      <c r="C55" s="16">
        <v>622370417</v>
      </c>
      <c r="D55" s="16">
        <v>193924302</v>
      </c>
      <c r="E55" s="17">
        <v>1586667274</v>
      </c>
      <c r="F55" s="18">
        <v>645626148</v>
      </c>
      <c r="G55" s="16">
        <v>322597515</v>
      </c>
      <c r="H55" s="19">
        <v>443849620</v>
      </c>
      <c r="I55" s="20">
        <v>1526572166</v>
      </c>
      <c r="J55" s="21">
        <v>508714665</v>
      </c>
      <c r="K55" s="16">
        <v>627946071</v>
      </c>
      <c r="L55" s="17">
        <v>641929800</v>
      </c>
    </row>
    <row r="56" spans="1:12" ht="13.5">
      <c r="A56" s="3" t="s">
        <v>31</v>
      </c>
      <c r="B56" s="2"/>
      <c r="C56" s="16">
        <v>212931</v>
      </c>
      <c r="D56" s="16"/>
      <c r="E56" s="17">
        <v>36055</v>
      </c>
      <c r="F56" s="18">
        <v>55000</v>
      </c>
      <c r="G56" s="16">
        <v>78800</v>
      </c>
      <c r="H56" s="19">
        <v>78017</v>
      </c>
      <c r="I56" s="20">
        <v>67259</v>
      </c>
      <c r="J56" s="21">
        <v>50000</v>
      </c>
      <c r="K56" s="16">
        <v>1235000</v>
      </c>
      <c r="L56" s="17">
        <v>50000</v>
      </c>
    </row>
    <row r="57" spans="1:12" ht="13.5">
      <c r="A57" s="1" t="s">
        <v>32</v>
      </c>
      <c r="B57" s="4"/>
      <c r="C57" s="10">
        <f>SUM(C58:C61)</f>
        <v>876300203</v>
      </c>
      <c r="D57" s="10">
        <f aca="true" t="shared" si="3" ref="D57:L57">SUM(D58:D61)</f>
        <v>467420114</v>
      </c>
      <c r="E57" s="14">
        <f t="shared" si="3"/>
        <v>496850875</v>
      </c>
      <c r="F57" s="28">
        <f t="shared" si="3"/>
        <v>1792860578</v>
      </c>
      <c r="G57" s="10">
        <f t="shared" si="3"/>
        <v>794983856</v>
      </c>
      <c r="H57" s="13">
        <f>SUM(H58:H61)</f>
        <v>1324065024</v>
      </c>
      <c r="I57" s="29">
        <f t="shared" si="3"/>
        <v>473468380</v>
      </c>
      <c r="J57" s="12">
        <f t="shared" si="3"/>
        <v>1609764282</v>
      </c>
      <c r="K57" s="10">
        <f t="shared" si="3"/>
        <v>1631121076</v>
      </c>
      <c r="L57" s="14">
        <f t="shared" si="3"/>
        <v>1710986828</v>
      </c>
    </row>
    <row r="58" spans="1:12" ht="13.5">
      <c r="A58" s="3" t="s">
        <v>33</v>
      </c>
      <c r="B58" s="2"/>
      <c r="C58" s="16">
        <v>119802795</v>
      </c>
      <c r="D58" s="16">
        <v>137534590</v>
      </c>
      <c r="E58" s="17">
        <v>115430126</v>
      </c>
      <c r="F58" s="18">
        <v>322709090</v>
      </c>
      <c r="G58" s="16">
        <v>100560805</v>
      </c>
      <c r="H58" s="19">
        <v>283178972</v>
      </c>
      <c r="I58" s="20">
        <v>70323150</v>
      </c>
      <c r="J58" s="21">
        <v>254518926</v>
      </c>
      <c r="K58" s="16">
        <v>237913880</v>
      </c>
      <c r="L58" s="17">
        <v>291692873</v>
      </c>
    </row>
    <row r="59" spans="1:12" ht="13.5">
      <c r="A59" s="3" t="s">
        <v>34</v>
      </c>
      <c r="B59" s="2"/>
      <c r="C59" s="16">
        <v>316831808</v>
      </c>
      <c r="D59" s="16">
        <v>133902204</v>
      </c>
      <c r="E59" s="17">
        <v>241034233</v>
      </c>
      <c r="F59" s="18">
        <v>791670445</v>
      </c>
      <c r="G59" s="16">
        <v>485156153</v>
      </c>
      <c r="H59" s="19">
        <v>534484454</v>
      </c>
      <c r="I59" s="20">
        <v>297280462</v>
      </c>
      <c r="J59" s="21">
        <v>674000603</v>
      </c>
      <c r="K59" s="16">
        <v>773550824</v>
      </c>
      <c r="L59" s="17">
        <v>757662201</v>
      </c>
    </row>
    <row r="60" spans="1:12" ht="13.5">
      <c r="A60" s="3" t="s">
        <v>35</v>
      </c>
      <c r="B60" s="2"/>
      <c r="C60" s="22">
        <v>267104108</v>
      </c>
      <c r="D60" s="22">
        <v>187293533</v>
      </c>
      <c r="E60" s="23">
        <v>98910803</v>
      </c>
      <c r="F60" s="24">
        <v>567043659</v>
      </c>
      <c r="G60" s="22">
        <v>168820199</v>
      </c>
      <c r="H60" s="25">
        <v>483778054</v>
      </c>
      <c r="I60" s="26">
        <v>103041431</v>
      </c>
      <c r="J60" s="27">
        <v>640046991</v>
      </c>
      <c r="K60" s="22">
        <v>562754161</v>
      </c>
      <c r="L60" s="23">
        <v>580554886</v>
      </c>
    </row>
    <row r="61" spans="1:12" ht="13.5">
      <c r="A61" s="3" t="s">
        <v>36</v>
      </c>
      <c r="B61" s="2"/>
      <c r="C61" s="16">
        <v>172561492</v>
      </c>
      <c r="D61" s="16">
        <v>8689787</v>
      </c>
      <c r="E61" s="17">
        <v>41475713</v>
      </c>
      <c r="F61" s="18">
        <v>111437384</v>
      </c>
      <c r="G61" s="16">
        <v>40446699</v>
      </c>
      <c r="H61" s="19">
        <v>22623544</v>
      </c>
      <c r="I61" s="20">
        <v>2823337</v>
      </c>
      <c r="J61" s="21">
        <v>41197762</v>
      </c>
      <c r="K61" s="16">
        <v>56902211</v>
      </c>
      <c r="L61" s="17">
        <v>81076868</v>
      </c>
    </row>
    <row r="62" spans="1:12" ht="13.5">
      <c r="A62" s="1" t="s">
        <v>37</v>
      </c>
      <c r="B62" s="4"/>
      <c r="C62" s="10">
        <v>200346853</v>
      </c>
      <c r="D62" s="10">
        <v>87699138</v>
      </c>
      <c r="E62" s="14"/>
      <c r="F62" s="28">
        <v>19860585</v>
      </c>
      <c r="G62" s="10">
        <v>16992340</v>
      </c>
      <c r="H62" s="13">
        <v>1730279</v>
      </c>
      <c r="I62" s="29">
        <v>15682526</v>
      </c>
      <c r="J62" s="12">
        <v>16692766</v>
      </c>
      <c r="K62" s="10">
        <v>15238742</v>
      </c>
      <c r="L62" s="14">
        <v>16013660</v>
      </c>
    </row>
    <row r="63" spans="1:12" ht="13.5">
      <c r="A63" s="5" t="s">
        <v>38</v>
      </c>
      <c r="B63" s="6" t="s">
        <v>39</v>
      </c>
      <c r="C63" s="62">
        <f>+C43+C47+C53+C57+C62</f>
        <v>2707415700</v>
      </c>
      <c r="D63" s="62">
        <f aca="true" t="shared" si="4" ref="D63:L63">+D43+D47+D53+D57+D62</f>
        <v>2512335183</v>
      </c>
      <c r="E63" s="63">
        <f t="shared" si="4"/>
        <v>2926579449</v>
      </c>
      <c r="F63" s="64">
        <f t="shared" si="4"/>
        <v>3276144717</v>
      </c>
      <c r="G63" s="62">
        <f t="shared" si="4"/>
        <v>1615665441</v>
      </c>
      <c r="H63" s="65">
        <f t="shared" si="4"/>
        <v>2216298836</v>
      </c>
      <c r="I63" s="66">
        <f t="shared" si="4"/>
        <v>2737978390</v>
      </c>
      <c r="J63" s="67">
        <f t="shared" si="4"/>
        <v>2821395374</v>
      </c>
      <c r="K63" s="62">
        <f t="shared" si="4"/>
        <v>2874907268</v>
      </c>
      <c r="L63" s="63">
        <f t="shared" si="4"/>
        <v>2908479781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2410549180</v>
      </c>
      <c r="D66" s="16">
        <v>1908118598</v>
      </c>
      <c r="E66" s="30">
        <v>2005683523</v>
      </c>
      <c r="F66" s="21">
        <v>2133278541</v>
      </c>
      <c r="G66" s="16">
        <v>1227065117</v>
      </c>
      <c r="H66" s="19">
        <v>1499112460</v>
      </c>
      <c r="I66" s="17">
        <v>1759487335</v>
      </c>
      <c r="J66" s="31">
        <v>2429404775</v>
      </c>
      <c r="K66" s="16">
        <v>2475297025</v>
      </c>
      <c r="L66" s="19">
        <v>2501562023</v>
      </c>
    </row>
    <row r="67" spans="1:12" ht="13.5">
      <c r="A67" s="69" t="s">
        <v>42</v>
      </c>
      <c r="B67" s="2"/>
      <c r="C67" s="16">
        <v>23341792</v>
      </c>
      <c r="D67" s="16">
        <v>14725514</v>
      </c>
      <c r="E67" s="17">
        <v>4095432</v>
      </c>
      <c r="F67" s="18">
        <v>16635000</v>
      </c>
      <c r="G67" s="16">
        <v>5060994</v>
      </c>
      <c r="H67" s="19">
        <v>3063374</v>
      </c>
      <c r="I67" s="20"/>
      <c r="J67" s="21">
        <v>19082000</v>
      </c>
      <c r="K67" s="16">
        <v>19391366</v>
      </c>
      <c r="L67" s="17">
        <v>19251057</v>
      </c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>
        <v>88858</v>
      </c>
      <c r="D69" s="16">
        <v>877193</v>
      </c>
      <c r="E69" s="17">
        <v>18218698</v>
      </c>
      <c r="F69" s="18"/>
      <c r="G69" s="16">
        <v>-2120061</v>
      </c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2433979830</v>
      </c>
      <c r="D70" s="32">
        <f aca="true" t="shared" si="5" ref="D70:L70">SUM(D66:D69)</f>
        <v>1923721305</v>
      </c>
      <c r="E70" s="33">
        <f t="shared" si="5"/>
        <v>2027997653</v>
      </c>
      <c r="F70" s="34">
        <f t="shared" si="5"/>
        <v>2149913541</v>
      </c>
      <c r="G70" s="32">
        <f t="shared" si="5"/>
        <v>1230006050</v>
      </c>
      <c r="H70" s="35">
        <f t="shared" si="5"/>
        <v>1502175834</v>
      </c>
      <c r="I70" s="36">
        <f t="shared" si="5"/>
        <v>1759487335</v>
      </c>
      <c r="J70" s="37">
        <f t="shared" si="5"/>
        <v>2448486775</v>
      </c>
      <c r="K70" s="32">
        <f t="shared" si="5"/>
        <v>2494688391</v>
      </c>
      <c r="L70" s="33">
        <f t="shared" si="5"/>
        <v>2520813080</v>
      </c>
    </row>
    <row r="71" spans="1:12" ht="13.5">
      <c r="A71" s="72" t="s">
        <v>47</v>
      </c>
      <c r="B71" s="2" t="s">
        <v>48</v>
      </c>
      <c r="C71" s="16">
        <v>11823654</v>
      </c>
      <c r="D71" s="16">
        <v>5953813</v>
      </c>
      <c r="E71" s="17">
        <v>80061818</v>
      </c>
      <c r="F71" s="18">
        <v>54914351</v>
      </c>
      <c r="G71" s="16">
        <v>24170000</v>
      </c>
      <c r="H71" s="19">
        <v>41265258</v>
      </c>
      <c r="I71" s="20">
        <v>217413242</v>
      </c>
      <c r="J71" s="21">
        <v>26761603</v>
      </c>
      <c r="K71" s="16">
        <v>28722538</v>
      </c>
      <c r="L71" s="17">
        <v>31243445</v>
      </c>
    </row>
    <row r="72" spans="1:12" ht="13.5">
      <c r="A72" s="72" t="s">
        <v>49</v>
      </c>
      <c r="B72" s="2" t="s">
        <v>50</v>
      </c>
      <c r="C72" s="16"/>
      <c r="D72" s="16"/>
      <c r="E72" s="17">
        <v>4484791</v>
      </c>
      <c r="F72" s="18">
        <v>590349000</v>
      </c>
      <c r="G72" s="16">
        <v>100519315</v>
      </c>
      <c r="H72" s="19">
        <v>351623348</v>
      </c>
      <c r="I72" s="20">
        <v>9473770</v>
      </c>
      <c r="J72" s="21">
        <v>63729094</v>
      </c>
      <c r="K72" s="16">
        <v>33848260</v>
      </c>
      <c r="L72" s="17">
        <v>39292646</v>
      </c>
    </row>
    <row r="73" spans="1:12" ht="13.5">
      <c r="A73" s="72" t="s">
        <v>51</v>
      </c>
      <c r="B73" s="2"/>
      <c r="C73" s="16">
        <v>261612214</v>
      </c>
      <c r="D73" s="16">
        <v>582660062</v>
      </c>
      <c r="E73" s="17">
        <v>814035187</v>
      </c>
      <c r="F73" s="18">
        <v>480967825</v>
      </c>
      <c r="G73" s="16">
        <v>260970076</v>
      </c>
      <c r="H73" s="19">
        <v>321234396</v>
      </c>
      <c r="I73" s="20">
        <v>751604042</v>
      </c>
      <c r="J73" s="21">
        <v>282417902</v>
      </c>
      <c r="K73" s="16">
        <v>317648079</v>
      </c>
      <c r="L73" s="17">
        <v>317130610</v>
      </c>
    </row>
    <row r="74" spans="1:12" ht="13.5">
      <c r="A74" s="73" t="s">
        <v>52</v>
      </c>
      <c r="B74" s="6" t="s">
        <v>53</v>
      </c>
      <c r="C74" s="74">
        <f>SUM(C70:C73)</f>
        <v>2707415698</v>
      </c>
      <c r="D74" s="74">
        <f aca="true" t="shared" si="6" ref="D74:L74">SUM(D70:D73)</f>
        <v>2512335180</v>
      </c>
      <c r="E74" s="75">
        <f t="shared" si="6"/>
        <v>2926579449</v>
      </c>
      <c r="F74" s="76">
        <f t="shared" si="6"/>
        <v>3276144717</v>
      </c>
      <c r="G74" s="74">
        <f t="shared" si="6"/>
        <v>1615665441</v>
      </c>
      <c r="H74" s="77">
        <f t="shared" si="6"/>
        <v>2216298836</v>
      </c>
      <c r="I74" s="78">
        <f t="shared" si="6"/>
        <v>2737978389</v>
      </c>
      <c r="J74" s="79">
        <f t="shared" si="6"/>
        <v>2821395374</v>
      </c>
      <c r="K74" s="74">
        <f t="shared" si="6"/>
        <v>2874907268</v>
      </c>
      <c r="L74" s="75">
        <f t="shared" si="6"/>
        <v>2908479781</v>
      </c>
    </row>
    <row r="75" spans="1:12" ht="13.5">
      <c r="A75" s="9" t="s">
        <v>78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79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80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81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82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83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84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85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86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21000000</v>
      </c>
      <c r="D43" s="10">
        <f aca="true" t="shared" si="0" ref="D43:L43">SUM(D44:D46)</f>
        <v>29000</v>
      </c>
      <c r="E43" s="11">
        <f t="shared" si="0"/>
        <v>24723696</v>
      </c>
      <c r="F43" s="12">
        <f t="shared" si="0"/>
        <v>20000000</v>
      </c>
      <c r="G43" s="10">
        <f t="shared" si="0"/>
        <v>20000000</v>
      </c>
      <c r="H43" s="13">
        <f>SUM(H44:H46)</f>
        <v>2588156</v>
      </c>
      <c r="I43" s="14">
        <f t="shared" si="0"/>
        <v>68521759</v>
      </c>
      <c r="J43" s="15">
        <f t="shared" si="0"/>
        <v>20000000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>
        <v>21000000</v>
      </c>
      <c r="D44" s="16">
        <v>29000</v>
      </c>
      <c r="E44" s="17">
        <v>24723696</v>
      </c>
      <c r="F44" s="18">
        <v>20000000</v>
      </c>
      <c r="G44" s="16">
        <v>20000000</v>
      </c>
      <c r="H44" s="19">
        <v>2588156</v>
      </c>
      <c r="I44" s="20">
        <v>68521759</v>
      </c>
      <c r="J44" s="21">
        <v>20000000</v>
      </c>
      <c r="K44" s="16"/>
      <c r="L44" s="17"/>
    </row>
    <row r="45" spans="1:12" ht="13.5">
      <c r="A45" s="3" t="s">
        <v>20</v>
      </c>
      <c r="B45" s="2"/>
      <c r="C45" s="22"/>
      <c r="D45" s="22"/>
      <c r="E45" s="23"/>
      <c r="F45" s="24"/>
      <c r="G45" s="22"/>
      <c r="H45" s="25"/>
      <c r="I45" s="26"/>
      <c r="J45" s="27"/>
      <c r="K45" s="22"/>
      <c r="L45" s="23"/>
    </row>
    <row r="46" spans="1:12" ht="13.5">
      <c r="A46" s="3" t="s">
        <v>21</v>
      </c>
      <c r="B46" s="2"/>
      <c r="C46" s="16"/>
      <c r="D46" s="16"/>
      <c r="E46" s="17"/>
      <c r="F46" s="18"/>
      <c r="G46" s="16"/>
      <c r="H46" s="19"/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42767000</v>
      </c>
      <c r="D47" s="10">
        <f aca="true" t="shared" si="1" ref="D47:L47">SUM(D48:D52)</f>
        <v>52826285</v>
      </c>
      <c r="E47" s="14">
        <f t="shared" si="1"/>
        <v>56948451</v>
      </c>
      <c r="F47" s="28">
        <f t="shared" si="1"/>
        <v>25987362</v>
      </c>
      <c r="G47" s="10">
        <f t="shared" si="1"/>
        <v>25987361</v>
      </c>
      <c r="H47" s="13">
        <f>SUM(H48:H52)</f>
        <v>51905765</v>
      </c>
      <c r="I47" s="29">
        <f t="shared" si="1"/>
        <v>209204006</v>
      </c>
      <c r="J47" s="12">
        <f t="shared" si="1"/>
        <v>2525000</v>
      </c>
      <c r="K47" s="10">
        <f t="shared" si="1"/>
        <v>14625000</v>
      </c>
      <c r="L47" s="14">
        <f t="shared" si="1"/>
        <v>975000</v>
      </c>
    </row>
    <row r="48" spans="1:12" ht="13.5">
      <c r="A48" s="3" t="s">
        <v>23</v>
      </c>
      <c r="B48" s="2"/>
      <c r="C48" s="16"/>
      <c r="D48" s="16">
        <v>22962164</v>
      </c>
      <c r="E48" s="17">
        <v>5239679</v>
      </c>
      <c r="F48" s="18"/>
      <c r="G48" s="16">
        <v>9062683</v>
      </c>
      <c r="H48" s="19">
        <v>17472561</v>
      </c>
      <c r="I48" s="20">
        <v>2852102</v>
      </c>
      <c r="J48" s="21">
        <v>2525000</v>
      </c>
      <c r="K48" s="16">
        <v>14625000</v>
      </c>
      <c r="L48" s="17">
        <v>975000</v>
      </c>
    </row>
    <row r="49" spans="1:12" ht="13.5">
      <c r="A49" s="3" t="s">
        <v>24</v>
      </c>
      <c r="B49" s="2"/>
      <c r="C49" s="16">
        <v>42767000</v>
      </c>
      <c r="D49" s="16">
        <v>24864121</v>
      </c>
      <c r="E49" s="17">
        <v>10821309</v>
      </c>
      <c r="F49" s="18">
        <v>25987362</v>
      </c>
      <c r="G49" s="16">
        <v>16924678</v>
      </c>
      <c r="H49" s="19">
        <v>34433204</v>
      </c>
      <c r="I49" s="20">
        <v>32344631</v>
      </c>
      <c r="J49" s="21"/>
      <c r="K49" s="16"/>
      <c r="L49" s="17"/>
    </row>
    <row r="50" spans="1:12" ht="13.5">
      <c r="A50" s="3" t="s">
        <v>25</v>
      </c>
      <c r="B50" s="2"/>
      <c r="C50" s="16"/>
      <c r="D50" s="16">
        <v>5000000</v>
      </c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>
        <v>40887463</v>
      </c>
      <c r="F51" s="18"/>
      <c r="G51" s="16"/>
      <c r="H51" s="19"/>
      <c r="I51" s="20">
        <v>174007273</v>
      </c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123457000</v>
      </c>
      <c r="D53" s="10">
        <f aca="true" t="shared" si="2" ref="D53:L53">SUM(D54:D56)</f>
        <v>27359654</v>
      </c>
      <c r="E53" s="14">
        <f t="shared" si="2"/>
        <v>44478716</v>
      </c>
      <c r="F53" s="28">
        <f t="shared" si="2"/>
        <v>39913120</v>
      </c>
      <c r="G53" s="10">
        <f t="shared" si="2"/>
        <v>39913119</v>
      </c>
      <c r="H53" s="13">
        <f>SUM(H54:H56)</f>
        <v>29591864</v>
      </c>
      <c r="I53" s="29">
        <f t="shared" si="2"/>
        <v>59332306</v>
      </c>
      <c r="J53" s="12">
        <f t="shared" si="2"/>
        <v>32299549</v>
      </c>
      <c r="K53" s="10">
        <f t="shared" si="2"/>
        <v>10424312</v>
      </c>
      <c r="L53" s="14">
        <f t="shared" si="2"/>
        <v>76151327</v>
      </c>
    </row>
    <row r="54" spans="1:12" ht="13.5">
      <c r="A54" s="3" t="s">
        <v>29</v>
      </c>
      <c r="B54" s="2"/>
      <c r="C54" s="16">
        <v>32348000</v>
      </c>
      <c r="D54" s="16">
        <v>19234388</v>
      </c>
      <c r="E54" s="17">
        <v>18937544</v>
      </c>
      <c r="F54" s="18">
        <v>9853803</v>
      </c>
      <c r="G54" s="16">
        <v>9853803</v>
      </c>
      <c r="H54" s="19">
        <v>12549688</v>
      </c>
      <c r="I54" s="20">
        <v>4921632</v>
      </c>
      <c r="J54" s="21">
        <v>3114038</v>
      </c>
      <c r="K54" s="16">
        <v>729691</v>
      </c>
      <c r="L54" s="17"/>
    </row>
    <row r="55" spans="1:12" ht="13.5">
      <c r="A55" s="3" t="s">
        <v>30</v>
      </c>
      <c r="B55" s="2"/>
      <c r="C55" s="16">
        <v>91109000</v>
      </c>
      <c r="D55" s="16">
        <v>8125266</v>
      </c>
      <c r="E55" s="17">
        <v>25541172</v>
      </c>
      <c r="F55" s="18">
        <v>30059317</v>
      </c>
      <c r="G55" s="16">
        <v>30059316</v>
      </c>
      <c r="H55" s="19">
        <v>17042176</v>
      </c>
      <c r="I55" s="20">
        <v>54410674</v>
      </c>
      <c r="J55" s="21">
        <v>29185511</v>
      </c>
      <c r="K55" s="16">
        <v>9694621</v>
      </c>
      <c r="L55" s="17">
        <v>76151327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40140000</v>
      </c>
      <c r="D57" s="10">
        <f aca="true" t="shared" si="3" ref="D57:L57">SUM(D58:D61)</f>
        <v>76060061</v>
      </c>
      <c r="E57" s="14">
        <f t="shared" si="3"/>
        <v>48780196</v>
      </c>
      <c r="F57" s="28">
        <f t="shared" si="3"/>
        <v>47462520</v>
      </c>
      <c r="G57" s="10">
        <f t="shared" si="3"/>
        <v>67462520</v>
      </c>
      <c r="H57" s="13">
        <f>SUM(H58:H61)</f>
        <v>60004986</v>
      </c>
      <c r="I57" s="29">
        <f t="shared" si="3"/>
        <v>29693465</v>
      </c>
      <c r="J57" s="12">
        <f t="shared" si="3"/>
        <v>126390586</v>
      </c>
      <c r="K57" s="10">
        <f t="shared" si="3"/>
        <v>95989349</v>
      </c>
      <c r="L57" s="14">
        <f t="shared" si="3"/>
        <v>52433103</v>
      </c>
    </row>
    <row r="58" spans="1:12" ht="13.5">
      <c r="A58" s="3" t="s">
        <v>33</v>
      </c>
      <c r="B58" s="2"/>
      <c r="C58" s="16">
        <v>1575000</v>
      </c>
      <c r="D58" s="16">
        <v>7114518</v>
      </c>
      <c r="E58" s="17">
        <v>2826706</v>
      </c>
      <c r="F58" s="18">
        <v>2841718</v>
      </c>
      <c r="G58" s="16">
        <v>2841718</v>
      </c>
      <c r="H58" s="19">
        <v>3051261</v>
      </c>
      <c r="I58" s="20">
        <v>1649224</v>
      </c>
      <c r="J58" s="21">
        <v>11506115</v>
      </c>
      <c r="K58" s="16">
        <v>7500000</v>
      </c>
      <c r="L58" s="17">
        <v>4750000</v>
      </c>
    </row>
    <row r="59" spans="1:12" ht="13.5">
      <c r="A59" s="3" t="s">
        <v>34</v>
      </c>
      <c r="B59" s="2"/>
      <c r="C59" s="16">
        <v>13140000</v>
      </c>
      <c r="D59" s="16">
        <v>9080991</v>
      </c>
      <c r="E59" s="17">
        <v>9774638</v>
      </c>
      <c r="F59" s="18">
        <v>5165531</v>
      </c>
      <c r="G59" s="16">
        <v>7165531</v>
      </c>
      <c r="H59" s="19">
        <v>14097414</v>
      </c>
      <c r="I59" s="20">
        <v>1401100</v>
      </c>
      <c r="J59" s="21">
        <v>31782839</v>
      </c>
      <c r="K59" s="16">
        <v>21476897</v>
      </c>
      <c r="L59" s="17">
        <v>1575464</v>
      </c>
    </row>
    <row r="60" spans="1:12" ht="13.5">
      <c r="A60" s="3" t="s">
        <v>35</v>
      </c>
      <c r="B60" s="2"/>
      <c r="C60" s="22">
        <v>25425000</v>
      </c>
      <c r="D60" s="22">
        <v>59864552</v>
      </c>
      <c r="E60" s="23">
        <v>36178852</v>
      </c>
      <c r="F60" s="24">
        <v>39455271</v>
      </c>
      <c r="G60" s="22">
        <v>57455271</v>
      </c>
      <c r="H60" s="25">
        <v>42856311</v>
      </c>
      <c r="I60" s="26">
        <v>26643141</v>
      </c>
      <c r="J60" s="27">
        <v>79813632</v>
      </c>
      <c r="K60" s="22">
        <v>49470452</v>
      </c>
      <c r="L60" s="23">
        <v>38251639</v>
      </c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>
        <v>3288000</v>
      </c>
      <c r="K61" s="16">
        <v>17542000</v>
      </c>
      <c r="L61" s="17">
        <v>7856000</v>
      </c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227364000</v>
      </c>
      <c r="D63" s="62">
        <f aca="true" t="shared" si="4" ref="D63:L63">+D43+D47+D53+D57+D62</f>
        <v>156275000</v>
      </c>
      <c r="E63" s="63">
        <f t="shared" si="4"/>
        <v>174931059</v>
      </c>
      <c r="F63" s="64">
        <f t="shared" si="4"/>
        <v>133363002</v>
      </c>
      <c r="G63" s="62">
        <f t="shared" si="4"/>
        <v>153363000</v>
      </c>
      <c r="H63" s="65">
        <f t="shared" si="4"/>
        <v>144090771</v>
      </c>
      <c r="I63" s="66">
        <f t="shared" si="4"/>
        <v>366751536</v>
      </c>
      <c r="J63" s="67">
        <f t="shared" si="4"/>
        <v>181215135</v>
      </c>
      <c r="K63" s="62">
        <f t="shared" si="4"/>
        <v>121038661</v>
      </c>
      <c r="L63" s="63">
        <f t="shared" si="4"/>
        <v>129559430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206364000</v>
      </c>
      <c r="D66" s="16">
        <v>156246000</v>
      </c>
      <c r="E66" s="30">
        <v>117246706</v>
      </c>
      <c r="F66" s="21">
        <v>113363002</v>
      </c>
      <c r="G66" s="16">
        <v>113363000</v>
      </c>
      <c r="H66" s="19">
        <v>136361151</v>
      </c>
      <c r="I66" s="17">
        <v>113363000</v>
      </c>
      <c r="J66" s="31">
        <v>156215135</v>
      </c>
      <c r="K66" s="16">
        <v>121038661</v>
      </c>
      <c r="L66" s="19">
        <v>129559430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206364000</v>
      </c>
      <c r="D70" s="32">
        <f aca="true" t="shared" si="5" ref="D70:L70">SUM(D66:D69)</f>
        <v>156246000</v>
      </c>
      <c r="E70" s="33">
        <f t="shared" si="5"/>
        <v>117246706</v>
      </c>
      <c r="F70" s="34">
        <f t="shared" si="5"/>
        <v>113363002</v>
      </c>
      <c r="G70" s="32">
        <f t="shared" si="5"/>
        <v>113363000</v>
      </c>
      <c r="H70" s="35">
        <f t="shared" si="5"/>
        <v>136361151</v>
      </c>
      <c r="I70" s="36">
        <f t="shared" si="5"/>
        <v>113363000</v>
      </c>
      <c r="J70" s="37">
        <f t="shared" si="5"/>
        <v>156215135</v>
      </c>
      <c r="K70" s="32">
        <f t="shared" si="5"/>
        <v>121038661</v>
      </c>
      <c r="L70" s="33">
        <f t="shared" si="5"/>
        <v>129559430</v>
      </c>
    </row>
    <row r="71" spans="1:12" ht="13.5">
      <c r="A71" s="72" t="s">
        <v>47</v>
      </c>
      <c r="B71" s="2" t="s">
        <v>48</v>
      </c>
      <c r="C71" s="16"/>
      <c r="D71" s="16"/>
      <c r="E71" s="17">
        <v>40887463</v>
      </c>
      <c r="F71" s="18"/>
      <c r="G71" s="16"/>
      <c r="H71" s="19"/>
      <c r="I71" s="20">
        <v>209300121</v>
      </c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21000000</v>
      </c>
      <c r="D73" s="16">
        <v>29000</v>
      </c>
      <c r="E73" s="17">
        <v>16796890</v>
      </c>
      <c r="F73" s="18">
        <v>20000000</v>
      </c>
      <c r="G73" s="16">
        <v>40000000</v>
      </c>
      <c r="H73" s="19">
        <v>7729620</v>
      </c>
      <c r="I73" s="20">
        <v>44088415</v>
      </c>
      <c r="J73" s="21">
        <v>25000000</v>
      </c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227364000</v>
      </c>
      <c r="D74" s="74">
        <f aca="true" t="shared" si="6" ref="D74:L74">SUM(D70:D73)</f>
        <v>156275000</v>
      </c>
      <c r="E74" s="75">
        <f t="shared" si="6"/>
        <v>174931059</v>
      </c>
      <c r="F74" s="76">
        <f t="shared" si="6"/>
        <v>133363002</v>
      </c>
      <c r="G74" s="74">
        <f t="shared" si="6"/>
        <v>153363000</v>
      </c>
      <c r="H74" s="77">
        <f t="shared" si="6"/>
        <v>144090771</v>
      </c>
      <c r="I74" s="78">
        <f t="shared" si="6"/>
        <v>366751536</v>
      </c>
      <c r="J74" s="79">
        <f t="shared" si="6"/>
        <v>181215135</v>
      </c>
      <c r="K74" s="74">
        <f t="shared" si="6"/>
        <v>121038661</v>
      </c>
      <c r="L74" s="75">
        <f t="shared" si="6"/>
        <v>129559430</v>
      </c>
    </row>
    <row r="75" spans="1:12" ht="13.5">
      <c r="A75" s="9" t="s">
        <v>78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79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80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81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82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83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84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85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86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0</v>
      </c>
      <c r="D43" s="10">
        <f aca="true" t="shared" si="0" ref="D43:L43">SUM(D44:D46)</f>
        <v>7585917</v>
      </c>
      <c r="E43" s="11">
        <f t="shared" si="0"/>
        <v>6432823</v>
      </c>
      <c r="F43" s="12">
        <f t="shared" si="0"/>
        <v>1000000</v>
      </c>
      <c r="G43" s="10">
        <f t="shared" si="0"/>
        <v>1000000</v>
      </c>
      <c r="H43" s="13">
        <f>SUM(H44:H46)</f>
        <v>356637</v>
      </c>
      <c r="I43" s="14">
        <f t="shared" si="0"/>
        <v>2373974</v>
      </c>
      <c r="J43" s="15">
        <f t="shared" si="0"/>
        <v>1064000</v>
      </c>
      <c r="K43" s="10">
        <f t="shared" si="0"/>
        <v>1125000</v>
      </c>
      <c r="L43" s="13">
        <f t="shared" si="0"/>
        <v>1188000</v>
      </c>
    </row>
    <row r="44" spans="1:12" ht="13.5">
      <c r="A44" s="3" t="s">
        <v>19</v>
      </c>
      <c r="B44" s="2"/>
      <c r="C44" s="16"/>
      <c r="D44" s="16"/>
      <c r="E44" s="17">
        <v>1244377</v>
      </c>
      <c r="F44" s="18"/>
      <c r="G44" s="16"/>
      <c r="H44" s="19"/>
      <c r="I44" s="20"/>
      <c r="J44" s="21"/>
      <c r="K44" s="16"/>
      <c r="L44" s="17"/>
    </row>
    <row r="45" spans="1:12" ht="13.5">
      <c r="A45" s="3" t="s">
        <v>20</v>
      </c>
      <c r="B45" s="2"/>
      <c r="C45" s="22"/>
      <c r="D45" s="22">
        <v>7585917</v>
      </c>
      <c r="E45" s="23">
        <v>205434</v>
      </c>
      <c r="F45" s="24">
        <v>1000000</v>
      </c>
      <c r="G45" s="22">
        <v>1000000</v>
      </c>
      <c r="H45" s="25">
        <v>356637</v>
      </c>
      <c r="I45" s="26">
        <v>577113</v>
      </c>
      <c r="J45" s="27">
        <v>1064000</v>
      </c>
      <c r="K45" s="22">
        <v>1125000</v>
      </c>
      <c r="L45" s="23">
        <v>1188000</v>
      </c>
    </row>
    <row r="46" spans="1:12" ht="13.5">
      <c r="A46" s="3" t="s">
        <v>21</v>
      </c>
      <c r="B46" s="2"/>
      <c r="C46" s="16"/>
      <c r="D46" s="16"/>
      <c r="E46" s="17">
        <v>4983012</v>
      </c>
      <c r="F46" s="18"/>
      <c r="G46" s="16"/>
      <c r="H46" s="19"/>
      <c r="I46" s="20">
        <v>1796861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7668960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1793000</v>
      </c>
      <c r="G47" s="10">
        <f t="shared" si="1"/>
        <v>1793000</v>
      </c>
      <c r="H47" s="13">
        <f>SUM(H48:H52)</f>
        <v>201134</v>
      </c>
      <c r="I47" s="29">
        <f t="shared" si="1"/>
        <v>0</v>
      </c>
      <c r="J47" s="12">
        <f t="shared" si="1"/>
        <v>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>
        <v>853852</v>
      </c>
      <c r="D48" s="16"/>
      <c r="E48" s="17"/>
      <c r="F48" s="18"/>
      <c r="G48" s="16"/>
      <c r="H48" s="19"/>
      <c r="I48" s="20"/>
      <c r="J48" s="21"/>
      <c r="K48" s="16"/>
      <c r="L48" s="17"/>
    </row>
    <row r="49" spans="1:12" ht="13.5">
      <c r="A49" s="3" t="s">
        <v>24</v>
      </c>
      <c r="B49" s="2"/>
      <c r="C49" s="16">
        <v>6815108</v>
      </c>
      <c r="D49" s="16"/>
      <c r="E49" s="17"/>
      <c r="F49" s="18">
        <v>1793000</v>
      </c>
      <c r="G49" s="16">
        <v>1793000</v>
      </c>
      <c r="H49" s="19">
        <v>201134</v>
      </c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47161409</v>
      </c>
      <c r="D53" s="10">
        <f aca="true" t="shared" si="2" ref="D53:L53">SUM(D54:D56)</f>
        <v>43143412</v>
      </c>
      <c r="E53" s="14">
        <f t="shared" si="2"/>
        <v>13275707</v>
      </c>
      <c r="F53" s="28">
        <f t="shared" si="2"/>
        <v>16437000</v>
      </c>
      <c r="G53" s="10">
        <f t="shared" si="2"/>
        <v>16437000</v>
      </c>
      <c r="H53" s="13">
        <f>SUM(H54:H56)</f>
        <v>10719911</v>
      </c>
      <c r="I53" s="29">
        <f t="shared" si="2"/>
        <v>0</v>
      </c>
      <c r="J53" s="12">
        <f t="shared" si="2"/>
        <v>34482000</v>
      </c>
      <c r="K53" s="10">
        <f t="shared" si="2"/>
        <v>31665000</v>
      </c>
      <c r="L53" s="14">
        <f t="shared" si="2"/>
        <v>33308000</v>
      </c>
    </row>
    <row r="54" spans="1:12" ht="13.5">
      <c r="A54" s="3" t="s">
        <v>29</v>
      </c>
      <c r="B54" s="2"/>
      <c r="C54" s="16"/>
      <c r="D54" s="16">
        <v>8309</v>
      </c>
      <c r="E54" s="17"/>
      <c r="F54" s="18">
        <v>1415000</v>
      </c>
      <c r="G54" s="16">
        <v>1415000</v>
      </c>
      <c r="H54" s="19">
        <v>1228781</v>
      </c>
      <c r="I54" s="20"/>
      <c r="J54" s="21"/>
      <c r="K54" s="16"/>
      <c r="L54" s="17"/>
    </row>
    <row r="55" spans="1:12" ht="13.5">
      <c r="A55" s="3" t="s">
        <v>30</v>
      </c>
      <c r="B55" s="2"/>
      <c r="C55" s="16">
        <v>47161409</v>
      </c>
      <c r="D55" s="16">
        <v>43135103</v>
      </c>
      <c r="E55" s="17">
        <v>13275707</v>
      </c>
      <c r="F55" s="18">
        <v>15022000</v>
      </c>
      <c r="G55" s="16">
        <v>15022000</v>
      </c>
      <c r="H55" s="19">
        <v>9491130</v>
      </c>
      <c r="I55" s="20"/>
      <c r="J55" s="21">
        <v>34482000</v>
      </c>
      <c r="K55" s="16">
        <v>31665000</v>
      </c>
      <c r="L55" s="17">
        <v>33308000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14174575</v>
      </c>
      <c r="D57" s="10">
        <f aca="true" t="shared" si="3" ref="D57:L57">SUM(D58:D61)</f>
        <v>0</v>
      </c>
      <c r="E57" s="14">
        <f t="shared" si="3"/>
        <v>319354</v>
      </c>
      <c r="F57" s="28">
        <f t="shared" si="3"/>
        <v>15070000</v>
      </c>
      <c r="G57" s="10">
        <f t="shared" si="3"/>
        <v>15070000</v>
      </c>
      <c r="H57" s="13">
        <f>SUM(H58:H61)</f>
        <v>27396993</v>
      </c>
      <c r="I57" s="29">
        <f t="shared" si="3"/>
        <v>23936235</v>
      </c>
      <c r="J57" s="12">
        <f t="shared" si="3"/>
        <v>5000000</v>
      </c>
      <c r="K57" s="10">
        <f t="shared" si="3"/>
        <v>8000000</v>
      </c>
      <c r="L57" s="14">
        <f t="shared" si="3"/>
        <v>8000000</v>
      </c>
    </row>
    <row r="58" spans="1:12" ht="13.5">
      <c r="A58" s="3" t="s">
        <v>33</v>
      </c>
      <c r="B58" s="2"/>
      <c r="C58" s="16">
        <v>14174575</v>
      </c>
      <c r="D58" s="16"/>
      <c r="E58" s="17"/>
      <c r="F58" s="18">
        <v>5000000</v>
      </c>
      <c r="G58" s="16">
        <v>5000000</v>
      </c>
      <c r="H58" s="19">
        <v>6444391</v>
      </c>
      <c r="I58" s="20"/>
      <c r="J58" s="21">
        <v>5000000</v>
      </c>
      <c r="K58" s="16">
        <v>8000000</v>
      </c>
      <c r="L58" s="17">
        <v>8000000</v>
      </c>
    </row>
    <row r="59" spans="1:12" ht="13.5">
      <c r="A59" s="3" t="s">
        <v>34</v>
      </c>
      <c r="B59" s="2"/>
      <c r="C59" s="16"/>
      <c r="D59" s="16"/>
      <c r="E59" s="17"/>
      <c r="F59" s="18">
        <v>4042000</v>
      </c>
      <c r="G59" s="16">
        <v>4042000</v>
      </c>
      <c r="H59" s="19">
        <v>4393999</v>
      </c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>
        <v>319354</v>
      </c>
      <c r="F60" s="24">
        <v>6028000</v>
      </c>
      <c r="G60" s="22">
        <v>6028000</v>
      </c>
      <c r="H60" s="25">
        <v>16558603</v>
      </c>
      <c r="I60" s="26">
        <v>23936235</v>
      </c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69004944</v>
      </c>
      <c r="D63" s="62">
        <f aca="true" t="shared" si="4" ref="D63:L63">+D43+D47+D53+D57+D62</f>
        <v>50729329</v>
      </c>
      <c r="E63" s="63">
        <f t="shared" si="4"/>
        <v>20027884</v>
      </c>
      <c r="F63" s="64">
        <f t="shared" si="4"/>
        <v>34300000</v>
      </c>
      <c r="G63" s="62">
        <f t="shared" si="4"/>
        <v>34300000</v>
      </c>
      <c r="H63" s="65">
        <f t="shared" si="4"/>
        <v>38674675</v>
      </c>
      <c r="I63" s="66">
        <f t="shared" si="4"/>
        <v>26310209</v>
      </c>
      <c r="J63" s="67">
        <f t="shared" si="4"/>
        <v>40546000</v>
      </c>
      <c r="K63" s="62">
        <f t="shared" si="4"/>
        <v>40790000</v>
      </c>
      <c r="L63" s="63">
        <f t="shared" si="4"/>
        <v>42496000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69004944</v>
      </c>
      <c r="D66" s="16">
        <v>50669705</v>
      </c>
      <c r="E66" s="30">
        <v>19822450</v>
      </c>
      <c r="F66" s="21">
        <v>33300000</v>
      </c>
      <c r="G66" s="16">
        <v>33300000</v>
      </c>
      <c r="H66" s="19">
        <v>38318038</v>
      </c>
      <c r="I66" s="17">
        <v>25733096</v>
      </c>
      <c r="J66" s="31">
        <v>39482000</v>
      </c>
      <c r="K66" s="16">
        <v>39665000</v>
      </c>
      <c r="L66" s="19">
        <v>41308000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69004944</v>
      </c>
      <c r="D70" s="32">
        <f aca="true" t="shared" si="5" ref="D70:L70">SUM(D66:D69)</f>
        <v>50669705</v>
      </c>
      <c r="E70" s="33">
        <f t="shared" si="5"/>
        <v>19822450</v>
      </c>
      <c r="F70" s="34">
        <f t="shared" si="5"/>
        <v>33300000</v>
      </c>
      <c r="G70" s="32">
        <f t="shared" si="5"/>
        <v>33300000</v>
      </c>
      <c r="H70" s="35">
        <f t="shared" si="5"/>
        <v>38318038</v>
      </c>
      <c r="I70" s="36">
        <f t="shared" si="5"/>
        <v>25733096</v>
      </c>
      <c r="J70" s="37">
        <f t="shared" si="5"/>
        <v>39482000</v>
      </c>
      <c r="K70" s="32">
        <f t="shared" si="5"/>
        <v>39665000</v>
      </c>
      <c r="L70" s="33">
        <f t="shared" si="5"/>
        <v>41308000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>
        <v>356637</v>
      </c>
      <c r="I71" s="20">
        <v>577113</v>
      </c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>
        <v>59624</v>
      </c>
      <c r="E73" s="17">
        <v>205434</v>
      </c>
      <c r="F73" s="18">
        <v>1000000</v>
      </c>
      <c r="G73" s="16">
        <v>1000000</v>
      </c>
      <c r="H73" s="19"/>
      <c r="I73" s="20"/>
      <c r="J73" s="21">
        <v>1064000</v>
      </c>
      <c r="K73" s="16">
        <v>1125000</v>
      </c>
      <c r="L73" s="17">
        <v>1188000</v>
      </c>
    </row>
    <row r="74" spans="1:12" ht="13.5">
      <c r="A74" s="73" t="s">
        <v>52</v>
      </c>
      <c r="B74" s="6" t="s">
        <v>53</v>
      </c>
      <c r="C74" s="74">
        <f>SUM(C70:C73)</f>
        <v>69004944</v>
      </c>
      <c r="D74" s="74">
        <f aca="true" t="shared" si="6" ref="D74:L74">SUM(D70:D73)</f>
        <v>50729329</v>
      </c>
      <c r="E74" s="75">
        <f t="shared" si="6"/>
        <v>20027884</v>
      </c>
      <c r="F74" s="76">
        <f t="shared" si="6"/>
        <v>34300000</v>
      </c>
      <c r="G74" s="74">
        <f t="shared" si="6"/>
        <v>34300000</v>
      </c>
      <c r="H74" s="77">
        <f t="shared" si="6"/>
        <v>38674675</v>
      </c>
      <c r="I74" s="78">
        <f t="shared" si="6"/>
        <v>26310209</v>
      </c>
      <c r="J74" s="79">
        <f t="shared" si="6"/>
        <v>40546000</v>
      </c>
      <c r="K74" s="74">
        <f t="shared" si="6"/>
        <v>40790000</v>
      </c>
      <c r="L74" s="75">
        <f t="shared" si="6"/>
        <v>42496000</v>
      </c>
    </row>
    <row r="75" spans="1:12" ht="13.5">
      <c r="A75" s="9" t="s">
        <v>78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79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80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81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82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83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84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85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86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2004201</v>
      </c>
      <c r="D43" s="10">
        <f aca="true" t="shared" si="0" ref="D43:L43">SUM(D44:D46)</f>
        <v>877325</v>
      </c>
      <c r="E43" s="11">
        <f t="shared" si="0"/>
        <v>665599</v>
      </c>
      <c r="F43" s="12">
        <f t="shared" si="0"/>
        <v>625000</v>
      </c>
      <c r="G43" s="10">
        <f t="shared" si="0"/>
        <v>2852528</v>
      </c>
      <c r="H43" s="13">
        <f>SUM(H44:H46)</f>
        <v>1260480</v>
      </c>
      <c r="I43" s="14">
        <f t="shared" si="0"/>
        <v>1256517</v>
      </c>
      <c r="J43" s="15">
        <f t="shared" si="0"/>
        <v>3100000</v>
      </c>
      <c r="K43" s="10">
        <f t="shared" si="0"/>
        <v>2200000</v>
      </c>
      <c r="L43" s="13">
        <f t="shared" si="0"/>
        <v>850000</v>
      </c>
    </row>
    <row r="44" spans="1:12" ht="13.5">
      <c r="A44" s="3" t="s">
        <v>19</v>
      </c>
      <c r="B44" s="2"/>
      <c r="C44" s="16">
        <v>1365764</v>
      </c>
      <c r="D44" s="16">
        <v>470051</v>
      </c>
      <c r="E44" s="17">
        <v>174776</v>
      </c>
      <c r="F44" s="18">
        <v>190000</v>
      </c>
      <c r="G44" s="16">
        <v>766793</v>
      </c>
      <c r="H44" s="19">
        <v>441300</v>
      </c>
      <c r="I44" s="20">
        <v>437332</v>
      </c>
      <c r="J44" s="21">
        <v>2350000</v>
      </c>
      <c r="K44" s="16">
        <v>1600000</v>
      </c>
      <c r="L44" s="17">
        <v>250000</v>
      </c>
    </row>
    <row r="45" spans="1:12" ht="13.5">
      <c r="A45" s="3" t="s">
        <v>20</v>
      </c>
      <c r="B45" s="2"/>
      <c r="C45" s="22">
        <v>291195</v>
      </c>
      <c r="D45" s="22">
        <v>373688</v>
      </c>
      <c r="E45" s="23">
        <v>359640</v>
      </c>
      <c r="F45" s="24">
        <v>370000</v>
      </c>
      <c r="G45" s="22">
        <v>1956585</v>
      </c>
      <c r="H45" s="25">
        <v>696159</v>
      </c>
      <c r="I45" s="26">
        <v>696158</v>
      </c>
      <c r="J45" s="27">
        <v>500000</v>
      </c>
      <c r="K45" s="22">
        <v>350000</v>
      </c>
      <c r="L45" s="23">
        <v>350000</v>
      </c>
    </row>
    <row r="46" spans="1:12" ht="13.5">
      <c r="A46" s="3" t="s">
        <v>21</v>
      </c>
      <c r="B46" s="2"/>
      <c r="C46" s="16">
        <v>347242</v>
      </c>
      <c r="D46" s="16">
        <v>33586</v>
      </c>
      <c r="E46" s="17">
        <v>131183</v>
      </c>
      <c r="F46" s="18">
        <v>65000</v>
      </c>
      <c r="G46" s="16">
        <v>129150</v>
      </c>
      <c r="H46" s="19">
        <v>123021</v>
      </c>
      <c r="I46" s="20">
        <v>123027</v>
      </c>
      <c r="J46" s="21">
        <v>250000</v>
      </c>
      <c r="K46" s="16">
        <v>250000</v>
      </c>
      <c r="L46" s="17">
        <v>250000</v>
      </c>
    </row>
    <row r="47" spans="1:12" ht="13.5">
      <c r="A47" s="1" t="s">
        <v>22</v>
      </c>
      <c r="B47" s="2"/>
      <c r="C47" s="10">
        <f>SUM(C48:C52)</f>
        <v>90281</v>
      </c>
      <c r="D47" s="10">
        <f aca="true" t="shared" si="1" ref="D47:L47">SUM(D48:D52)</f>
        <v>8920</v>
      </c>
      <c r="E47" s="14">
        <f t="shared" si="1"/>
        <v>0</v>
      </c>
      <c r="F47" s="28">
        <f t="shared" si="1"/>
        <v>0</v>
      </c>
      <c r="G47" s="10">
        <f t="shared" si="1"/>
        <v>51000</v>
      </c>
      <c r="H47" s="13">
        <f>SUM(H48:H52)</f>
        <v>38358</v>
      </c>
      <c r="I47" s="29">
        <f t="shared" si="1"/>
        <v>38358</v>
      </c>
      <c r="J47" s="12">
        <f t="shared" si="1"/>
        <v>50000</v>
      </c>
      <c r="K47" s="10">
        <f t="shared" si="1"/>
        <v>50000</v>
      </c>
      <c r="L47" s="14">
        <f t="shared" si="1"/>
        <v>50000</v>
      </c>
    </row>
    <row r="48" spans="1:12" ht="13.5">
      <c r="A48" s="3" t="s">
        <v>23</v>
      </c>
      <c r="B48" s="2"/>
      <c r="C48" s="16">
        <v>90281</v>
      </c>
      <c r="D48" s="16">
        <v>8920</v>
      </c>
      <c r="E48" s="17"/>
      <c r="F48" s="18"/>
      <c r="G48" s="16">
        <v>51000</v>
      </c>
      <c r="H48" s="19">
        <v>38358</v>
      </c>
      <c r="I48" s="20">
        <v>38358</v>
      </c>
      <c r="J48" s="21">
        <v>50000</v>
      </c>
      <c r="K48" s="16">
        <v>50000</v>
      </c>
      <c r="L48" s="17">
        <v>50000</v>
      </c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259823</v>
      </c>
      <c r="D53" s="10">
        <f aca="true" t="shared" si="2" ref="D53:L53">SUM(D54:D56)</f>
        <v>43546</v>
      </c>
      <c r="E53" s="14">
        <f t="shared" si="2"/>
        <v>91957</v>
      </c>
      <c r="F53" s="28">
        <f t="shared" si="2"/>
        <v>75000</v>
      </c>
      <c r="G53" s="10">
        <f t="shared" si="2"/>
        <v>110800</v>
      </c>
      <c r="H53" s="13">
        <f>SUM(H54:H56)</f>
        <v>86900</v>
      </c>
      <c r="I53" s="29">
        <f t="shared" si="2"/>
        <v>76142</v>
      </c>
      <c r="J53" s="12">
        <f t="shared" si="2"/>
        <v>100000</v>
      </c>
      <c r="K53" s="10">
        <f t="shared" si="2"/>
        <v>1285000</v>
      </c>
      <c r="L53" s="14">
        <f t="shared" si="2"/>
        <v>100000</v>
      </c>
    </row>
    <row r="54" spans="1:12" ht="13.5">
      <c r="A54" s="3" t="s">
        <v>29</v>
      </c>
      <c r="B54" s="2"/>
      <c r="C54" s="16">
        <v>46892</v>
      </c>
      <c r="D54" s="16">
        <v>43546</v>
      </c>
      <c r="E54" s="17">
        <v>55902</v>
      </c>
      <c r="F54" s="18">
        <v>20000</v>
      </c>
      <c r="G54" s="16">
        <v>32000</v>
      </c>
      <c r="H54" s="19">
        <v>8883</v>
      </c>
      <c r="I54" s="20">
        <v>8883</v>
      </c>
      <c r="J54" s="21">
        <v>50000</v>
      </c>
      <c r="K54" s="16">
        <v>50000</v>
      </c>
      <c r="L54" s="17">
        <v>50000</v>
      </c>
    </row>
    <row r="55" spans="1:12" ht="13.5">
      <c r="A55" s="3" t="s">
        <v>30</v>
      </c>
      <c r="B55" s="2"/>
      <c r="C55" s="16"/>
      <c r="D55" s="16"/>
      <c r="E55" s="17"/>
      <c r="F55" s="18"/>
      <c r="G55" s="16"/>
      <c r="H55" s="19"/>
      <c r="I55" s="20"/>
      <c r="J55" s="21"/>
      <c r="K55" s="16"/>
      <c r="L55" s="17"/>
    </row>
    <row r="56" spans="1:12" ht="13.5">
      <c r="A56" s="3" t="s">
        <v>31</v>
      </c>
      <c r="B56" s="2"/>
      <c r="C56" s="16">
        <v>212931</v>
      </c>
      <c r="D56" s="16"/>
      <c r="E56" s="17">
        <v>36055</v>
      </c>
      <c r="F56" s="18">
        <v>55000</v>
      </c>
      <c r="G56" s="16">
        <v>78800</v>
      </c>
      <c r="H56" s="19">
        <v>78017</v>
      </c>
      <c r="I56" s="20">
        <v>67259</v>
      </c>
      <c r="J56" s="21">
        <v>50000</v>
      </c>
      <c r="K56" s="16">
        <v>1235000</v>
      </c>
      <c r="L56" s="17">
        <v>50000</v>
      </c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0</v>
      </c>
      <c r="G57" s="10">
        <f t="shared" si="3"/>
        <v>0</v>
      </c>
      <c r="H57" s="13">
        <f>SUM(H58:H61)</f>
        <v>0</v>
      </c>
      <c r="I57" s="29">
        <f t="shared" si="3"/>
        <v>0</v>
      </c>
      <c r="J57" s="12">
        <f t="shared" si="3"/>
        <v>0</v>
      </c>
      <c r="K57" s="10">
        <f t="shared" si="3"/>
        <v>0</v>
      </c>
      <c r="L57" s="14">
        <f t="shared" si="3"/>
        <v>0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2354305</v>
      </c>
      <c r="D63" s="62">
        <f aca="true" t="shared" si="4" ref="D63:L63">+D43+D47+D53+D57+D62</f>
        <v>929791</v>
      </c>
      <c r="E63" s="63">
        <f t="shared" si="4"/>
        <v>757556</v>
      </c>
      <c r="F63" s="64">
        <f t="shared" si="4"/>
        <v>700000</v>
      </c>
      <c r="G63" s="62">
        <f t="shared" si="4"/>
        <v>3014328</v>
      </c>
      <c r="H63" s="65">
        <f t="shared" si="4"/>
        <v>1385738</v>
      </c>
      <c r="I63" s="66">
        <f t="shared" si="4"/>
        <v>1371017</v>
      </c>
      <c r="J63" s="67">
        <f t="shared" si="4"/>
        <v>3250000</v>
      </c>
      <c r="K63" s="62">
        <f t="shared" si="4"/>
        <v>3535000</v>
      </c>
      <c r="L63" s="63">
        <f t="shared" si="4"/>
        <v>1000000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/>
      <c r="D66" s="16"/>
      <c r="E66" s="30"/>
      <c r="F66" s="21"/>
      <c r="G66" s="16"/>
      <c r="H66" s="19"/>
      <c r="I66" s="17"/>
      <c r="J66" s="31"/>
      <c r="K66" s="16"/>
      <c r="L66" s="19"/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0</v>
      </c>
      <c r="D70" s="32">
        <f aca="true" t="shared" si="5" ref="D70:L70">SUM(D66:D69)</f>
        <v>0</v>
      </c>
      <c r="E70" s="33">
        <f t="shared" si="5"/>
        <v>0</v>
      </c>
      <c r="F70" s="34">
        <f t="shared" si="5"/>
        <v>0</v>
      </c>
      <c r="G70" s="32">
        <f t="shared" si="5"/>
        <v>0</v>
      </c>
      <c r="H70" s="35">
        <f t="shared" si="5"/>
        <v>0</v>
      </c>
      <c r="I70" s="36">
        <f t="shared" si="5"/>
        <v>0</v>
      </c>
      <c r="J70" s="37">
        <f t="shared" si="5"/>
        <v>0</v>
      </c>
      <c r="K70" s="32">
        <f t="shared" si="5"/>
        <v>0</v>
      </c>
      <c r="L70" s="33">
        <f t="shared" si="5"/>
        <v>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2354305</v>
      </c>
      <c r="D73" s="16">
        <v>929791</v>
      </c>
      <c r="E73" s="17">
        <v>757556</v>
      </c>
      <c r="F73" s="18">
        <v>700000</v>
      </c>
      <c r="G73" s="16">
        <v>3014328</v>
      </c>
      <c r="H73" s="19">
        <v>1385738</v>
      </c>
      <c r="I73" s="20">
        <v>1371017</v>
      </c>
      <c r="J73" s="21">
        <v>3250000</v>
      </c>
      <c r="K73" s="16">
        <v>3535000</v>
      </c>
      <c r="L73" s="17">
        <v>1000000</v>
      </c>
    </row>
    <row r="74" spans="1:12" ht="13.5">
      <c r="A74" s="73" t="s">
        <v>52</v>
      </c>
      <c r="B74" s="6" t="s">
        <v>53</v>
      </c>
      <c r="C74" s="74">
        <f>SUM(C70:C73)</f>
        <v>2354305</v>
      </c>
      <c r="D74" s="74">
        <f aca="true" t="shared" si="6" ref="D74:L74">SUM(D70:D73)</f>
        <v>929791</v>
      </c>
      <c r="E74" s="75">
        <f t="shared" si="6"/>
        <v>757556</v>
      </c>
      <c r="F74" s="76">
        <f t="shared" si="6"/>
        <v>700000</v>
      </c>
      <c r="G74" s="74">
        <f t="shared" si="6"/>
        <v>3014328</v>
      </c>
      <c r="H74" s="77">
        <f t="shared" si="6"/>
        <v>1385738</v>
      </c>
      <c r="I74" s="78">
        <f t="shared" si="6"/>
        <v>1371017</v>
      </c>
      <c r="J74" s="79">
        <f t="shared" si="6"/>
        <v>3250000</v>
      </c>
      <c r="K74" s="74">
        <f t="shared" si="6"/>
        <v>3535000</v>
      </c>
      <c r="L74" s="75">
        <f t="shared" si="6"/>
        <v>1000000</v>
      </c>
    </row>
    <row r="75" spans="1:12" ht="13.5">
      <c r="A75" s="9" t="s">
        <v>78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79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80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81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82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83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84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85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86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11775416</v>
      </c>
      <c r="D43" s="10">
        <f aca="true" t="shared" si="0" ref="D43:L43">SUM(D44:D46)</f>
        <v>3939421</v>
      </c>
      <c r="E43" s="11">
        <f t="shared" si="0"/>
        <v>93097758</v>
      </c>
      <c r="F43" s="12">
        <f t="shared" si="0"/>
        <v>9500000</v>
      </c>
      <c r="G43" s="10">
        <f t="shared" si="0"/>
        <v>11150000</v>
      </c>
      <c r="H43" s="13">
        <f>SUM(H44:H46)</f>
        <v>25728</v>
      </c>
      <c r="I43" s="14">
        <f t="shared" si="0"/>
        <v>11501310</v>
      </c>
      <c r="J43" s="15">
        <f t="shared" si="0"/>
        <v>27000000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>
        <v>86917</v>
      </c>
      <c r="D44" s="16">
        <v>62884</v>
      </c>
      <c r="E44" s="17">
        <v>62546340</v>
      </c>
      <c r="F44" s="18"/>
      <c r="G44" s="16">
        <v>1500000</v>
      </c>
      <c r="H44" s="19">
        <v>25728</v>
      </c>
      <c r="I44" s="20">
        <v>3430</v>
      </c>
      <c r="J44" s="21"/>
      <c r="K44" s="16"/>
      <c r="L44" s="17"/>
    </row>
    <row r="45" spans="1:12" ht="13.5">
      <c r="A45" s="3" t="s">
        <v>20</v>
      </c>
      <c r="B45" s="2"/>
      <c r="C45" s="22">
        <v>2047225</v>
      </c>
      <c r="D45" s="22">
        <v>335046</v>
      </c>
      <c r="E45" s="23">
        <v>30551418</v>
      </c>
      <c r="F45" s="24"/>
      <c r="G45" s="22">
        <v>9595000</v>
      </c>
      <c r="H45" s="25"/>
      <c r="I45" s="26">
        <v>1750534</v>
      </c>
      <c r="J45" s="27">
        <v>27000000</v>
      </c>
      <c r="K45" s="22"/>
      <c r="L45" s="23"/>
    </row>
    <row r="46" spans="1:12" ht="13.5">
      <c r="A46" s="3" t="s">
        <v>21</v>
      </c>
      <c r="B46" s="2"/>
      <c r="C46" s="16">
        <v>9641274</v>
      </c>
      <c r="D46" s="16">
        <v>3541491</v>
      </c>
      <c r="E46" s="17"/>
      <c r="F46" s="18">
        <v>9500000</v>
      </c>
      <c r="G46" s="16">
        <v>55000</v>
      </c>
      <c r="H46" s="19"/>
      <c r="I46" s="20">
        <v>9747346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15527745</v>
      </c>
      <c r="D47" s="10">
        <f aca="true" t="shared" si="1" ref="D47:L47">SUM(D48:D52)</f>
        <v>18938172</v>
      </c>
      <c r="E47" s="14">
        <f t="shared" si="1"/>
        <v>37268036</v>
      </c>
      <c r="F47" s="28">
        <f t="shared" si="1"/>
        <v>7049060</v>
      </c>
      <c r="G47" s="10">
        <f t="shared" si="1"/>
        <v>5629060</v>
      </c>
      <c r="H47" s="13">
        <f>SUM(H48:H52)</f>
        <v>10867913</v>
      </c>
      <c r="I47" s="29">
        <f t="shared" si="1"/>
        <v>1683891</v>
      </c>
      <c r="J47" s="12">
        <f t="shared" si="1"/>
        <v>5700000</v>
      </c>
      <c r="K47" s="10">
        <f t="shared" si="1"/>
        <v>9028410</v>
      </c>
      <c r="L47" s="14">
        <f t="shared" si="1"/>
        <v>2625390</v>
      </c>
    </row>
    <row r="48" spans="1:12" ht="13.5">
      <c r="A48" s="3" t="s">
        <v>23</v>
      </c>
      <c r="B48" s="2"/>
      <c r="C48" s="16">
        <v>15287703</v>
      </c>
      <c r="D48" s="16">
        <v>26564</v>
      </c>
      <c r="E48" s="17">
        <v>37268036</v>
      </c>
      <c r="F48" s="18"/>
      <c r="G48" s="16"/>
      <c r="H48" s="19"/>
      <c r="I48" s="20">
        <v>1683891</v>
      </c>
      <c r="J48" s="21">
        <v>4000000</v>
      </c>
      <c r="K48" s="16">
        <v>6000000</v>
      </c>
      <c r="L48" s="17">
        <v>300000</v>
      </c>
    </row>
    <row r="49" spans="1:12" ht="13.5">
      <c r="A49" s="3" t="s">
        <v>24</v>
      </c>
      <c r="B49" s="2"/>
      <c r="C49" s="16"/>
      <c r="D49" s="16">
        <v>18682420</v>
      </c>
      <c r="E49" s="17"/>
      <c r="F49" s="18">
        <v>7049060</v>
      </c>
      <c r="G49" s="16">
        <v>5629060</v>
      </c>
      <c r="H49" s="19">
        <v>10854368</v>
      </c>
      <c r="I49" s="20"/>
      <c r="J49" s="21">
        <v>1700000</v>
      </c>
      <c r="K49" s="16">
        <v>3028410</v>
      </c>
      <c r="L49" s="17">
        <v>2325390</v>
      </c>
    </row>
    <row r="50" spans="1:12" ht="13.5">
      <c r="A50" s="3" t="s">
        <v>25</v>
      </c>
      <c r="B50" s="2"/>
      <c r="C50" s="16">
        <v>8624</v>
      </c>
      <c r="D50" s="16">
        <v>154231</v>
      </c>
      <c r="E50" s="17"/>
      <c r="F50" s="18"/>
      <c r="G50" s="16"/>
      <c r="H50" s="19">
        <v>13545</v>
      </c>
      <c r="I50" s="20"/>
      <c r="J50" s="21"/>
      <c r="K50" s="16"/>
      <c r="L50" s="17"/>
    </row>
    <row r="51" spans="1:12" ht="13.5">
      <c r="A51" s="3" t="s">
        <v>26</v>
      </c>
      <c r="B51" s="2"/>
      <c r="C51" s="16">
        <v>231418</v>
      </c>
      <c r="D51" s="16">
        <v>74957</v>
      </c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1104802</v>
      </c>
      <c r="D53" s="10">
        <f aca="true" t="shared" si="2" ref="D53:L53">SUM(D54:D56)</f>
        <v>4409707</v>
      </c>
      <c r="E53" s="14">
        <f t="shared" si="2"/>
        <v>0</v>
      </c>
      <c r="F53" s="28">
        <f t="shared" si="2"/>
        <v>7423923</v>
      </c>
      <c r="G53" s="10">
        <f t="shared" si="2"/>
        <v>7423923</v>
      </c>
      <c r="H53" s="13">
        <f>SUM(H54:H56)</f>
        <v>26931892</v>
      </c>
      <c r="I53" s="29">
        <f t="shared" si="2"/>
        <v>38768914</v>
      </c>
      <c r="J53" s="12">
        <f t="shared" si="2"/>
        <v>31581150</v>
      </c>
      <c r="K53" s="10">
        <f t="shared" si="2"/>
        <v>19594827</v>
      </c>
      <c r="L53" s="14">
        <f t="shared" si="2"/>
        <v>4099851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>
        <v>3323013</v>
      </c>
    </row>
    <row r="55" spans="1:12" ht="13.5">
      <c r="A55" s="3" t="s">
        <v>30</v>
      </c>
      <c r="B55" s="2"/>
      <c r="C55" s="16">
        <v>1104802</v>
      </c>
      <c r="D55" s="16">
        <v>4409707</v>
      </c>
      <c r="E55" s="17"/>
      <c r="F55" s="18">
        <v>7423923</v>
      </c>
      <c r="G55" s="16">
        <v>7423923</v>
      </c>
      <c r="H55" s="19">
        <v>26931892</v>
      </c>
      <c r="I55" s="20">
        <v>38768914</v>
      </c>
      <c r="J55" s="21">
        <v>31581150</v>
      </c>
      <c r="K55" s="16">
        <v>19594827</v>
      </c>
      <c r="L55" s="17">
        <v>776838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59661863</v>
      </c>
      <c r="D57" s="10">
        <f aca="true" t="shared" si="3" ref="D57:L57">SUM(D58:D61)</f>
        <v>47251820</v>
      </c>
      <c r="E57" s="14">
        <f t="shared" si="3"/>
        <v>50794375</v>
      </c>
      <c r="F57" s="28">
        <f t="shared" si="3"/>
        <v>65079467</v>
      </c>
      <c r="G57" s="10">
        <f t="shared" si="3"/>
        <v>64779589</v>
      </c>
      <c r="H57" s="13">
        <f>SUM(H58:H61)</f>
        <v>63816490</v>
      </c>
      <c r="I57" s="29">
        <f t="shared" si="3"/>
        <v>7064845</v>
      </c>
      <c r="J57" s="12">
        <f t="shared" si="3"/>
        <v>101960000</v>
      </c>
      <c r="K57" s="10">
        <f t="shared" si="3"/>
        <v>83172663</v>
      </c>
      <c r="L57" s="14">
        <f t="shared" si="3"/>
        <v>103694009</v>
      </c>
    </row>
    <row r="58" spans="1:12" ht="13.5">
      <c r="A58" s="3" t="s">
        <v>33</v>
      </c>
      <c r="B58" s="2"/>
      <c r="C58" s="16">
        <v>1588030</v>
      </c>
      <c r="D58" s="16">
        <v>922601</v>
      </c>
      <c r="E58" s="17">
        <v>5503036</v>
      </c>
      <c r="F58" s="18">
        <v>6000000</v>
      </c>
      <c r="G58" s="16">
        <v>5200000</v>
      </c>
      <c r="H58" s="19">
        <v>5546447</v>
      </c>
      <c r="I58" s="20">
        <v>6974845</v>
      </c>
      <c r="J58" s="21">
        <v>6000000</v>
      </c>
      <c r="K58" s="16">
        <v>5000000</v>
      </c>
      <c r="L58" s="17">
        <v>5951000</v>
      </c>
    </row>
    <row r="59" spans="1:12" ht="13.5">
      <c r="A59" s="3" t="s">
        <v>34</v>
      </c>
      <c r="B59" s="2"/>
      <c r="C59" s="16">
        <v>25511668</v>
      </c>
      <c r="D59" s="16">
        <v>16124385</v>
      </c>
      <c r="E59" s="17">
        <v>23933908</v>
      </c>
      <c r="F59" s="18">
        <v>30716000</v>
      </c>
      <c r="G59" s="16">
        <v>32716000</v>
      </c>
      <c r="H59" s="19">
        <v>53453200</v>
      </c>
      <c r="I59" s="20"/>
      <c r="J59" s="21">
        <v>42716000</v>
      </c>
      <c r="K59" s="16">
        <v>933865</v>
      </c>
      <c r="L59" s="17">
        <v>14755000</v>
      </c>
    </row>
    <row r="60" spans="1:12" ht="13.5">
      <c r="A60" s="3" t="s">
        <v>35</v>
      </c>
      <c r="B60" s="2"/>
      <c r="C60" s="22">
        <v>16113005</v>
      </c>
      <c r="D60" s="22">
        <v>28909189</v>
      </c>
      <c r="E60" s="23">
        <v>751617</v>
      </c>
      <c r="F60" s="24">
        <v>13733890</v>
      </c>
      <c r="G60" s="22">
        <v>13734012</v>
      </c>
      <c r="H60" s="25">
        <v>4458402</v>
      </c>
      <c r="I60" s="26"/>
      <c r="J60" s="27">
        <v>53244000</v>
      </c>
      <c r="K60" s="22">
        <v>75748720</v>
      </c>
      <c r="L60" s="23">
        <v>82988009</v>
      </c>
    </row>
    <row r="61" spans="1:12" ht="13.5">
      <c r="A61" s="3" t="s">
        <v>36</v>
      </c>
      <c r="B61" s="2"/>
      <c r="C61" s="16">
        <v>16449160</v>
      </c>
      <c r="D61" s="16">
        <v>1295645</v>
      </c>
      <c r="E61" s="17">
        <v>20605814</v>
      </c>
      <c r="F61" s="18">
        <v>14629577</v>
      </c>
      <c r="G61" s="16">
        <v>13129577</v>
      </c>
      <c r="H61" s="19">
        <v>358441</v>
      </c>
      <c r="I61" s="20">
        <v>90000</v>
      </c>
      <c r="J61" s="21"/>
      <c r="K61" s="16">
        <v>1490078</v>
      </c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88069826</v>
      </c>
      <c r="D63" s="62">
        <f aca="true" t="shared" si="4" ref="D63:L63">+D43+D47+D53+D57+D62</f>
        <v>74539120</v>
      </c>
      <c r="E63" s="63">
        <f t="shared" si="4"/>
        <v>181160169</v>
      </c>
      <c r="F63" s="64">
        <f t="shared" si="4"/>
        <v>89052450</v>
      </c>
      <c r="G63" s="62">
        <f t="shared" si="4"/>
        <v>88982572</v>
      </c>
      <c r="H63" s="65">
        <f t="shared" si="4"/>
        <v>101642023</v>
      </c>
      <c r="I63" s="66">
        <f t="shared" si="4"/>
        <v>59018960</v>
      </c>
      <c r="J63" s="67">
        <f t="shared" si="4"/>
        <v>166241150</v>
      </c>
      <c r="K63" s="62">
        <f t="shared" si="4"/>
        <v>111795900</v>
      </c>
      <c r="L63" s="63">
        <f t="shared" si="4"/>
        <v>110419250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78331919</v>
      </c>
      <c r="D66" s="16">
        <v>57095175</v>
      </c>
      <c r="E66" s="30">
        <v>112352580</v>
      </c>
      <c r="F66" s="21">
        <v>79552450</v>
      </c>
      <c r="G66" s="16">
        <v>79552000</v>
      </c>
      <c r="H66" s="19">
        <v>101602750</v>
      </c>
      <c r="I66" s="17">
        <v>45743759</v>
      </c>
      <c r="J66" s="31">
        <v>117597150</v>
      </c>
      <c r="K66" s="16">
        <v>93128900</v>
      </c>
      <c r="L66" s="19">
        <v>91752250</v>
      </c>
    </row>
    <row r="67" spans="1:12" ht="13.5">
      <c r="A67" s="69" t="s">
        <v>42</v>
      </c>
      <c r="B67" s="2"/>
      <c r="C67" s="16"/>
      <c r="D67" s="16">
        <v>11057828</v>
      </c>
      <c r="E67" s="17"/>
      <c r="F67" s="18"/>
      <c r="G67" s="16"/>
      <c r="H67" s="19"/>
      <c r="I67" s="20"/>
      <c r="J67" s="21">
        <v>17644000</v>
      </c>
      <c r="K67" s="16">
        <v>18667000</v>
      </c>
      <c r="L67" s="17">
        <v>18667000</v>
      </c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>
        <v>877193</v>
      </c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78331919</v>
      </c>
      <c r="D70" s="32">
        <f aca="true" t="shared" si="5" ref="D70:L70">SUM(D66:D69)</f>
        <v>69030196</v>
      </c>
      <c r="E70" s="33">
        <f t="shared" si="5"/>
        <v>112352580</v>
      </c>
      <c r="F70" s="34">
        <f t="shared" si="5"/>
        <v>79552450</v>
      </c>
      <c r="G70" s="32">
        <f t="shared" si="5"/>
        <v>79552000</v>
      </c>
      <c r="H70" s="35">
        <f t="shared" si="5"/>
        <v>101602750</v>
      </c>
      <c r="I70" s="36">
        <f t="shared" si="5"/>
        <v>45743759</v>
      </c>
      <c r="J70" s="37">
        <f t="shared" si="5"/>
        <v>135241150</v>
      </c>
      <c r="K70" s="32">
        <f t="shared" si="5"/>
        <v>111795900</v>
      </c>
      <c r="L70" s="33">
        <f t="shared" si="5"/>
        <v>110419250</v>
      </c>
    </row>
    <row r="71" spans="1:12" ht="13.5">
      <c r="A71" s="72" t="s">
        <v>47</v>
      </c>
      <c r="B71" s="2" t="s">
        <v>48</v>
      </c>
      <c r="C71" s="16"/>
      <c r="D71" s="16"/>
      <c r="E71" s="17">
        <v>37268036</v>
      </c>
      <c r="F71" s="18"/>
      <c r="G71" s="16"/>
      <c r="H71" s="19">
        <v>13545</v>
      </c>
      <c r="I71" s="20">
        <v>90000</v>
      </c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>
        <v>9500000</v>
      </c>
      <c r="G72" s="16"/>
      <c r="H72" s="19"/>
      <c r="I72" s="20">
        <v>7903121</v>
      </c>
      <c r="J72" s="21">
        <v>31000000</v>
      </c>
      <c r="K72" s="16"/>
      <c r="L72" s="17"/>
    </row>
    <row r="73" spans="1:12" ht="13.5">
      <c r="A73" s="72" t="s">
        <v>51</v>
      </c>
      <c r="B73" s="2"/>
      <c r="C73" s="16">
        <v>9737907</v>
      </c>
      <c r="D73" s="16">
        <v>5508924</v>
      </c>
      <c r="E73" s="17">
        <v>31539553</v>
      </c>
      <c r="F73" s="18"/>
      <c r="G73" s="16">
        <v>9430572</v>
      </c>
      <c r="H73" s="19">
        <v>25728</v>
      </c>
      <c r="I73" s="20">
        <v>5282080</v>
      </c>
      <c r="J73" s="21"/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88069826</v>
      </c>
      <c r="D74" s="74">
        <f aca="true" t="shared" si="6" ref="D74:L74">SUM(D70:D73)</f>
        <v>74539120</v>
      </c>
      <c r="E74" s="75">
        <f t="shared" si="6"/>
        <v>181160169</v>
      </c>
      <c r="F74" s="76">
        <f t="shared" si="6"/>
        <v>89052450</v>
      </c>
      <c r="G74" s="74">
        <f t="shared" si="6"/>
        <v>88982572</v>
      </c>
      <c r="H74" s="77">
        <f t="shared" si="6"/>
        <v>101642023</v>
      </c>
      <c r="I74" s="78">
        <f t="shared" si="6"/>
        <v>59018960</v>
      </c>
      <c r="J74" s="79">
        <f t="shared" si="6"/>
        <v>166241150</v>
      </c>
      <c r="K74" s="74">
        <f t="shared" si="6"/>
        <v>111795900</v>
      </c>
      <c r="L74" s="75">
        <f t="shared" si="6"/>
        <v>110419250</v>
      </c>
    </row>
    <row r="75" spans="1:12" ht="13.5">
      <c r="A75" s="9" t="s">
        <v>78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79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80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81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82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83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84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85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86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86300</v>
      </c>
      <c r="D43" s="10">
        <f aca="true" t="shared" si="0" ref="D43:L43">SUM(D44:D46)</f>
        <v>56466402</v>
      </c>
      <c r="E43" s="11">
        <f t="shared" si="0"/>
        <v>75859682</v>
      </c>
      <c r="F43" s="12">
        <f t="shared" si="0"/>
        <v>0</v>
      </c>
      <c r="G43" s="10">
        <f t="shared" si="0"/>
        <v>0</v>
      </c>
      <c r="H43" s="13">
        <f>SUM(H44:H46)</f>
        <v>0</v>
      </c>
      <c r="I43" s="14">
        <f t="shared" si="0"/>
        <v>76086021</v>
      </c>
      <c r="J43" s="15">
        <f t="shared" si="0"/>
        <v>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/>
      <c r="D44" s="16"/>
      <c r="E44" s="17"/>
      <c r="F44" s="18"/>
      <c r="G44" s="16"/>
      <c r="H44" s="19"/>
      <c r="I44" s="20"/>
      <c r="J44" s="21"/>
      <c r="K44" s="16"/>
      <c r="L44" s="17"/>
    </row>
    <row r="45" spans="1:12" ht="13.5">
      <c r="A45" s="3" t="s">
        <v>20</v>
      </c>
      <c r="B45" s="2"/>
      <c r="C45" s="22">
        <v>86300</v>
      </c>
      <c r="D45" s="22">
        <v>56466402</v>
      </c>
      <c r="E45" s="23">
        <v>75859682</v>
      </c>
      <c r="F45" s="24"/>
      <c r="G45" s="22"/>
      <c r="H45" s="25"/>
      <c r="I45" s="26">
        <v>76086021</v>
      </c>
      <c r="J45" s="27"/>
      <c r="K45" s="22"/>
      <c r="L45" s="23"/>
    </row>
    <row r="46" spans="1:12" ht="13.5">
      <c r="A46" s="3" t="s">
        <v>21</v>
      </c>
      <c r="B46" s="2"/>
      <c r="C46" s="16"/>
      <c r="D46" s="16"/>
      <c r="E46" s="17"/>
      <c r="F46" s="18"/>
      <c r="G46" s="16"/>
      <c r="H46" s="19"/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14466739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4505142</v>
      </c>
      <c r="G47" s="10">
        <f t="shared" si="1"/>
        <v>4505142</v>
      </c>
      <c r="H47" s="13">
        <f>SUM(H48:H52)</f>
        <v>0</v>
      </c>
      <c r="I47" s="29">
        <f t="shared" si="1"/>
        <v>0</v>
      </c>
      <c r="J47" s="12">
        <f t="shared" si="1"/>
        <v>8469617</v>
      </c>
      <c r="K47" s="10">
        <f t="shared" si="1"/>
        <v>2959141</v>
      </c>
      <c r="L47" s="14">
        <f t="shared" si="1"/>
        <v>15278774</v>
      </c>
    </row>
    <row r="48" spans="1:12" ht="13.5">
      <c r="A48" s="3" t="s">
        <v>23</v>
      </c>
      <c r="B48" s="2"/>
      <c r="C48" s="16">
        <v>2453201</v>
      </c>
      <c r="D48" s="16"/>
      <c r="E48" s="17"/>
      <c r="F48" s="18"/>
      <c r="G48" s="16"/>
      <c r="H48" s="19"/>
      <c r="I48" s="20"/>
      <c r="J48" s="21">
        <v>6719617</v>
      </c>
      <c r="K48" s="16">
        <v>1022212</v>
      </c>
      <c r="L48" s="17">
        <v>12950000</v>
      </c>
    </row>
    <row r="49" spans="1:12" ht="13.5">
      <c r="A49" s="3" t="s">
        <v>24</v>
      </c>
      <c r="B49" s="2"/>
      <c r="C49" s="16">
        <v>12013538</v>
      </c>
      <c r="D49" s="16"/>
      <c r="E49" s="17"/>
      <c r="F49" s="18">
        <v>4505142</v>
      </c>
      <c r="G49" s="16">
        <v>4505142</v>
      </c>
      <c r="H49" s="19"/>
      <c r="I49" s="20"/>
      <c r="J49" s="21">
        <v>1750000</v>
      </c>
      <c r="K49" s="16">
        <v>1936929</v>
      </c>
      <c r="L49" s="17">
        <v>2328774</v>
      </c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5809062</v>
      </c>
      <c r="D53" s="10">
        <f aca="true" t="shared" si="2" ref="D53:L53">SUM(D54:D56)</f>
        <v>0</v>
      </c>
      <c r="E53" s="14">
        <f t="shared" si="2"/>
        <v>0</v>
      </c>
      <c r="F53" s="28">
        <f t="shared" si="2"/>
        <v>16504014</v>
      </c>
      <c r="G53" s="10">
        <f t="shared" si="2"/>
        <v>16504014</v>
      </c>
      <c r="H53" s="13">
        <f>SUM(H54:H56)</f>
        <v>60998128</v>
      </c>
      <c r="I53" s="29">
        <f t="shared" si="2"/>
        <v>0</v>
      </c>
      <c r="J53" s="12">
        <f t="shared" si="2"/>
        <v>13010382</v>
      </c>
      <c r="K53" s="10">
        <f t="shared" si="2"/>
        <v>11089753</v>
      </c>
      <c r="L53" s="14">
        <f t="shared" si="2"/>
        <v>15329618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>
        <v>60998128</v>
      </c>
      <c r="I54" s="20"/>
      <c r="J54" s="21"/>
      <c r="K54" s="16"/>
      <c r="L54" s="17"/>
    </row>
    <row r="55" spans="1:12" ht="13.5">
      <c r="A55" s="3" t="s">
        <v>30</v>
      </c>
      <c r="B55" s="2"/>
      <c r="C55" s="16">
        <v>5809062</v>
      </c>
      <c r="D55" s="16"/>
      <c r="E55" s="17"/>
      <c r="F55" s="18">
        <v>16504014</v>
      </c>
      <c r="G55" s="16">
        <v>16504014</v>
      </c>
      <c r="H55" s="19"/>
      <c r="I55" s="20"/>
      <c r="J55" s="21">
        <v>13010382</v>
      </c>
      <c r="K55" s="16">
        <v>11089753</v>
      </c>
      <c r="L55" s="17">
        <v>15329618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3408820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57035242</v>
      </c>
      <c r="G57" s="10">
        <f t="shared" si="3"/>
        <v>57035242</v>
      </c>
      <c r="H57" s="13">
        <f>SUM(H58:H61)</f>
        <v>0</v>
      </c>
      <c r="I57" s="29">
        <f t="shared" si="3"/>
        <v>0</v>
      </c>
      <c r="J57" s="12">
        <f t="shared" si="3"/>
        <v>45836466</v>
      </c>
      <c r="K57" s="10">
        <f t="shared" si="3"/>
        <v>55286805</v>
      </c>
      <c r="L57" s="14">
        <f t="shared" si="3"/>
        <v>45282137</v>
      </c>
    </row>
    <row r="58" spans="1:12" ht="13.5">
      <c r="A58" s="3" t="s">
        <v>33</v>
      </c>
      <c r="B58" s="2"/>
      <c r="C58" s="16">
        <v>306186</v>
      </c>
      <c r="D58" s="16"/>
      <c r="E58" s="17"/>
      <c r="F58" s="18">
        <v>13720931</v>
      </c>
      <c r="G58" s="16">
        <v>13720931</v>
      </c>
      <c r="H58" s="19"/>
      <c r="I58" s="20"/>
      <c r="J58" s="21">
        <v>6100000</v>
      </c>
      <c r="K58" s="16">
        <v>3039987</v>
      </c>
      <c r="L58" s="17">
        <v>400000</v>
      </c>
    </row>
    <row r="59" spans="1:12" ht="13.5">
      <c r="A59" s="3" t="s">
        <v>34</v>
      </c>
      <c r="B59" s="2"/>
      <c r="C59" s="16">
        <v>2864374</v>
      </c>
      <c r="D59" s="16"/>
      <c r="E59" s="17"/>
      <c r="F59" s="18">
        <v>30272289</v>
      </c>
      <c r="G59" s="16">
        <v>30272289</v>
      </c>
      <c r="H59" s="19"/>
      <c r="I59" s="20"/>
      <c r="J59" s="21">
        <v>31080000</v>
      </c>
      <c r="K59" s="16">
        <v>37110929</v>
      </c>
      <c r="L59" s="17">
        <v>38983825</v>
      </c>
    </row>
    <row r="60" spans="1:12" ht="13.5">
      <c r="A60" s="3" t="s">
        <v>35</v>
      </c>
      <c r="B60" s="2"/>
      <c r="C60" s="22">
        <v>238260</v>
      </c>
      <c r="D60" s="22"/>
      <c r="E60" s="23"/>
      <c r="F60" s="24">
        <v>13042022</v>
      </c>
      <c r="G60" s="22">
        <v>13042022</v>
      </c>
      <c r="H60" s="25"/>
      <c r="I60" s="26"/>
      <c r="J60" s="27">
        <v>8656466</v>
      </c>
      <c r="K60" s="22">
        <v>15135889</v>
      </c>
      <c r="L60" s="23">
        <v>5898312</v>
      </c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>
        <v>61920044</v>
      </c>
      <c r="D62" s="10"/>
      <c r="E62" s="14"/>
      <c r="F62" s="28">
        <v>1844600</v>
      </c>
      <c r="G62" s="10">
        <v>1844600</v>
      </c>
      <c r="H62" s="13"/>
      <c r="I62" s="29"/>
      <c r="J62" s="12">
        <v>1964050</v>
      </c>
      <c r="K62" s="10">
        <v>2070300</v>
      </c>
      <c r="L62" s="14">
        <v>2182450</v>
      </c>
    </row>
    <row r="63" spans="1:12" ht="13.5">
      <c r="A63" s="5" t="s">
        <v>38</v>
      </c>
      <c r="B63" s="6" t="s">
        <v>39</v>
      </c>
      <c r="C63" s="62">
        <f>+C43+C47+C53+C57+C62</f>
        <v>85690965</v>
      </c>
      <c r="D63" s="62">
        <f aca="true" t="shared" si="4" ref="D63:L63">+D43+D47+D53+D57+D62</f>
        <v>56466402</v>
      </c>
      <c r="E63" s="63">
        <f t="shared" si="4"/>
        <v>75859682</v>
      </c>
      <c r="F63" s="64">
        <f t="shared" si="4"/>
        <v>79888998</v>
      </c>
      <c r="G63" s="62">
        <f t="shared" si="4"/>
        <v>79888998</v>
      </c>
      <c r="H63" s="65">
        <f t="shared" si="4"/>
        <v>60998128</v>
      </c>
      <c r="I63" s="66">
        <f t="shared" si="4"/>
        <v>76086021</v>
      </c>
      <c r="J63" s="67">
        <f t="shared" si="4"/>
        <v>69280515</v>
      </c>
      <c r="K63" s="62">
        <f t="shared" si="4"/>
        <v>71405999</v>
      </c>
      <c r="L63" s="63">
        <f t="shared" si="4"/>
        <v>78072979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73195950</v>
      </c>
      <c r="D66" s="16">
        <v>56466402</v>
      </c>
      <c r="E66" s="30">
        <v>73953363</v>
      </c>
      <c r="F66" s="21">
        <v>71888998</v>
      </c>
      <c r="G66" s="16">
        <v>71888998</v>
      </c>
      <c r="H66" s="19">
        <v>60998128</v>
      </c>
      <c r="I66" s="17">
        <v>68640013</v>
      </c>
      <c r="J66" s="31">
        <v>69280515</v>
      </c>
      <c r="K66" s="16">
        <v>71405999</v>
      </c>
      <c r="L66" s="19">
        <v>78072979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73195950</v>
      </c>
      <c r="D70" s="32">
        <f aca="true" t="shared" si="5" ref="D70:L70">SUM(D66:D69)</f>
        <v>56466402</v>
      </c>
      <c r="E70" s="33">
        <f t="shared" si="5"/>
        <v>73953363</v>
      </c>
      <c r="F70" s="34">
        <f t="shared" si="5"/>
        <v>71888998</v>
      </c>
      <c r="G70" s="32">
        <f t="shared" si="5"/>
        <v>71888998</v>
      </c>
      <c r="H70" s="35">
        <f t="shared" si="5"/>
        <v>60998128</v>
      </c>
      <c r="I70" s="36">
        <f t="shared" si="5"/>
        <v>68640013</v>
      </c>
      <c r="J70" s="37">
        <f t="shared" si="5"/>
        <v>69280515</v>
      </c>
      <c r="K70" s="32">
        <f t="shared" si="5"/>
        <v>71405999</v>
      </c>
      <c r="L70" s="33">
        <f t="shared" si="5"/>
        <v>78072979</v>
      </c>
    </row>
    <row r="71" spans="1:12" ht="13.5">
      <c r="A71" s="72" t="s">
        <v>47</v>
      </c>
      <c r="B71" s="2" t="s">
        <v>48</v>
      </c>
      <c r="C71" s="16"/>
      <c r="D71" s="16"/>
      <c r="E71" s="17">
        <v>1906319</v>
      </c>
      <c r="F71" s="18"/>
      <c r="G71" s="16"/>
      <c r="H71" s="19"/>
      <c r="I71" s="20">
        <v>7446008</v>
      </c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12495015</v>
      </c>
      <c r="D73" s="16"/>
      <c r="E73" s="17"/>
      <c r="F73" s="18">
        <v>8000000</v>
      </c>
      <c r="G73" s="16">
        <v>8000000</v>
      </c>
      <c r="H73" s="19"/>
      <c r="I73" s="20"/>
      <c r="J73" s="21"/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85690965</v>
      </c>
      <c r="D74" s="74">
        <f aca="true" t="shared" si="6" ref="D74:L74">SUM(D70:D73)</f>
        <v>56466402</v>
      </c>
      <c r="E74" s="75">
        <f t="shared" si="6"/>
        <v>75859682</v>
      </c>
      <c r="F74" s="76">
        <f t="shared" si="6"/>
        <v>79888998</v>
      </c>
      <c r="G74" s="74">
        <f t="shared" si="6"/>
        <v>79888998</v>
      </c>
      <c r="H74" s="77">
        <f t="shared" si="6"/>
        <v>60998128</v>
      </c>
      <c r="I74" s="78">
        <f t="shared" si="6"/>
        <v>76086021</v>
      </c>
      <c r="J74" s="79">
        <f t="shared" si="6"/>
        <v>69280515</v>
      </c>
      <c r="K74" s="74">
        <f t="shared" si="6"/>
        <v>71405999</v>
      </c>
      <c r="L74" s="75">
        <f t="shared" si="6"/>
        <v>78072979</v>
      </c>
    </row>
    <row r="75" spans="1:12" ht="13.5">
      <c r="A75" s="9" t="s">
        <v>78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79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80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81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82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83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84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85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86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0</v>
      </c>
      <c r="D43" s="10">
        <f aca="true" t="shared" si="0" ref="D43:L43">SUM(D44:D46)</f>
        <v>8929961</v>
      </c>
      <c r="E43" s="11">
        <f t="shared" si="0"/>
        <v>14814469</v>
      </c>
      <c r="F43" s="12">
        <f t="shared" si="0"/>
        <v>0</v>
      </c>
      <c r="G43" s="10">
        <f t="shared" si="0"/>
        <v>0</v>
      </c>
      <c r="H43" s="13">
        <f>SUM(H44:H46)</f>
        <v>8194747</v>
      </c>
      <c r="I43" s="14">
        <f t="shared" si="0"/>
        <v>14157740</v>
      </c>
      <c r="J43" s="15">
        <f t="shared" si="0"/>
        <v>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/>
      <c r="D44" s="16"/>
      <c r="E44" s="17"/>
      <c r="F44" s="18"/>
      <c r="G44" s="16"/>
      <c r="H44" s="19">
        <v>26202</v>
      </c>
      <c r="I44" s="20"/>
      <c r="J44" s="21"/>
      <c r="K44" s="16"/>
      <c r="L44" s="17"/>
    </row>
    <row r="45" spans="1:12" ht="13.5">
      <c r="A45" s="3" t="s">
        <v>20</v>
      </c>
      <c r="B45" s="2"/>
      <c r="C45" s="22"/>
      <c r="D45" s="22">
        <v>865665</v>
      </c>
      <c r="E45" s="23">
        <v>892040</v>
      </c>
      <c r="F45" s="24"/>
      <c r="G45" s="22"/>
      <c r="H45" s="25">
        <v>500373</v>
      </c>
      <c r="I45" s="26">
        <v>1652172</v>
      </c>
      <c r="J45" s="27"/>
      <c r="K45" s="22"/>
      <c r="L45" s="23"/>
    </row>
    <row r="46" spans="1:12" ht="13.5">
      <c r="A46" s="3" t="s">
        <v>21</v>
      </c>
      <c r="B46" s="2"/>
      <c r="C46" s="16"/>
      <c r="D46" s="16">
        <v>8064296</v>
      </c>
      <c r="E46" s="17">
        <v>13922429</v>
      </c>
      <c r="F46" s="18"/>
      <c r="G46" s="16"/>
      <c r="H46" s="19">
        <v>7668172</v>
      </c>
      <c r="I46" s="20">
        <v>12505568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5652879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15509032</v>
      </c>
      <c r="G47" s="10">
        <f t="shared" si="1"/>
        <v>16300178</v>
      </c>
      <c r="H47" s="13">
        <f>SUM(H48:H52)</f>
        <v>8841203</v>
      </c>
      <c r="I47" s="29">
        <f t="shared" si="1"/>
        <v>0</v>
      </c>
      <c r="J47" s="12">
        <f t="shared" si="1"/>
        <v>4109191</v>
      </c>
      <c r="K47" s="10">
        <f t="shared" si="1"/>
        <v>4355742</v>
      </c>
      <c r="L47" s="14">
        <f t="shared" si="1"/>
        <v>4617086</v>
      </c>
    </row>
    <row r="48" spans="1:12" ht="13.5">
      <c r="A48" s="3" t="s">
        <v>23</v>
      </c>
      <c r="B48" s="2"/>
      <c r="C48" s="16"/>
      <c r="D48" s="16"/>
      <c r="E48" s="17"/>
      <c r="F48" s="18">
        <v>11410188</v>
      </c>
      <c r="G48" s="16">
        <v>12389246</v>
      </c>
      <c r="H48" s="19">
        <v>5962888</v>
      </c>
      <c r="I48" s="20"/>
      <c r="J48" s="21">
        <v>854568</v>
      </c>
      <c r="K48" s="16">
        <v>905842</v>
      </c>
      <c r="L48" s="17">
        <v>960192</v>
      </c>
    </row>
    <row r="49" spans="1:12" ht="13.5">
      <c r="A49" s="3" t="s">
        <v>24</v>
      </c>
      <c r="B49" s="2"/>
      <c r="C49" s="16">
        <v>5652879</v>
      </c>
      <c r="D49" s="16"/>
      <c r="E49" s="17"/>
      <c r="F49" s="18">
        <v>4098844</v>
      </c>
      <c r="G49" s="16">
        <v>3910932</v>
      </c>
      <c r="H49" s="19">
        <v>2878315</v>
      </c>
      <c r="I49" s="20"/>
      <c r="J49" s="21">
        <v>3254623</v>
      </c>
      <c r="K49" s="16">
        <v>3449900</v>
      </c>
      <c r="L49" s="17">
        <v>3656894</v>
      </c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25119539</v>
      </c>
      <c r="D53" s="10">
        <f aca="true" t="shared" si="2" ref="D53:L53">SUM(D54:D56)</f>
        <v>11094273</v>
      </c>
      <c r="E53" s="14">
        <f t="shared" si="2"/>
        <v>22211420</v>
      </c>
      <c r="F53" s="28">
        <f t="shared" si="2"/>
        <v>4919187</v>
      </c>
      <c r="G53" s="10">
        <f t="shared" si="2"/>
        <v>5127378</v>
      </c>
      <c r="H53" s="13">
        <f>SUM(H54:H56)</f>
        <v>8360186</v>
      </c>
      <c r="I53" s="29">
        <f t="shared" si="2"/>
        <v>34959301</v>
      </c>
      <c r="J53" s="12">
        <f t="shared" si="2"/>
        <v>13833066</v>
      </c>
      <c r="K53" s="10">
        <f t="shared" si="2"/>
        <v>14663050</v>
      </c>
      <c r="L53" s="14">
        <f t="shared" si="2"/>
        <v>15542833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>
        <v>25119539</v>
      </c>
      <c r="D55" s="16">
        <v>11094273</v>
      </c>
      <c r="E55" s="17">
        <v>22211420</v>
      </c>
      <c r="F55" s="18">
        <v>4919187</v>
      </c>
      <c r="G55" s="16">
        <v>5127378</v>
      </c>
      <c r="H55" s="19">
        <v>8360186</v>
      </c>
      <c r="I55" s="20">
        <v>34959301</v>
      </c>
      <c r="J55" s="21">
        <v>13833066</v>
      </c>
      <c r="K55" s="16">
        <v>14663050</v>
      </c>
      <c r="L55" s="17">
        <v>15542833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29604550</v>
      </c>
      <c r="D57" s="10">
        <f aca="true" t="shared" si="3" ref="D57:L57">SUM(D58:D61)</f>
        <v>25573727</v>
      </c>
      <c r="E57" s="14">
        <f t="shared" si="3"/>
        <v>0</v>
      </c>
      <c r="F57" s="28">
        <f t="shared" si="3"/>
        <v>43789782</v>
      </c>
      <c r="G57" s="10">
        <f t="shared" si="3"/>
        <v>42790445</v>
      </c>
      <c r="H57" s="13">
        <f>SUM(H58:H61)</f>
        <v>3138618</v>
      </c>
      <c r="I57" s="29">
        <f t="shared" si="3"/>
        <v>330000</v>
      </c>
      <c r="J57" s="12">
        <f t="shared" si="3"/>
        <v>80818744</v>
      </c>
      <c r="K57" s="10">
        <f t="shared" si="3"/>
        <v>78023207</v>
      </c>
      <c r="L57" s="14">
        <f t="shared" si="3"/>
        <v>53240080</v>
      </c>
    </row>
    <row r="58" spans="1:12" ht="13.5">
      <c r="A58" s="3" t="s">
        <v>33</v>
      </c>
      <c r="B58" s="2"/>
      <c r="C58" s="16">
        <v>5000000</v>
      </c>
      <c r="D58" s="16">
        <v>5300000</v>
      </c>
      <c r="E58" s="17"/>
      <c r="F58" s="18"/>
      <c r="G58" s="16"/>
      <c r="H58" s="19">
        <v>72412</v>
      </c>
      <c r="I58" s="20"/>
      <c r="J58" s="21">
        <v>5000000</v>
      </c>
      <c r="K58" s="16">
        <v>5300000</v>
      </c>
      <c r="L58" s="17">
        <v>5618000</v>
      </c>
    </row>
    <row r="59" spans="1:12" ht="13.5">
      <c r="A59" s="3" t="s">
        <v>34</v>
      </c>
      <c r="B59" s="2"/>
      <c r="C59" s="16">
        <v>20336600</v>
      </c>
      <c r="D59" s="16">
        <v>14597433</v>
      </c>
      <c r="E59" s="17"/>
      <c r="F59" s="18">
        <v>42095684</v>
      </c>
      <c r="G59" s="16">
        <v>32010791</v>
      </c>
      <c r="H59" s="19">
        <v>2627287</v>
      </c>
      <c r="I59" s="20"/>
      <c r="J59" s="21">
        <v>47849486</v>
      </c>
      <c r="K59" s="16">
        <v>43075794</v>
      </c>
      <c r="L59" s="17">
        <v>16195822</v>
      </c>
    </row>
    <row r="60" spans="1:12" ht="13.5">
      <c r="A60" s="3" t="s">
        <v>35</v>
      </c>
      <c r="B60" s="2"/>
      <c r="C60" s="22">
        <v>680043</v>
      </c>
      <c r="D60" s="22">
        <v>4160116</v>
      </c>
      <c r="E60" s="23"/>
      <c r="F60" s="24">
        <v>279103</v>
      </c>
      <c r="G60" s="22">
        <v>10403454</v>
      </c>
      <c r="H60" s="25">
        <v>62719</v>
      </c>
      <c r="I60" s="26"/>
      <c r="J60" s="27">
        <v>20279103</v>
      </c>
      <c r="K60" s="22">
        <v>21495849</v>
      </c>
      <c r="L60" s="23">
        <v>22785600</v>
      </c>
    </row>
    <row r="61" spans="1:12" ht="13.5">
      <c r="A61" s="3" t="s">
        <v>36</v>
      </c>
      <c r="B61" s="2"/>
      <c r="C61" s="16">
        <v>3587907</v>
      </c>
      <c r="D61" s="16">
        <v>1516178</v>
      </c>
      <c r="E61" s="17"/>
      <c r="F61" s="18">
        <v>1414995</v>
      </c>
      <c r="G61" s="16">
        <v>376200</v>
      </c>
      <c r="H61" s="19">
        <v>376200</v>
      </c>
      <c r="I61" s="20">
        <v>330000</v>
      </c>
      <c r="J61" s="21">
        <v>7690155</v>
      </c>
      <c r="K61" s="16">
        <v>8151564</v>
      </c>
      <c r="L61" s="17">
        <v>8640658</v>
      </c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60376968</v>
      </c>
      <c r="D63" s="62">
        <f aca="true" t="shared" si="4" ref="D63:L63">+D43+D47+D53+D57+D62</f>
        <v>45597961</v>
      </c>
      <c r="E63" s="63">
        <f t="shared" si="4"/>
        <v>37025889</v>
      </c>
      <c r="F63" s="64">
        <f t="shared" si="4"/>
        <v>64218001</v>
      </c>
      <c r="G63" s="62">
        <f t="shared" si="4"/>
        <v>64218001</v>
      </c>
      <c r="H63" s="65">
        <f t="shared" si="4"/>
        <v>28534754</v>
      </c>
      <c r="I63" s="66">
        <f t="shared" si="4"/>
        <v>49447041</v>
      </c>
      <c r="J63" s="67">
        <f t="shared" si="4"/>
        <v>98761001</v>
      </c>
      <c r="K63" s="62">
        <f t="shared" si="4"/>
        <v>97041999</v>
      </c>
      <c r="L63" s="63">
        <f t="shared" si="4"/>
        <v>73399999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49372067</v>
      </c>
      <c r="D66" s="16">
        <v>44175660</v>
      </c>
      <c r="E66" s="30"/>
      <c r="F66" s="21">
        <v>64218001</v>
      </c>
      <c r="G66" s="16">
        <v>64218001</v>
      </c>
      <c r="H66" s="19">
        <v>26415274</v>
      </c>
      <c r="I66" s="17"/>
      <c r="J66" s="31">
        <v>98761001</v>
      </c>
      <c r="K66" s="16">
        <v>97041999</v>
      </c>
      <c r="L66" s="19">
        <v>73399999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49372067</v>
      </c>
      <c r="D70" s="32">
        <f aca="true" t="shared" si="5" ref="D70:L70">SUM(D66:D69)</f>
        <v>44175660</v>
      </c>
      <c r="E70" s="33">
        <f t="shared" si="5"/>
        <v>0</v>
      </c>
      <c r="F70" s="34">
        <f t="shared" si="5"/>
        <v>64218001</v>
      </c>
      <c r="G70" s="32">
        <f t="shared" si="5"/>
        <v>64218001</v>
      </c>
      <c r="H70" s="35">
        <f t="shared" si="5"/>
        <v>26415274</v>
      </c>
      <c r="I70" s="36">
        <f t="shared" si="5"/>
        <v>0</v>
      </c>
      <c r="J70" s="37">
        <f t="shared" si="5"/>
        <v>98761001</v>
      </c>
      <c r="K70" s="32">
        <f t="shared" si="5"/>
        <v>97041999</v>
      </c>
      <c r="L70" s="33">
        <f t="shared" si="5"/>
        <v>73399999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11004901</v>
      </c>
      <c r="D73" s="16">
        <v>1422301</v>
      </c>
      <c r="E73" s="17">
        <v>37025889</v>
      </c>
      <c r="F73" s="18"/>
      <c r="G73" s="16"/>
      <c r="H73" s="19">
        <v>2119480</v>
      </c>
      <c r="I73" s="20">
        <v>49447041</v>
      </c>
      <c r="J73" s="21"/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60376968</v>
      </c>
      <c r="D74" s="74">
        <f aca="true" t="shared" si="6" ref="D74:L74">SUM(D70:D73)</f>
        <v>45597961</v>
      </c>
      <c r="E74" s="75">
        <f t="shared" si="6"/>
        <v>37025889</v>
      </c>
      <c r="F74" s="76">
        <f t="shared" si="6"/>
        <v>64218001</v>
      </c>
      <c r="G74" s="74">
        <f t="shared" si="6"/>
        <v>64218001</v>
      </c>
      <c r="H74" s="77">
        <f t="shared" si="6"/>
        <v>28534754</v>
      </c>
      <c r="I74" s="78">
        <f t="shared" si="6"/>
        <v>49447041</v>
      </c>
      <c r="J74" s="79">
        <f t="shared" si="6"/>
        <v>98761001</v>
      </c>
      <c r="K74" s="74">
        <f t="shared" si="6"/>
        <v>97041999</v>
      </c>
      <c r="L74" s="75">
        <f t="shared" si="6"/>
        <v>73399999</v>
      </c>
    </row>
    <row r="75" spans="1:12" ht="13.5">
      <c r="A75" s="9" t="s">
        <v>78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79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80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81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82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83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84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85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86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8621640</v>
      </c>
      <c r="D43" s="10">
        <f aca="true" t="shared" si="0" ref="D43:L43">SUM(D44:D46)</f>
        <v>1589782</v>
      </c>
      <c r="E43" s="11">
        <f t="shared" si="0"/>
        <v>415355</v>
      </c>
      <c r="F43" s="12">
        <f t="shared" si="0"/>
        <v>6000000</v>
      </c>
      <c r="G43" s="10">
        <f t="shared" si="0"/>
        <v>5450000</v>
      </c>
      <c r="H43" s="13">
        <f>SUM(H44:H46)</f>
        <v>1252006</v>
      </c>
      <c r="I43" s="14">
        <f t="shared" si="0"/>
        <v>335596</v>
      </c>
      <c r="J43" s="15">
        <f t="shared" si="0"/>
        <v>7500000</v>
      </c>
      <c r="K43" s="10">
        <f t="shared" si="0"/>
        <v>10600000</v>
      </c>
      <c r="L43" s="13">
        <f t="shared" si="0"/>
        <v>11600000</v>
      </c>
    </row>
    <row r="44" spans="1:12" ht="13.5">
      <c r="A44" s="3" t="s">
        <v>19</v>
      </c>
      <c r="B44" s="2"/>
      <c r="C44" s="16">
        <v>6389277</v>
      </c>
      <c r="D44" s="16">
        <v>781471</v>
      </c>
      <c r="E44" s="17">
        <v>221489</v>
      </c>
      <c r="F44" s="18"/>
      <c r="G44" s="16">
        <v>5450000</v>
      </c>
      <c r="H44" s="19"/>
      <c r="I44" s="20"/>
      <c r="J44" s="21">
        <v>7500000</v>
      </c>
      <c r="K44" s="16">
        <v>10600000</v>
      </c>
      <c r="L44" s="17">
        <v>11600000</v>
      </c>
    </row>
    <row r="45" spans="1:12" ht="13.5">
      <c r="A45" s="3" t="s">
        <v>20</v>
      </c>
      <c r="B45" s="2"/>
      <c r="C45" s="22">
        <v>479886</v>
      </c>
      <c r="D45" s="22">
        <v>808311</v>
      </c>
      <c r="E45" s="23">
        <v>193866</v>
      </c>
      <c r="F45" s="24"/>
      <c r="G45" s="22"/>
      <c r="H45" s="25"/>
      <c r="I45" s="26">
        <v>6435</v>
      </c>
      <c r="J45" s="27"/>
      <c r="K45" s="22"/>
      <c r="L45" s="23"/>
    </row>
    <row r="46" spans="1:12" ht="13.5">
      <c r="A46" s="3" t="s">
        <v>21</v>
      </c>
      <c r="B46" s="2"/>
      <c r="C46" s="16">
        <v>1752477</v>
      </c>
      <c r="D46" s="16"/>
      <c r="E46" s="17"/>
      <c r="F46" s="18">
        <v>6000000</v>
      </c>
      <c r="G46" s="16"/>
      <c r="H46" s="19">
        <v>1252006</v>
      </c>
      <c r="I46" s="20">
        <v>329161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21743067</v>
      </c>
      <c r="D47" s="10">
        <f aca="true" t="shared" si="1" ref="D47:L47">SUM(D48:D52)</f>
        <v>32366735</v>
      </c>
      <c r="E47" s="14">
        <f t="shared" si="1"/>
        <v>51002274</v>
      </c>
      <c r="F47" s="28">
        <f t="shared" si="1"/>
        <v>73787219</v>
      </c>
      <c r="G47" s="10">
        <f t="shared" si="1"/>
        <v>66671052</v>
      </c>
      <c r="H47" s="13">
        <f>SUM(H48:H52)</f>
        <v>101276886</v>
      </c>
      <c r="I47" s="29">
        <f t="shared" si="1"/>
        <v>84915986</v>
      </c>
      <c r="J47" s="12">
        <f t="shared" si="1"/>
        <v>85202394</v>
      </c>
      <c r="K47" s="10">
        <f t="shared" si="1"/>
        <v>76267022</v>
      </c>
      <c r="L47" s="14">
        <f t="shared" si="1"/>
        <v>78955372</v>
      </c>
    </row>
    <row r="48" spans="1:12" ht="13.5">
      <c r="A48" s="3" t="s">
        <v>23</v>
      </c>
      <c r="B48" s="2"/>
      <c r="C48" s="16">
        <v>11035758</v>
      </c>
      <c r="D48" s="16">
        <v>12810002</v>
      </c>
      <c r="E48" s="17">
        <v>13040463</v>
      </c>
      <c r="F48" s="18">
        <v>30594002</v>
      </c>
      <c r="G48" s="16">
        <v>30384352</v>
      </c>
      <c r="H48" s="19">
        <v>52580312</v>
      </c>
      <c r="I48" s="20">
        <v>30043443</v>
      </c>
      <c r="J48" s="21">
        <v>56829776</v>
      </c>
      <c r="K48" s="16">
        <v>68902865</v>
      </c>
      <c r="L48" s="17">
        <v>71298008</v>
      </c>
    </row>
    <row r="49" spans="1:12" ht="13.5">
      <c r="A49" s="3" t="s">
        <v>24</v>
      </c>
      <c r="B49" s="2"/>
      <c r="C49" s="16">
        <v>10707309</v>
      </c>
      <c r="D49" s="16">
        <v>19556733</v>
      </c>
      <c r="E49" s="17">
        <v>37961811</v>
      </c>
      <c r="F49" s="18">
        <v>34793217</v>
      </c>
      <c r="G49" s="16">
        <v>35236700</v>
      </c>
      <c r="H49" s="19">
        <v>47646574</v>
      </c>
      <c r="I49" s="20">
        <v>54239766</v>
      </c>
      <c r="J49" s="21">
        <v>26872618</v>
      </c>
      <c r="K49" s="16">
        <v>5864157</v>
      </c>
      <c r="L49" s="17">
        <v>6157364</v>
      </c>
    </row>
    <row r="50" spans="1:12" ht="13.5">
      <c r="A50" s="3" t="s">
        <v>25</v>
      </c>
      <c r="B50" s="2"/>
      <c r="C50" s="16"/>
      <c r="D50" s="16"/>
      <c r="E50" s="17"/>
      <c r="F50" s="18">
        <v>7800000</v>
      </c>
      <c r="G50" s="16">
        <v>1050000</v>
      </c>
      <c r="H50" s="19">
        <v>1050000</v>
      </c>
      <c r="I50" s="20">
        <v>632777</v>
      </c>
      <c r="J50" s="21">
        <v>1500000</v>
      </c>
      <c r="K50" s="16">
        <v>1500000</v>
      </c>
      <c r="L50" s="17">
        <v>1500000</v>
      </c>
    </row>
    <row r="51" spans="1:12" ht="13.5">
      <c r="A51" s="3" t="s">
        <v>26</v>
      </c>
      <c r="B51" s="2"/>
      <c r="C51" s="16"/>
      <c r="D51" s="16"/>
      <c r="E51" s="17"/>
      <c r="F51" s="18">
        <v>600000</v>
      </c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96800415</v>
      </c>
      <c r="D53" s="10">
        <f aca="true" t="shared" si="2" ref="D53:L53">SUM(D54:D56)</f>
        <v>26571300</v>
      </c>
      <c r="E53" s="14">
        <f t="shared" si="2"/>
        <v>62226129</v>
      </c>
      <c r="F53" s="28">
        <f t="shared" si="2"/>
        <v>86781555</v>
      </c>
      <c r="G53" s="10">
        <f t="shared" si="2"/>
        <v>101938712</v>
      </c>
      <c r="H53" s="13">
        <f>SUM(H54:H56)</f>
        <v>57630517</v>
      </c>
      <c r="I53" s="29">
        <f t="shared" si="2"/>
        <v>41237457</v>
      </c>
      <c r="J53" s="12">
        <f t="shared" si="2"/>
        <v>54201721</v>
      </c>
      <c r="K53" s="10">
        <f t="shared" si="2"/>
        <v>77564225</v>
      </c>
      <c r="L53" s="14">
        <f t="shared" si="2"/>
        <v>80192436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>
        <v>96800415</v>
      </c>
      <c r="D55" s="16">
        <v>26571300</v>
      </c>
      <c r="E55" s="17">
        <v>62226129</v>
      </c>
      <c r="F55" s="18">
        <v>86781555</v>
      </c>
      <c r="G55" s="16">
        <v>101938712</v>
      </c>
      <c r="H55" s="19">
        <v>57630517</v>
      </c>
      <c r="I55" s="20">
        <v>41237457</v>
      </c>
      <c r="J55" s="21">
        <v>54201721</v>
      </c>
      <c r="K55" s="16">
        <v>77564225</v>
      </c>
      <c r="L55" s="17">
        <v>80192436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180833269</v>
      </c>
      <c r="D57" s="10">
        <f aca="true" t="shared" si="3" ref="D57:L57">SUM(D58:D61)</f>
        <v>94841263</v>
      </c>
      <c r="E57" s="14">
        <f t="shared" si="3"/>
        <v>91235370</v>
      </c>
      <c r="F57" s="28">
        <f t="shared" si="3"/>
        <v>77607726</v>
      </c>
      <c r="G57" s="10">
        <f t="shared" si="3"/>
        <v>81716736</v>
      </c>
      <c r="H57" s="13">
        <f>SUM(H58:H61)</f>
        <v>48754909</v>
      </c>
      <c r="I57" s="29">
        <f t="shared" si="3"/>
        <v>45690162</v>
      </c>
      <c r="J57" s="12">
        <f t="shared" si="3"/>
        <v>117185734</v>
      </c>
      <c r="K57" s="10">
        <f t="shared" si="3"/>
        <v>146520105</v>
      </c>
      <c r="L57" s="14">
        <f t="shared" si="3"/>
        <v>141276360</v>
      </c>
    </row>
    <row r="58" spans="1:12" ht="13.5">
      <c r="A58" s="3" t="s">
        <v>33</v>
      </c>
      <c r="B58" s="2"/>
      <c r="C58" s="16">
        <v>34539119</v>
      </c>
      <c r="D58" s="16">
        <v>38993627</v>
      </c>
      <c r="E58" s="17">
        <v>37339645</v>
      </c>
      <c r="F58" s="18">
        <v>10048401</v>
      </c>
      <c r="G58" s="16">
        <v>14575616</v>
      </c>
      <c r="H58" s="19">
        <v>7158790</v>
      </c>
      <c r="I58" s="20">
        <v>4594930</v>
      </c>
      <c r="J58" s="21">
        <v>12600000</v>
      </c>
      <c r="K58" s="16">
        <v>18900000</v>
      </c>
      <c r="L58" s="17">
        <v>24295000</v>
      </c>
    </row>
    <row r="59" spans="1:12" ht="13.5">
      <c r="A59" s="3" t="s">
        <v>34</v>
      </c>
      <c r="B59" s="2"/>
      <c r="C59" s="16">
        <v>76582779</v>
      </c>
      <c r="D59" s="16">
        <v>31548317</v>
      </c>
      <c r="E59" s="17">
        <v>32619615</v>
      </c>
      <c r="F59" s="18">
        <v>50168190</v>
      </c>
      <c r="G59" s="16">
        <v>44999375</v>
      </c>
      <c r="H59" s="19">
        <v>35525785</v>
      </c>
      <c r="I59" s="20">
        <v>32313630</v>
      </c>
      <c r="J59" s="21">
        <v>61404988</v>
      </c>
      <c r="K59" s="16">
        <v>73662941</v>
      </c>
      <c r="L59" s="17">
        <v>59096088</v>
      </c>
    </row>
    <row r="60" spans="1:12" ht="13.5">
      <c r="A60" s="3" t="s">
        <v>35</v>
      </c>
      <c r="B60" s="2"/>
      <c r="C60" s="22">
        <v>69711371</v>
      </c>
      <c r="D60" s="22">
        <v>24299319</v>
      </c>
      <c r="E60" s="23">
        <v>21276110</v>
      </c>
      <c r="F60" s="24">
        <v>17391135</v>
      </c>
      <c r="G60" s="22">
        <v>22141745</v>
      </c>
      <c r="H60" s="25">
        <v>6070334</v>
      </c>
      <c r="I60" s="26">
        <v>8781602</v>
      </c>
      <c r="J60" s="27">
        <v>43180746</v>
      </c>
      <c r="K60" s="22">
        <v>53957164</v>
      </c>
      <c r="L60" s="23">
        <v>57885272</v>
      </c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>
        <v>4778795</v>
      </c>
      <c r="D62" s="10"/>
      <c r="E62" s="14"/>
      <c r="F62" s="28">
        <v>13743500</v>
      </c>
      <c r="G62" s="10">
        <v>10743500</v>
      </c>
      <c r="H62" s="13">
        <v>7174806</v>
      </c>
      <c r="I62" s="29">
        <v>15682526</v>
      </c>
      <c r="J62" s="12">
        <v>8342150</v>
      </c>
      <c r="K62" s="10">
        <v>8843650</v>
      </c>
      <c r="L62" s="14">
        <v>9285833</v>
      </c>
    </row>
    <row r="63" spans="1:12" ht="13.5">
      <c r="A63" s="5" t="s">
        <v>38</v>
      </c>
      <c r="B63" s="6" t="s">
        <v>39</v>
      </c>
      <c r="C63" s="62">
        <f>+C43+C47+C53+C57+C62</f>
        <v>312777186</v>
      </c>
      <c r="D63" s="62">
        <f aca="true" t="shared" si="4" ref="D63:L63">+D43+D47+D53+D57+D62</f>
        <v>155369080</v>
      </c>
      <c r="E63" s="63">
        <f t="shared" si="4"/>
        <v>204879128</v>
      </c>
      <c r="F63" s="64">
        <f t="shared" si="4"/>
        <v>257920000</v>
      </c>
      <c r="G63" s="62">
        <f t="shared" si="4"/>
        <v>266520000</v>
      </c>
      <c r="H63" s="65">
        <f t="shared" si="4"/>
        <v>216089124</v>
      </c>
      <c r="I63" s="66">
        <f t="shared" si="4"/>
        <v>187861727</v>
      </c>
      <c r="J63" s="67">
        <f t="shared" si="4"/>
        <v>272431999</v>
      </c>
      <c r="K63" s="62">
        <f t="shared" si="4"/>
        <v>319795002</v>
      </c>
      <c r="L63" s="63">
        <f t="shared" si="4"/>
        <v>321310001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282849111</v>
      </c>
      <c r="D66" s="16">
        <v>116824347</v>
      </c>
      <c r="E66" s="30">
        <v>186197273</v>
      </c>
      <c r="F66" s="21">
        <v>185520000</v>
      </c>
      <c r="G66" s="16">
        <v>182520000</v>
      </c>
      <c r="H66" s="19">
        <v>175681716</v>
      </c>
      <c r="I66" s="17">
        <v>143997828</v>
      </c>
      <c r="J66" s="31">
        <v>215731999</v>
      </c>
      <c r="K66" s="16">
        <v>245695002</v>
      </c>
      <c r="L66" s="19">
        <v>246210001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282849111</v>
      </c>
      <c r="D70" s="32">
        <f aca="true" t="shared" si="5" ref="D70:L70">SUM(D66:D69)</f>
        <v>116824347</v>
      </c>
      <c r="E70" s="33">
        <f t="shared" si="5"/>
        <v>186197273</v>
      </c>
      <c r="F70" s="34">
        <f t="shared" si="5"/>
        <v>185520000</v>
      </c>
      <c r="G70" s="32">
        <f t="shared" si="5"/>
        <v>182520000</v>
      </c>
      <c r="H70" s="35">
        <f t="shared" si="5"/>
        <v>175681716</v>
      </c>
      <c r="I70" s="36">
        <f t="shared" si="5"/>
        <v>143997828</v>
      </c>
      <c r="J70" s="37">
        <f t="shared" si="5"/>
        <v>215731999</v>
      </c>
      <c r="K70" s="32">
        <f t="shared" si="5"/>
        <v>245695002</v>
      </c>
      <c r="L70" s="33">
        <f t="shared" si="5"/>
        <v>246210001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29928074</v>
      </c>
      <c r="D73" s="16">
        <v>38544733</v>
      </c>
      <c r="E73" s="17">
        <v>18681855</v>
      </c>
      <c r="F73" s="18">
        <v>72400000</v>
      </c>
      <c r="G73" s="16">
        <v>84000000</v>
      </c>
      <c r="H73" s="19">
        <v>40407407</v>
      </c>
      <c r="I73" s="20">
        <v>43863899</v>
      </c>
      <c r="J73" s="21">
        <v>56700000</v>
      </c>
      <c r="K73" s="16">
        <v>74100000</v>
      </c>
      <c r="L73" s="17">
        <v>75100000</v>
      </c>
    </row>
    <row r="74" spans="1:12" ht="13.5">
      <c r="A74" s="73" t="s">
        <v>52</v>
      </c>
      <c r="B74" s="6" t="s">
        <v>53</v>
      </c>
      <c r="C74" s="74">
        <f>SUM(C70:C73)</f>
        <v>312777185</v>
      </c>
      <c r="D74" s="74">
        <f aca="true" t="shared" si="6" ref="D74:L74">SUM(D70:D73)</f>
        <v>155369080</v>
      </c>
      <c r="E74" s="75">
        <f t="shared" si="6"/>
        <v>204879128</v>
      </c>
      <c r="F74" s="76">
        <f t="shared" si="6"/>
        <v>257920000</v>
      </c>
      <c r="G74" s="74">
        <f t="shared" si="6"/>
        <v>266520000</v>
      </c>
      <c r="H74" s="77">
        <f t="shared" si="6"/>
        <v>216089123</v>
      </c>
      <c r="I74" s="78">
        <f t="shared" si="6"/>
        <v>187861727</v>
      </c>
      <c r="J74" s="79">
        <f t="shared" si="6"/>
        <v>272431999</v>
      </c>
      <c r="K74" s="74">
        <f t="shared" si="6"/>
        <v>319795002</v>
      </c>
      <c r="L74" s="75">
        <f t="shared" si="6"/>
        <v>321310001</v>
      </c>
    </row>
    <row r="75" spans="1:12" ht="13.5">
      <c r="A75" s="9" t="s">
        <v>78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79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80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81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82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83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84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85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86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0</v>
      </c>
      <c r="D43" s="10">
        <f aca="true" t="shared" si="0" ref="D43:L43">SUM(D44:D46)</f>
        <v>0</v>
      </c>
      <c r="E43" s="11">
        <f t="shared" si="0"/>
        <v>169153</v>
      </c>
      <c r="F43" s="12">
        <f t="shared" si="0"/>
        <v>0</v>
      </c>
      <c r="G43" s="10">
        <f t="shared" si="0"/>
        <v>0</v>
      </c>
      <c r="H43" s="13">
        <f>SUM(H44:H46)</f>
        <v>203967</v>
      </c>
      <c r="I43" s="14">
        <f t="shared" si="0"/>
        <v>268356</v>
      </c>
      <c r="J43" s="15">
        <f t="shared" si="0"/>
        <v>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/>
      <c r="D44" s="16"/>
      <c r="E44" s="17"/>
      <c r="F44" s="18"/>
      <c r="G44" s="16"/>
      <c r="H44" s="19">
        <v>22146</v>
      </c>
      <c r="I44" s="20"/>
      <c r="J44" s="21"/>
      <c r="K44" s="16"/>
      <c r="L44" s="17"/>
    </row>
    <row r="45" spans="1:12" ht="13.5">
      <c r="A45" s="3" t="s">
        <v>20</v>
      </c>
      <c r="B45" s="2"/>
      <c r="C45" s="22"/>
      <c r="D45" s="22"/>
      <c r="E45" s="23"/>
      <c r="F45" s="24"/>
      <c r="G45" s="22"/>
      <c r="H45" s="25">
        <v>87371</v>
      </c>
      <c r="I45" s="26"/>
      <c r="J45" s="27"/>
      <c r="K45" s="22"/>
      <c r="L45" s="23"/>
    </row>
    <row r="46" spans="1:12" ht="13.5">
      <c r="A46" s="3" t="s">
        <v>21</v>
      </c>
      <c r="B46" s="2"/>
      <c r="C46" s="16"/>
      <c r="D46" s="16"/>
      <c r="E46" s="17">
        <v>169153</v>
      </c>
      <c r="F46" s="18"/>
      <c r="G46" s="16"/>
      <c r="H46" s="19">
        <v>94450</v>
      </c>
      <c r="I46" s="20">
        <v>268356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3705357</v>
      </c>
      <c r="D47" s="10">
        <f aca="true" t="shared" si="1" ref="D47:L47">SUM(D48:D52)</f>
        <v>2355538</v>
      </c>
      <c r="E47" s="14">
        <f t="shared" si="1"/>
        <v>4841471</v>
      </c>
      <c r="F47" s="28">
        <f t="shared" si="1"/>
        <v>2420854</v>
      </c>
      <c r="G47" s="10">
        <f t="shared" si="1"/>
        <v>2420854</v>
      </c>
      <c r="H47" s="13">
        <f>SUM(H48:H52)</f>
        <v>2414674</v>
      </c>
      <c r="I47" s="29">
        <f t="shared" si="1"/>
        <v>4052054</v>
      </c>
      <c r="J47" s="12">
        <f t="shared" si="1"/>
        <v>11219915</v>
      </c>
      <c r="K47" s="10">
        <f t="shared" si="1"/>
        <v>5523179</v>
      </c>
      <c r="L47" s="14">
        <f t="shared" si="1"/>
        <v>9706238</v>
      </c>
    </row>
    <row r="48" spans="1:12" ht="13.5">
      <c r="A48" s="3" t="s">
        <v>23</v>
      </c>
      <c r="B48" s="2"/>
      <c r="C48" s="16"/>
      <c r="D48" s="16"/>
      <c r="E48" s="17"/>
      <c r="F48" s="18"/>
      <c r="G48" s="16"/>
      <c r="H48" s="19"/>
      <c r="I48" s="20"/>
      <c r="J48" s="21">
        <v>1017170</v>
      </c>
      <c r="K48" s="16">
        <v>3358458</v>
      </c>
      <c r="L48" s="17">
        <v>4459371</v>
      </c>
    </row>
    <row r="49" spans="1:12" ht="13.5">
      <c r="A49" s="3" t="s">
        <v>24</v>
      </c>
      <c r="B49" s="2"/>
      <c r="C49" s="16">
        <v>3705357</v>
      </c>
      <c r="D49" s="16">
        <v>2355538</v>
      </c>
      <c r="E49" s="17">
        <v>4841471</v>
      </c>
      <c r="F49" s="18">
        <v>2420854</v>
      </c>
      <c r="G49" s="16">
        <v>2420854</v>
      </c>
      <c r="H49" s="19">
        <v>2414674</v>
      </c>
      <c r="I49" s="20">
        <v>4052054</v>
      </c>
      <c r="J49" s="21">
        <v>10202745</v>
      </c>
      <c r="K49" s="16">
        <v>2164721</v>
      </c>
      <c r="L49" s="17">
        <v>5246867</v>
      </c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6307254</v>
      </c>
      <c r="D53" s="10">
        <f aca="true" t="shared" si="2" ref="D53:L53">SUM(D54:D56)</f>
        <v>10765092</v>
      </c>
      <c r="E53" s="14">
        <f t="shared" si="2"/>
        <v>5644093</v>
      </c>
      <c r="F53" s="28">
        <f t="shared" si="2"/>
        <v>5295550</v>
      </c>
      <c r="G53" s="10">
        <f t="shared" si="2"/>
        <v>5295550</v>
      </c>
      <c r="H53" s="13">
        <f>SUM(H54:H56)</f>
        <v>2743748</v>
      </c>
      <c r="I53" s="29">
        <f t="shared" si="2"/>
        <v>6172978</v>
      </c>
      <c r="J53" s="12">
        <f t="shared" si="2"/>
        <v>2105464</v>
      </c>
      <c r="K53" s="10">
        <f t="shared" si="2"/>
        <v>14166011</v>
      </c>
      <c r="L53" s="14">
        <f t="shared" si="2"/>
        <v>9307761</v>
      </c>
    </row>
    <row r="54" spans="1:12" ht="13.5">
      <c r="A54" s="3" t="s">
        <v>29</v>
      </c>
      <c r="B54" s="2"/>
      <c r="C54" s="16">
        <v>160320</v>
      </c>
      <c r="D54" s="16">
        <v>795906</v>
      </c>
      <c r="E54" s="17"/>
      <c r="F54" s="18">
        <v>1004500</v>
      </c>
      <c r="G54" s="16">
        <v>1004500</v>
      </c>
      <c r="H54" s="19"/>
      <c r="I54" s="20"/>
      <c r="J54" s="21">
        <v>1073332</v>
      </c>
      <c r="K54" s="16">
        <v>1118200</v>
      </c>
      <c r="L54" s="17">
        <v>1124200</v>
      </c>
    </row>
    <row r="55" spans="1:12" ht="13.5">
      <c r="A55" s="3" t="s">
        <v>30</v>
      </c>
      <c r="B55" s="2"/>
      <c r="C55" s="16">
        <v>6146934</v>
      </c>
      <c r="D55" s="16">
        <v>9969186</v>
      </c>
      <c r="E55" s="17">
        <v>5644093</v>
      </c>
      <c r="F55" s="18">
        <v>4291050</v>
      </c>
      <c r="G55" s="16">
        <v>4291050</v>
      </c>
      <c r="H55" s="19">
        <v>2743748</v>
      </c>
      <c r="I55" s="20">
        <v>6172978</v>
      </c>
      <c r="J55" s="21">
        <v>1032132</v>
      </c>
      <c r="K55" s="16">
        <v>13047811</v>
      </c>
      <c r="L55" s="17">
        <v>8183561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31809172</v>
      </c>
      <c r="D57" s="10">
        <f aca="true" t="shared" si="3" ref="D57:L57">SUM(D58:D61)</f>
        <v>12744766</v>
      </c>
      <c r="E57" s="14">
        <f t="shared" si="3"/>
        <v>15718002</v>
      </c>
      <c r="F57" s="28">
        <f t="shared" si="3"/>
        <v>39813573</v>
      </c>
      <c r="G57" s="10">
        <f t="shared" si="3"/>
        <v>39813573</v>
      </c>
      <c r="H57" s="13">
        <f>SUM(H58:H61)</f>
        <v>36275547</v>
      </c>
      <c r="I57" s="29">
        <f t="shared" si="3"/>
        <v>54214164</v>
      </c>
      <c r="J57" s="12">
        <f t="shared" si="3"/>
        <v>71128623</v>
      </c>
      <c r="K57" s="10">
        <f t="shared" si="3"/>
        <v>45674809</v>
      </c>
      <c r="L57" s="14">
        <f t="shared" si="3"/>
        <v>32420000</v>
      </c>
    </row>
    <row r="58" spans="1:12" ht="13.5">
      <c r="A58" s="3" t="s">
        <v>33</v>
      </c>
      <c r="B58" s="2"/>
      <c r="C58" s="16"/>
      <c r="D58" s="16"/>
      <c r="E58" s="17">
        <v>5091258</v>
      </c>
      <c r="F58" s="18">
        <v>750000</v>
      </c>
      <c r="G58" s="16">
        <v>750000</v>
      </c>
      <c r="H58" s="19">
        <v>756897</v>
      </c>
      <c r="I58" s="20">
        <v>663944</v>
      </c>
      <c r="J58" s="21">
        <v>1200000</v>
      </c>
      <c r="K58" s="16">
        <v>6198555</v>
      </c>
      <c r="L58" s="17">
        <v>11000000</v>
      </c>
    </row>
    <row r="59" spans="1:12" ht="13.5">
      <c r="A59" s="3" t="s">
        <v>34</v>
      </c>
      <c r="B59" s="2"/>
      <c r="C59" s="16">
        <v>27282343</v>
      </c>
      <c r="D59" s="16">
        <v>8297343</v>
      </c>
      <c r="E59" s="17">
        <v>10461126</v>
      </c>
      <c r="F59" s="18">
        <v>39063573</v>
      </c>
      <c r="G59" s="16">
        <v>39063573</v>
      </c>
      <c r="H59" s="19">
        <v>35400782</v>
      </c>
      <c r="I59" s="20">
        <v>53550220</v>
      </c>
      <c r="J59" s="21">
        <v>68693400</v>
      </c>
      <c r="K59" s="16">
        <v>39476254</v>
      </c>
      <c r="L59" s="17">
        <v>21420000</v>
      </c>
    </row>
    <row r="60" spans="1:12" ht="13.5">
      <c r="A60" s="3" t="s">
        <v>35</v>
      </c>
      <c r="B60" s="2"/>
      <c r="C60" s="22">
        <v>4526829</v>
      </c>
      <c r="D60" s="22">
        <v>4447423</v>
      </c>
      <c r="E60" s="23">
        <v>165618</v>
      </c>
      <c r="F60" s="24"/>
      <c r="G60" s="22"/>
      <c r="H60" s="25">
        <v>117868</v>
      </c>
      <c r="I60" s="26"/>
      <c r="J60" s="27">
        <v>1235223</v>
      </c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41821783</v>
      </c>
      <c r="D63" s="62">
        <f aca="true" t="shared" si="4" ref="D63:L63">+D43+D47+D53+D57+D62</f>
        <v>25865396</v>
      </c>
      <c r="E63" s="63">
        <f t="shared" si="4"/>
        <v>26372719</v>
      </c>
      <c r="F63" s="64">
        <f t="shared" si="4"/>
        <v>47529977</v>
      </c>
      <c r="G63" s="62">
        <f t="shared" si="4"/>
        <v>47529977</v>
      </c>
      <c r="H63" s="65">
        <f t="shared" si="4"/>
        <v>41637936</v>
      </c>
      <c r="I63" s="66">
        <f t="shared" si="4"/>
        <v>64707552</v>
      </c>
      <c r="J63" s="67">
        <f t="shared" si="4"/>
        <v>84454002</v>
      </c>
      <c r="K63" s="62">
        <f t="shared" si="4"/>
        <v>65363999</v>
      </c>
      <c r="L63" s="63">
        <f t="shared" si="4"/>
        <v>51433999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41821783</v>
      </c>
      <c r="D66" s="16">
        <v>25865396</v>
      </c>
      <c r="E66" s="30">
        <v>26037948</v>
      </c>
      <c r="F66" s="21">
        <v>47529977</v>
      </c>
      <c r="G66" s="16">
        <v>47529977</v>
      </c>
      <c r="H66" s="19">
        <v>41496493</v>
      </c>
      <c r="I66" s="17">
        <v>64439196</v>
      </c>
      <c r="J66" s="31">
        <v>84454002</v>
      </c>
      <c r="K66" s="16">
        <v>65363999</v>
      </c>
      <c r="L66" s="19">
        <v>51433999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41821783</v>
      </c>
      <c r="D70" s="32">
        <f aca="true" t="shared" si="5" ref="D70:L70">SUM(D66:D69)</f>
        <v>25865396</v>
      </c>
      <c r="E70" s="33">
        <f t="shared" si="5"/>
        <v>26037948</v>
      </c>
      <c r="F70" s="34">
        <f t="shared" si="5"/>
        <v>47529977</v>
      </c>
      <c r="G70" s="32">
        <f t="shared" si="5"/>
        <v>47529977</v>
      </c>
      <c r="H70" s="35">
        <f t="shared" si="5"/>
        <v>41496493</v>
      </c>
      <c r="I70" s="36">
        <f t="shared" si="5"/>
        <v>64439196</v>
      </c>
      <c r="J70" s="37">
        <f t="shared" si="5"/>
        <v>84454002</v>
      </c>
      <c r="K70" s="32">
        <f t="shared" si="5"/>
        <v>65363999</v>
      </c>
      <c r="L70" s="33">
        <f t="shared" si="5"/>
        <v>51433999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/>
      <c r="E73" s="17">
        <v>334771</v>
      </c>
      <c r="F73" s="18"/>
      <c r="G73" s="16"/>
      <c r="H73" s="19">
        <v>141443</v>
      </c>
      <c r="I73" s="20">
        <v>268356</v>
      </c>
      <c r="J73" s="21"/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41821783</v>
      </c>
      <c r="D74" s="74">
        <f aca="true" t="shared" si="6" ref="D74:L74">SUM(D70:D73)</f>
        <v>25865396</v>
      </c>
      <c r="E74" s="75">
        <f t="shared" si="6"/>
        <v>26372719</v>
      </c>
      <c r="F74" s="76">
        <f t="shared" si="6"/>
        <v>47529977</v>
      </c>
      <c r="G74" s="74">
        <f t="shared" si="6"/>
        <v>47529977</v>
      </c>
      <c r="H74" s="77">
        <f t="shared" si="6"/>
        <v>41637936</v>
      </c>
      <c r="I74" s="78">
        <f t="shared" si="6"/>
        <v>64707552</v>
      </c>
      <c r="J74" s="79">
        <f t="shared" si="6"/>
        <v>84454002</v>
      </c>
      <c r="K74" s="74">
        <f t="shared" si="6"/>
        <v>65363999</v>
      </c>
      <c r="L74" s="75">
        <f t="shared" si="6"/>
        <v>51433999</v>
      </c>
    </row>
    <row r="75" spans="1:12" ht="13.5">
      <c r="A75" s="9" t="s">
        <v>78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79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80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81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82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83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84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85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86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0</v>
      </c>
      <c r="D43" s="10">
        <f aca="true" t="shared" si="0" ref="D43:L43">SUM(D44:D46)</f>
        <v>0</v>
      </c>
      <c r="E43" s="11">
        <f t="shared" si="0"/>
        <v>1440627</v>
      </c>
      <c r="F43" s="12">
        <f t="shared" si="0"/>
        <v>500000</v>
      </c>
      <c r="G43" s="10">
        <f t="shared" si="0"/>
        <v>500000</v>
      </c>
      <c r="H43" s="13">
        <f>SUM(H44:H46)</f>
        <v>673252</v>
      </c>
      <c r="I43" s="14">
        <f t="shared" si="0"/>
        <v>0</v>
      </c>
      <c r="J43" s="15">
        <f t="shared" si="0"/>
        <v>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/>
      <c r="D44" s="16"/>
      <c r="E44" s="17">
        <v>433836</v>
      </c>
      <c r="F44" s="18">
        <v>500000</v>
      </c>
      <c r="G44" s="16">
        <v>500000</v>
      </c>
      <c r="H44" s="19">
        <v>466030</v>
      </c>
      <c r="I44" s="20"/>
      <c r="J44" s="21"/>
      <c r="K44" s="16"/>
      <c r="L44" s="17"/>
    </row>
    <row r="45" spans="1:12" ht="13.5">
      <c r="A45" s="3" t="s">
        <v>20</v>
      </c>
      <c r="B45" s="2"/>
      <c r="C45" s="22"/>
      <c r="D45" s="22"/>
      <c r="E45" s="23">
        <v>91527</v>
      </c>
      <c r="F45" s="24"/>
      <c r="G45" s="22"/>
      <c r="H45" s="25">
        <v>8822</v>
      </c>
      <c r="I45" s="26"/>
      <c r="J45" s="27"/>
      <c r="K45" s="22"/>
      <c r="L45" s="23"/>
    </row>
    <row r="46" spans="1:12" ht="13.5">
      <c r="A46" s="3" t="s">
        <v>21</v>
      </c>
      <c r="B46" s="2"/>
      <c r="C46" s="16"/>
      <c r="D46" s="16"/>
      <c r="E46" s="17">
        <v>915264</v>
      </c>
      <c r="F46" s="18"/>
      <c r="G46" s="16"/>
      <c r="H46" s="19">
        <v>198400</v>
      </c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0</v>
      </c>
      <c r="E47" s="14">
        <f t="shared" si="1"/>
        <v>15524984</v>
      </c>
      <c r="F47" s="28">
        <f t="shared" si="1"/>
        <v>4897093</v>
      </c>
      <c r="G47" s="10">
        <f t="shared" si="1"/>
        <v>4897093</v>
      </c>
      <c r="H47" s="13">
        <f>SUM(H48:H52)</f>
        <v>3850435</v>
      </c>
      <c r="I47" s="29">
        <f t="shared" si="1"/>
        <v>832081</v>
      </c>
      <c r="J47" s="12">
        <f t="shared" si="1"/>
        <v>592827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/>
      <c r="D48" s="16"/>
      <c r="E48" s="17"/>
      <c r="F48" s="18">
        <v>908992</v>
      </c>
      <c r="G48" s="16">
        <v>908992</v>
      </c>
      <c r="H48" s="19">
        <v>755114</v>
      </c>
      <c r="I48" s="20">
        <v>832081</v>
      </c>
      <c r="J48" s="21">
        <v>592827</v>
      </c>
      <c r="K48" s="16"/>
      <c r="L48" s="17"/>
    </row>
    <row r="49" spans="1:12" ht="13.5">
      <c r="A49" s="3" t="s">
        <v>24</v>
      </c>
      <c r="B49" s="2"/>
      <c r="C49" s="16"/>
      <c r="D49" s="16"/>
      <c r="E49" s="17">
        <v>14626869</v>
      </c>
      <c r="F49" s="18">
        <v>3988101</v>
      </c>
      <c r="G49" s="16">
        <v>3988101</v>
      </c>
      <c r="H49" s="19">
        <v>3095321</v>
      </c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>
        <v>898115</v>
      </c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0</v>
      </c>
      <c r="D53" s="10">
        <f aca="true" t="shared" si="2" ref="D53:L53">SUM(D54:D56)</f>
        <v>0</v>
      </c>
      <c r="E53" s="14">
        <f t="shared" si="2"/>
        <v>15461337</v>
      </c>
      <c r="F53" s="28">
        <f t="shared" si="2"/>
        <v>12660857</v>
      </c>
      <c r="G53" s="10">
        <f t="shared" si="2"/>
        <v>12660857</v>
      </c>
      <c r="H53" s="13">
        <f>SUM(H54:H56)</f>
        <v>5145973</v>
      </c>
      <c r="I53" s="29">
        <f t="shared" si="2"/>
        <v>26171987</v>
      </c>
      <c r="J53" s="12">
        <f t="shared" si="2"/>
        <v>18646573</v>
      </c>
      <c r="K53" s="10">
        <f t="shared" si="2"/>
        <v>20138100</v>
      </c>
      <c r="L53" s="14">
        <f t="shared" si="2"/>
        <v>21086200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/>
      <c r="D55" s="16"/>
      <c r="E55" s="17">
        <v>15461337</v>
      </c>
      <c r="F55" s="18">
        <v>12660857</v>
      </c>
      <c r="G55" s="16">
        <v>12660857</v>
      </c>
      <c r="H55" s="19">
        <v>5145973</v>
      </c>
      <c r="I55" s="20">
        <v>26171987</v>
      </c>
      <c r="J55" s="21">
        <v>18646573</v>
      </c>
      <c r="K55" s="16">
        <v>20138100</v>
      </c>
      <c r="L55" s="17">
        <v>21086200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27721427</v>
      </c>
      <c r="F57" s="28">
        <f t="shared" si="3"/>
        <v>40360000</v>
      </c>
      <c r="G57" s="10">
        <f t="shared" si="3"/>
        <v>40360000</v>
      </c>
      <c r="H57" s="13">
        <f>SUM(H58:H61)</f>
        <v>6811697</v>
      </c>
      <c r="I57" s="29">
        <f t="shared" si="3"/>
        <v>38914299</v>
      </c>
      <c r="J57" s="12">
        <f t="shared" si="3"/>
        <v>27725000</v>
      </c>
      <c r="K57" s="10">
        <f t="shared" si="3"/>
        <v>44200000</v>
      </c>
      <c r="L57" s="14">
        <f t="shared" si="3"/>
        <v>36000000</v>
      </c>
    </row>
    <row r="58" spans="1:12" ht="13.5">
      <c r="A58" s="3" t="s">
        <v>33</v>
      </c>
      <c r="B58" s="2"/>
      <c r="C58" s="16"/>
      <c r="D58" s="16"/>
      <c r="E58" s="17">
        <v>5040259</v>
      </c>
      <c r="F58" s="18">
        <v>2750000</v>
      </c>
      <c r="G58" s="16">
        <v>2750000</v>
      </c>
      <c r="H58" s="19"/>
      <c r="I58" s="20">
        <v>16456994</v>
      </c>
      <c r="J58" s="21">
        <v>11725000</v>
      </c>
      <c r="K58" s="16">
        <v>4200000</v>
      </c>
      <c r="L58" s="17">
        <v>5000000</v>
      </c>
    </row>
    <row r="59" spans="1:12" ht="13.5">
      <c r="A59" s="3" t="s">
        <v>34</v>
      </c>
      <c r="B59" s="2"/>
      <c r="C59" s="16"/>
      <c r="D59" s="16"/>
      <c r="E59" s="17">
        <v>11919533</v>
      </c>
      <c r="F59" s="18">
        <v>34060000</v>
      </c>
      <c r="G59" s="16">
        <v>34060000</v>
      </c>
      <c r="H59" s="19">
        <v>6811697</v>
      </c>
      <c r="I59" s="20">
        <v>22457305</v>
      </c>
      <c r="J59" s="21">
        <v>16000000</v>
      </c>
      <c r="K59" s="16">
        <v>40000000</v>
      </c>
      <c r="L59" s="17">
        <v>31000000</v>
      </c>
    </row>
    <row r="60" spans="1:12" ht="13.5">
      <c r="A60" s="3" t="s">
        <v>35</v>
      </c>
      <c r="B60" s="2"/>
      <c r="C60" s="22"/>
      <c r="D60" s="22"/>
      <c r="E60" s="23">
        <v>10761635</v>
      </c>
      <c r="F60" s="24">
        <v>3550000</v>
      </c>
      <c r="G60" s="22">
        <v>3550000</v>
      </c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>
        <v>109637084</v>
      </c>
      <c r="D62" s="10">
        <v>87699138</v>
      </c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109637084</v>
      </c>
      <c r="D63" s="62">
        <f aca="true" t="shared" si="4" ref="D63:L63">+D43+D47+D53+D57+D62</f>
        <v>87699138</v>
      </c>
      <c r="E63" s="63">
        <f t="shared" si="4"/>
        <v>60148375</v>
      </c>
      <c r="F63" s="64">
        <f t="shared" si="4"/>
        <v>58417950</v>
      </c>
      <c r="G63" s="62">
        <f t="shared" si="4"/>
        <v>58417950</v>
      </c>
      <c r="H63" s="65">
        <f t="shared" si="4"/>
        <v>16481357</v>
      </c>
      <c r="I63" s="66">
        <f t="shared" si="4"/>
        <v>65918367</v>
      </c>
      <c r="J63" s="67">
        <f t="shared" si="4"/>
        <v>46964400</v>
      </c>
      <c r="K63" s="62">
        <f t="shared" si="4"/>
        <v>64338100</v>
      </c>
      <c r="L63" s="63">
        <f t="shared" si="4"/>
        <v>57086200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109637084</v>
      </c>
      <c r="D66" s="16">
        <v>87699138</v>
      </c>
      <c r="E66" s="30">
        <v>58707748</v>
      </c>
      <c r="F66" s="21">
        <v>56667950</v>
      </c>
      <c r="G66" s="16">
        <v>56667950</v>
      </c>
      <c r="H66" s="19">
        <v>15790463</v>
      </c>
      <c r="I66" s="17">
        <v>65086285</v>
      </c>
      <c r="J66" s="31">
        <v>45064400</v>
      </c>
      <c r="K66" s="16">
        <v>64338100</v>
      </c>
      <c r="L66" s="19">
        <v>57086200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109637084</v>
      </c>
      <c r="D70" s="32">
        <f aca="true" t="shared" si="5" ref="D70:L70">SUM(D66:D69)</f>
        <v>87699138</v>
      </c>
      <c r="E70" s="33">
        <f t="shared" si="5"/>
        <v>58707748</v>
      </c>
      <c r="F70" s="34">
        <f t="shared" si="5"/>
        <v>56667950</v>
      </c>
      <c r="G70" s="32">
        <f t="shared" si="5"/>
        <v>56667950</v>
      </c>
      <c r="H70" s="35">
        <f t="shared" si="5"/>
        <v>15790463</v>
      </c>
      <c r="I70" s="36">
        <f t="shared" si="5"/>
        <v>65086285</v>
      </c>
      <c r="J70" s="37">
        <f t="shared" si="5"/>
        <v>45064400</v>
      </c>
      <c r="K70" s="32">
        <f t="shared" si="5"/>
        <v>64338100</v>
      </c>
      <c r="L70" s="33">
        <f t="shared" si="5"/>
        <v>57086200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/>
      <c r="E73" s="17">
        <v>1440627</v>
      </c>
      <c r="F73" s="18">
        <v>1750000</v>
      </c>
      <c r="G73" s="16">
        <v>1750000</v>
      </c>
      <c r="H73" s="19">
        <v>690894</v>
      </c>
      <c r="I73" s="20">
        <v>832081</v>
      </c>
      <c r="J73" s="21">
        <v>1900000</v>
      </c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109637084</v>
      </c>
      <c r="D74" s="74">
        <f aca="true" t="shared" si="6" ref="D74:L74">SUM(D70:D73)</f>
        <v>87699138</v>
      </c>
      <c r="E74" s="75">
        <f t="shared" si="6"/>
        <v>60148375</v>
      </c>
      <c r="F74" s="76">
        <f t="shared" si="6"/>
        <v>58417950</v>
      </c>
      <c r="G74" s="74">
        <f t="shared" si="6"/>
        <v>58417950</v>
      </c>
      <c r="H74" s="77">
        <f t="shared" si="6"/>
        <v>16481357</v>
      </c>
      <c r="I74" s="78">
        <f t="shared" si="6"/>
        <v>65918366</v>
      </c>
      <c r="J74" s="79">
        <f t="shared" si="6"/>
        <v>46964400</v>
      </c>
      <c r="K74" s="74">
        <f t="shared" si="6"/>
        <v>64338100</v>
      </c>
      <c r="L74" s="75">
        <f t="shared" si="6"/>
        <v>57086200</v>
      </c>
    </row>
    <row r="75" spans="1:12" ht="13.5">
      <c r="A75" s="9" t="s">
        <v>78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79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80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81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82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83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84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85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86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6233430</v>
      </c>
      <c r="D43" s="10">
        <f aca="true" t="shared" si="0" ref="D43:L43">SUM(D44:D46)</f>
        <v>8886916</v>
      </c>
      <c r="E43" s="11">
        <f t="shared" si="0"/>
        <v>1496972</v>
      </c>
      <c r="F43" s="12">
        <f t="shared" si="0"/>
        <v>300000</v>
      </c>
      <c r="G43" s="10">
        <f t="shared" si="0"/>
        <v>300000</v>
      </c>
      <c r="H43" s="13">
        <f>SUM(H44:H46)</f>
        <v>1484282</v>
      </c>
      <c r="I43" s="14">
        <f t="shared" si="0"/>
        <v>4689509</v>
      </c>
      <c r="J43" s="15">
        <f t="shared" si="0"/>
        <v>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/>
      <c r="D44" s="16">
        <v>3620313</v>
      </c>
      <c r="E44" s="17">
        <v>1385359</v>
      </c>
      <c r="F44" s="18">
        <v>100000</v>
      </c>
      <c r="G44" s="16">
        <v>100000</v>
      </c>
      <c r="H44" s="19">
        <v>1449918</v>
      </c>
      <c r="I44" s="20">
        <v>4689509</v>
      </c>
      <c r="J44" s="21"/>
      <c r="K44" s="16"/>
      <c r="L44" s="17"/>
    </row>
    <row r="45" spans="1:12" ht="13.5">
      <c r="A45" s="3" t="s">
        <v>20</v>
      </c>
      <c r="B45" s="2"/>
      <c r="C45" s="22">
        <v>288764</v>
      </c>
      <c r="D45" s="22">
        <v>2333500</v>
      </c>
      <c r="E45" s="23"/>
      <c r="F45" s="24">
        <v>100000</v>
      </c>
      <c r="G45" s="22">
        <v>100000</v>
      </c>
      <c r="H45" s="25">
        <v>3600</v>
      </c>
      <c r="I45" s="26"/>
      <c r="J45" s="27"/>
      <c r="K45" s="22"/>
      <c r="L45" s="23"/>
    </row>
    <row r="46" spans="1:12" ht="13.5">
      <c r="A46" s="3" t="s">
        <v>21</v>
      </c>
      <c r="B46" s="2"/>
      <c r="C46" s="16">
        <v>5944666</v>
      </c>
      <c r="D46" s="16">
        <v>2933103</v>
      </c>
      <c r="E46" s="17">
        <v>111613</v>
      </c>
      <c r="F46" s="18">
        <v>100000</v>
      </c>
      <c r="G46" s="16">
        <v>100000</v>
      </c>
      <c r="H46" s="19">
        <v>30764</v>
      </c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1712088</v>
      </c>
      <c r="G47" s="10">
        <f t="shared" si="1"/>
        <v>1712088</v>
      </c>
      <c r="H47" s="13">
        <f>SUM(H48:H52)</f>
        <v>2308575</v>
      </c>
      <c r="I47" s="29">
        <f t="shared" si="1"/>
        <v>0</v>
      </c>
      <c r="J47" s="12">
        <f t="shared" si="1"/>
        <v>241500</v>
      </c>
      <c r="K47" s="10">
        <f t="shared" si="1"/>
        <v>100000</v>
      </c>
      <c r="L47" s="14">
        <f t="shared" si="1"/>
        <v>0</v>
      </c>
    </row>
    <row r="48" spans="1:12" ht="13.5">
      <c r="A48" s="3" t="s">
        <v>23</v>
      </c>
      <c r="B48" s="2"/>
      <c r="C48" s="16"/>
      <c r="D48" s="16"/>
      <c r="E48" s="17"/>
      <c r="F48" s="18">
        <v>1712088</v>
      </c>
      <c r="G48" s="16">
        <v>1712088</v>
      </c>
      <c r="H48" s="19">
        <v>2308575</v>
      </c>
      <c r="I48" s="20"/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>
        <v>241500</v>
      </c>
      <c r="K52" s="22">
        <v>100000</v>
      </c>
      <c r="L52" s="23"/>
    </row>
    <row r="53" spans="1:12" ht="13.5">
      <c r="A53" s="1" t="s">
        <v>28</v>
      </c>
      <c r="B53" s="4"/>
      <c r="C53" s="10">
        <f>SUM(C54:C56)</f>
        <v>0</v>
      </c>
      <c r="D53" s="10">
        <f aca="true" t="shared" si="2" ref="D53:L53">SUM(D54:D56)</f>
        <v>0</v>
      </c>
      <c r="E53" s="14">
        <f t="shared" si="2"/>
        <v>2447053</v>
      </c>
      <c r="F53" s="28">
        <f t="shared" si="2"/>
        <v>400000</v>
      </c>
      <c r="G53" s="10">
        <f t="shared" si="2"/>
        <v>400000</v>
      </c>
      <c r="H53" s="13">
        <f>SUM(H54:H56)</f>
        <v>10950</v>
      </c>
      <c r="I53" s="29">
        <f t="shared" si="2"/>
        <v>740523</v>
      </c>
      <c r="J53" s="12">
        <f t="shared" si="2"/>
        <v>0</v>
      </c>
      <c r="K53" s="10">
        <f t="shared" si="2"/>
        <v>0</v>
      </c>
      <c r="L53" s="14">
        <f t="shared" si="2"/>
        <v>0</v>
      </c>
    </row>
    <row r="54" spans="1:12" ht="13.5">
      <c r="A54" s="3" t="s">
        <v>29</v>
      </c>
      <c r="B54" s="2"/>
      <c r="C54" s="16"/>
      <c r="D54" s="16"/>
      <c r="E54" s="17"/>
      <c r="F54" s="18">
        <v>400000</v>
      </c>
      <c r="G54" s="16">
        <v>400000</v>
      </c>
      <c r="H54" s="19">
        <v>10950</v>
      </c>
      <c r="I54" s="20">
        <v>740523</v>
      </c>
      <c r="J54" s="21"/>
      <c r="K54" s="16"/>
      <c r="L54" s="17"/>
    </row>
    <row r="55" spans="1:12" ht="13.5">
      <c r="A55" s="3" t="s">
        <v>30</v>
      </c>
      <c r="B55" s="2"/>
      <c r="C55" s="16"/>
      <c r="D55" s="16"/>
      <c r="E55" s="17">
        <v>2447053</v>
      </c>
      <c r="F55" s="18"/>
      <c r="G55" s="16"/>
      <c r="H55" s="19"/>
      <c r="I55" s="20"/>
      <c r="J55" s="21"/>
      <c r="K55" s="16"/>
      <c r="L55" s="17"/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0</v>
      </c>
      <c r="G57" s="10">
        <f t="shared" si="3"/>
        <v>0</v>
      </c>
      <c r="H57" s="13">
        <f>SUM(H58:H61)</f>
        <v>0</v>
      </c>
      <c r="I57" s="29">
        <f t="shared" si="3"/>
        <v>0</v>
      </c>
      <c r="J57" s="12">
        <f t="shared" si="3"/>
        <v>0</v>
      </c>
      <c r="K57" s="10">
        <f t="shared" si="3"/>
        <v>0</v>
      </c>
      <c r="L57" s="14">
        <f t="shared" si="3"/>
        <v>0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6233430</v>
      </c>
      <c r="D63" s="62">
        <f aca="true" t="shared" si="4" ref="D63:L63">+D43+D47+D53+D57+D62</f>
        <v>8886916</v>
      </c>
      <c r="E63" s="63">
        <f t="shared" si="4"/>
        <v>3944025</v>
      </c>
      <c r="F63" s="64">
        <f t="shared" si="4"/>
        <v>2412088</v>
      </c>
      <c r="G63" s="62">
        <f t="shared" si="4"/>
        <v>2412088</v>
      </c>
      <c r="H63" s="65">
        <f t="shared" si="4"/>
        <v>3803807</v>
      </c>
      <c r="I63" s="66">
        <f t="shared" si="4"/>
        <v>5430032</v>
      </c>
      <c r="J63" s="67">
        <f t="shared" si="4"/>
        <v>241500</v>
      </c>
      <c r="K63" s="62">
        <f t="shared" si="4"/>
        <v>100000</v>
      </c>
      <c r="L63" s="63">
        <f t="shared" si="4"/>
        <v>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/>
      <c r="D66" s="16">
        <v>2933103</v>
      </c>
      <c r="E66" s="30">
        <v>3944025</v>
      </c>
      <c r="F66" s="21">
        <v>2412088</v>
      </c>
      <c r="G66" s="16">
        <v>2412088</v>
      </c>
      <c r="H66" s="19">
        <v>3803807</v>
      </c>
      <c r="I66" s="17">
        <v>5430032</v>
      </c>
      <c r="J66" s="31">
        <v>241500</v>
      </c>
      <c r="K66" s="16">
        <v>100000</v>
      </c>
      <c r="L66" s="19"/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0</v>
      </c>
      <c r="D70" s="32">
        <f aca="true" t="shared" si="5" ref="D70:L70">SUM(D66:D69)</f>
        <v>2933103</v>
      </c>
      <c r="E70" s="33">
        <f t="shared" si="5"/>
        <v>3944025</v>
      </c>
      <c r="F70" s="34">
        <f t="shared" si="5"/>
        <v>2412088</v>
      </c>
      <c r="G70" s="32">
        <f t="shared" si="5"/>
        <v>2412088</v>
      </c>
      <c r="H70" s="35">
        <f t="shared" si="5"/>
        <v>3803807</v>
      </c>
      <c r="I70" s="36">
        <f t="shared" si="5"/>
        <v>5430032</v>
      </c>
      <c r="J70" s="37">
        <f t="shared" si="5"/>
        <v>241500</v>
      </c>
      <c r="K70" s="32">
        <f t="shared" si="5"/>
        <v>100000</v>
      </c>
      <c r="L70" s="33">
        <f t="shared" si="5"/>
        <v>0</v>
      </c>
    </row>
    <row r="71" spans="1:12" ht="13.5">
      <c r="A71" s="72" t="s">
        <v>47</v>
      </c>
      <c r="B71" s="2" t="s">
        <v>48</v>
      </c>
      <c r="C71" s="16"/>
      <c r="D71" s="16">
        <v>5953813</v>
      </c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6233430</v>
      </c>
      <c r="D73" s="16"/>
      <c r="E73" s="17"/>
      <c r="F73" s="18"/>
      <c r="G73" s="16"/>
      <c r="H73" s="19"/>
      <c r="I73" s="20"/>
      <c r="J73" s="21"/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6233430</v>
      </c>
      <c r="D74" s="74">
        <f aca="true" t="shared" si="6" ref="D74:L74">SUM(D70:D73)</f>
        <v>8886916</v>
      </c>
      <c r="E74" s="75">
        <f t="shared" si="6"/>
        <v>3944025</v>
      </c>
      <c r="F74" s="76">
        <f t="shared" si="6"/>
        <v>2412088</v>
      </c>
      <c r="G74" s="74">
        <f t="shared" si="6"/>
        <v>2412088</v>
      </c>
      <c r="H74" s="77">
        <f t="shared" si="6"/>
        <v>3803807</v>
      </c>
      <c r="I74" s="78">
        <f t="shared" si="6"/>
        <v>5430032</v>
      </c>
      <c r="J74" s="79">
        <f t="shared" si="6"/>
        <v>241500</v>
      </c>
      <c r="K74" s="74">
        <f t="shared" si="6"/>
        <v>100000</v>
      </c>
      <c r="L74" s="75">
        <f t="shared" si="6"/>
        <v>0</v>
      </c>
    </row>
    <row r="75" spans="1:12" ht="13.5">
      <c r="A75" s="9" t="s">
        <v>78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79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80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81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82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83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84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85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86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658713838</v>
      </c>
      <c r="D43" s="10">
        <f aca="true" t="shared" si="0" ref="D43:L43">SUM(D44:D46)</f>
        <v>116660941</v>
      </c>
      <c r="E43" s="11">
        <f t="shared" si="0"/>
        <v>165145797</v>
      </c>
      <c r="F43" s="12">
        <f t="shared" si="0"/>
        <v>283391370</v>
      </c>
      <c r="G43" s="10">
        <f t="shared" si="0"/>
        <v>167546605</v>
      </c>
      <c r="H43" s="13">
        <f>SUM(H44:H46)</f>
        <v>66041733</v>
      </c>
      <c r="I43" s="14">
        <f t="shared" si="0"/>
        <v>71634493</v>
      </c>
      <c r="J43" s="15">
        <f t="shared" si="0"/>
        <v>205524711</v>
      </c>
      <c r="K43" s="10">
        <f t="shared" si="0"/>
        <v>237849484</v>
      </c>
      <c r="L43" s="13">
        <f t="shared" si="0"/>
        <v>217117484</v>
      </c>
    </row>
    <row r="44" spans="1:12" ht="13.5">
      <c r="A44" s="3" t="s">
        <v>19</v>
      </c>
      <c r="B44" s="2"/>
      <c r="C44" s="16">
        <v>658713838</v>
      </c>
      <c r="D44" s="16">
        <v>18814107</v>
      </c>
      <c r="E44" s="17"/>
      <c r="F44" s="18">
        <v>182471000</v>
      </c>
      <c r="G44" s="16">
        <v>152870605</v>
      </c>
      <c r="H44" s="19">
        <v>8749796</v>
      </c>
      <c r="I44" s="20"/>
      <c r="J44" s="21">
        <v>170086617</v>
      </c>
      <c r="K44" s="16">
        <v>199187224</v>
      </c>
      <c r="L44" s="17">
        <v>174157288</v>
      </c>
    </row>
    <row r="45" spans="1:12" ht="13.5">
      <c r="A45" s="3" t="s">
        <v>20</v>
      </c>
      <c r="B45" s="2"/>
      <c r="C45" s="22"/>
      <c r="D45" s="22"/>
      <c r="E45" s="23"/>
      <c r="F45" s="24">
        <v>3162300</v>
      </c>
      <c r="G45" s="22">
        <v>1500000</v>
      </c>
      <c r="H45" s="25">
        <v>507091</v>
      </c>
      <c r="I45" s="26"/>
      <c r="J45" s="27">
        <v>2039000</v>
      </c>
      <c r="K45" s="22">
        <v>2274000</v>
      </c>
      <c r="L45" s="23">
        <v>2387550</v>
      </c>
    </row>
    <row r="46" spans="1:12" ht="13.5">
      <c r="A46" s="3" t="s">
        <v>21</v>
      </c>
      <c r="B46" s="2"/>
      <c r="C46" s="16"/>
      <c r="D46" s="16">
        <v>97846834</v>
      </c>
      <c r="E46" s="17">
        <v>165145797</v>
      </c>
      <c r="F46" s="18">
        <v>97758070</v>
      </c>
      <c r="G46" s="16">
        <v>13176000</v>
      </c>
      <c r="H46" s="19">
        <v>56784846</v>
      </c>
      <c r="I46" s="20">
        <v>71634493</v>
      </c>
      <c r="J46" s="21">
        <v>33399094</v>
      </c>
      <c r="K46" s="16">
        <v>36388260</v>
      </c>
      <c r="L46" s="17">
        <v>40572646</v>
      </c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1187156086</v>
      </c>
      <c r="E47" s="14">
        <f t="shared" si="1"/>
        <v>134758460</v>
      </c>
      <c r="F47" s="28">
        <f t="shared" si="1"/>
        <v>116921769</v>
      </c>
      <c r="G47" s="10">
        <f t="shared" si="1"/>
        <v>16879848</v>
      </c>
      <c r="H47" s="13">
        <f>SUM(H48:H52)</f>
        <v>67163218</v>
      </c>
      <c r="I47" s="29">
        <f t="shared" si="1"/>
        <v>42647565</v>
      </c>
      <c r="J47" s="12">
        <f t="shared" si="1"/>
        <v>145721610</v>
      </c>
      <c r="K47" s="10">
        <f t="shared" si="1"/>
        <v>160551604</v>
      </c>
      <c r="L47" s="14">
        <f t="shared" si="1"/>
        <v>123610652</v>
      </c>
    </row>
    <row r="48" spans="1:12" ht="13.5">
      <c r="A48" s="3" t="s">
        <v>23</v>
      </c>
      <c r="B48" s="2"/>
      <c r="C48" s="16"/>
      <c r="D48" s="16">
        <v>1187156086</v>
      </c>
      <c r="E48" s="17">
        <v>134758460</v>
      </c>
      <c r="F48" s="18">
        <v>38103787</v>
      </c>
      <c r="G48" s="16">
        <v>15224691</v>
      </c>
      <c r="H48" s="19">
        <v>13366956</v>
      </c>
      <c r="I48" s="20">
        <v>42647565</v>
      </c>
      <c r="J48" s="21">
        <v>18021610</v>
      </c>
      <c r="K48" s="16">
        <v>33010504</v>
      </c>
      <c r="L48" s="17">
        <v>38756297</v>
      </c>
    </row>
    <row r="49" spans="1:12" ht="13.5">
      <c r="A49" s="3" t="s">
        <v>24</v>
      </c>
      <c r="B49" s="2"/>
      <c r="C49" s="16"/>
      <c r="D49" s="16"/>
      <c r="E49" s="17"/>
      <c r="F49" s="18">
        <v>10500000</v>
      </c>
      <c r="G49" s="16">
        <v>-2290360</v>
      </c>
      <c r="H49" s="19">
        <v>5494693</v>
      </c>
      <c r="I49" s="20"/>
      <c r="J49" s="21">
        <v>2440000</v>
      </c>
      <c r="K49" s="16">
        <v>12775000</v>
      </c>
      <c r="L49" s="17">
        <v>12364800</v>
      </c>
    </row>
    <row r="50" spans="1:12" ht="13.5">
      <c r="A50" s="3" t="s">
        <v>25</v>
      </c>
      <c r="B50" s="2"/>
      <c r="C50" s="16"/>
      <c r="D50" s="16"/>
      <c r="E50" s="17"/>
      <c r="F50" s="18">
        <v>14697500</v>
      </c>
      <c r="G50" s="16">
        <v>6065578</v>
      </c>
      <c r="H50" s="19">
        <v>937936</v>
      </c>
      <c r="I50" s="20"/>
      <c r="J50" s="21">
        <v>10460000</v>
      </c>
      <c r="K50" s="16">
        <v>14287000</v>
      </c>
      <c r="L50" s="17">
        <v>5311500</v>
      </c>
    </row>
    <row r="51" spans="1:12" ht="13.5">
      <c r="A51" s="3" t="s">
        <v>26</v>
      </c>
      <c r="B51" s="2"/>
      <c r="C51" s="16"/>
      <c r="D51" s="16"/>
      <c r="E51" s="17"/>
      <c r="F51" s="18">
        <v>53620482</v>
      </c>
      <c r="G51" s="16">
        <v>-2120061</v>
      </c>
      <c r="H51" s="19">
        <v>47363633</v>
      </c>
      <c r="I51" s="20"/>
      <c r="J51" s="21">
        <v>114800000</v>
      </c>
      <c r="K51" s="16">
        <v>100479100</v>
      </c>
      <c r="L51" s="17">
        <v>67178055</v>
      </c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321449268</v>
      </c>
      <c r="D53" s="10">
        <f aca="true" t="shared" si="2" ref="D53:L53">SUM(D54:D56)</f>
        <v>0</v>
      </c>
      <c r="E53" s="14">
        <f t="shared" si="2"/>
        <v>1346976994</v>
      </c>
      <c r="F53" s="28">
        <f t="shared" si="2"/>
        <v>473425034</v>
      </c>
      <c r="G53" s="10">
        <f t="shared" si="2"/>
        <v>6744733</v>
      </c>
      <c r="H53" s="13">
        <f>SUM(H54:H56)</f>
        <v>221809272</v>
      </c>
      <c r="I53" s="29">
        <f t="shared" si="2"/>
        <v>1152970441</v>
      </c>
      <c r="J53" s="12">
        <f t="shared" si="2"/>
        <v>233124000</v>
      </c>
      <c r="K53" s="10">
        <f t="shared" si="2"/>
        <v>257477422</v>
      </c>
      <c r="L53" s="14">
        <f t="shared" si="2"/>
        <v>255530869</v>
      </c>
    </row>
    <row r="54" spans="1:12" ht="13.5">
      <c r="A54" s="3" t="s">
        <v>29</v>
      </c>
      <c r="B54" s="2"/>
      <c r="C54" s="16"/>
      <c r="D54" s="16"/>
      <c r="E54" s="17"/>
      <c r="F54" s="18">
        <v>161782105</v>
      </c>
      <c r="G54" s="16">
        <v>33756800</v>
      </c>
      <c r="H54" s="19">
        <v>13597608</v>
      </c>
      <c r="I54" s="20"/>
      <c r="J54" s="21">
        <v>33424000</v>
      </c>
      <c r="K54" s="16">
        <v>37369000</v>
      </c>
      <c r="L54" s="17">
        <v>39305500</v>
      </c>
    </row>
    <row r="55" spans="1:12" ht="13.5">
      <c r="A55" s="3" t="s">
        <v>30</v>
      </c>
      <c r="B55" s="2"/>
      <c r="C55" s="16">
        <v>321449268</v>
      </c>
      <c r="D55" s="16"/>
      <c r="E55" s="17">
        <v>1346976994</v>
      </c>
      <c r="F55" s="18">
        <v>311642929</v>
      </c>
      <c r="G55" s="16">
        <v>-27012067</v>
      </c>
      <c r="H55" s="19">
        <v>208211664</v>
      </c>
      <c r="I55" s="20">
        <v>1152970441</v>
      </c>
      <c r="J55" s="21">
        <v>199700000</v>
      </c>
      <c r="K55" s="16">
        <v>220108422</v>
      </c>
      <c r="L55" s="17">
        <v>216225369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229637451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932356003</v>
      </c>
      <c r="G57" s="10">
        <f t="shared" si="3"/>
        <v>-66979837</v>
      </c>
      <c r="H57" s="13">
        <f>SUM(H58:H61)</f>
        <v>780601357</v>
      </c>
      <c r="I57" s="29">
        <f t="shared" si="3"/>
        <v>0</v>
      </c>
      <c r="J57" s="12">
        <f t="shared" si="3"/>
        <v>554102282</v>
      </c>
      <c r="K57" s="10">
        <f t="shared" si="3"/>
        <v>595103378</v>
      </c>
      <c r="L57" s="14">
        <f t="shared" si="3"/>
        <v>705184690</v>
      </c>
    </row>
    <row r="58" spans="1:12" ht="13.5">
      <c r="A58" s="3" t="s">
        <v>33</v>
      </c>
      <c r="B58" s="2"/>
      <c r="C58" s="16"/>
      <c r="D58" s="16"/>
      <c r="E58" s="17"/>
      <c r="F58" s="18">
        <v>200342641</v>
      </c>
      <c r="G58" s="16">
        <v>-32436409</v>
      </c>
      <c r="H58" s="19">
        <v>212889311</v>
      </c>
      <c r="I58" s="20"/>
      <c r="J58" s="21">
        <v>116468682</v>
      </c>
      <c r="K58" s="16">
        <v>125805338</v>
      </c>
      <c r="L58" s="17">
        <v>150518873</v>
      </c>
    </row>
    <row r="59" spans="1:12" ht="13.5">
      <c r="A59" s="3" t="s">
        <v>34</v>
      </c>
      <c r="B59" s="2"/>
      <c r="C59" s="16"/>
      <c r="D59" s="16"/>
      <c r="E59" s="17"/>
      <c r="F59" s="18">
        <v>275689002</v>
      </c>
      <c r="G59" s="16">
        <v>-26889992</v>
      </c>
      <c r="H59" s="19">
        <v>195968224</v>
      </c>
      <c r="I59" s="20"/>
      <c r="J59" s="21">
        <v>127954225</v>
      </c>
      <c r="K59" s="16">
        <v>136451940</v>
      </c>
      <c r="L59" s="17">
        <v>182762037</v>
      </c>
    </row>
    <row r="60" spans="1:12" ht="13.5">
      <c r="A60" s="3" t="s">
        <v>35</v>
      </c>
      <c r="B60" s="2"/>
      <c r="C60" s="22">
        <v>77894968</v>
      </c>
      <c r="D60" s="22"/>
      <c r="E60" s="23"/>
      <c r="F60" s="24">
        <v>437097360</v>
      </c>
      <c r="G60" s="22">
        <v>-13059027</v>
      </c>
      <c r="H60" s="25">
        <v>367846458</v>
      </c>
      <c r="I60" s="26"/>
      <c r="J60" s="27">
        <v>298000000</v>
      </c>
      <c r="K60" s="22">
        <v>318050000</v>
      </c>
      <c r="L60" s="23">
        <v>353505006</v>
      </c>
    </row>
    <row r="61" spans="1:12" ht="13.5">
      <c r="A61" s="3" t="s">
        <v>36</v>
      </c>
      <c r="B61" s="2"/>
      <c r="C61" s="16">
        <v>151742483</v>
      </c>
      <c r="D61" s="16"/>
      <c r="E61" s="17"/>
      <c r="F61" s="18">
        <v>19227000</v>
      </c>
      <c r="G61" s="16">
        <v>5405591</v>
      </c>
      <c r="H61" s="19">
        <v>3897364</v>
      </c>
      <c r="I61" s="20"/>
      <c r="J61" s="21">
        <v>11679375</v>
      </c>
      <c r="K61" s="16">
        <v>14796100</v>
      </c>
      <c r="L61" s="17">
        <v>18398774</v>
      </c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>
        <v>-7286163</v>
      </c>
      <c r="I62" s="29"/>
      <c r="J62" s="12">
        <v>963600</v>
      </c>
      <c r="K62" s="10">
        <v>960000</v>
      </c>
      <c r="L62" s="14">
        <v>1008000</v>
      </c>
    </row>
    <row r="63" spans="1:12" ht="13.5">
      <c r="A63" s="5" t="s">
        <v>38</v>
      </c>
      <c r="B63" s="6" t="s">
        <v>39</v>
      </c>
      <c r="C63" s="62">
        <f>+C43+C47+C53+C57+C62</f>
        <v>1209800557</v>
      </c>
      <c r="D63" s="62">
        <f aca="true" t="shared" si="4" ref="D63:L63">+D43+D47+D53+D57+D62</f>
        <v>1303817027</v>
      </c>
      <c r="E63" s="63">
        <f t="shared" si="4"/>
        <v>1646881251</v>
      </c>
      <c r="F63" s="64">
        <f t="shared" si="4"/>
        <v>1806094176</v>
      </c>
      <c r="G63" s="62">
        <f t="shared" si="4"/>
        <v>124191349</v>
      </c>
      <c r="H63" s="65">
        <f t="shared" si="4"/>
        <v>1128329417</v>
      </c>
      <c r="I63" s="66">
        <f t="shared" si="4"/>
        <v>1267252499</v>
      </c>
      <c r="J63" s="67">
        <f t="shared" si="4"/>
        <v>1139436203</v>
      </c>
      <c r="K63" s="62">
        <f t="shared" si="4"/>
        <v>1251941888</v>
      </c>
      <c r="L63" s="63">
        <f t="shared" si="4"/>
        <v>1302451695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1070187706</v>
      </c>
      <c r="D66" s="16">
        <v>852610524</v>
      </c>
      <c r="E66" s="30">
        <v>996389863</v>
      </c>
      <c r="F66" s="21">
        <v>894606490</v>
      </c>
      <c r="G66" s="16">
        <v>9444869</v>
      </c>
      <c r="H66" s="19">
        <v>510737822</v>
      </c>
      <c r="I66" s="17">
        <v>700376708</v>
      </c>
      <c r="J66" s="31">
        <v>940117617</v>
      </c>
      <c r="K66" s="16">
        <v>1014218223</v>
      </c>
      <c r="L66" s="19">
        <v>1040947288</v>
      </c>
    </row>
    <row r="67" spans="1:12" ht="13.5">
      <c r="A67" s="69" t="s">
        <v>42</v>
      </c>
      <c r="B67" s="2"/>
      <c r="C67" s="16"/>
      <c r="D67" s="16"/>
      <c r="E67" s="17">
        <v>4095432</v>
      </c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>
        <v>-2120061</v>
      </c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1070187706</v>
      </c>
      <c r="D70" s="32">
        <f aca="true" t="shared" si="5" ref="D70:L70">SUM(D66:D69)</f>
        <v>852610524</v>
      </c>
      <c r="E70" s="33">
        <f t="shared" si="5"/>
        <v>1000485295</v>
      </c>
      <c r="F70" s="34">
        <f t="shared" si="5"/>
        <v>894606490</v>
      </c>
      <c r="G70" s="32">
        <f t="shared" si="5"/>
        <v>7324808</v>
      </c>
      <c r="H70" s="35">
        <f t="shared" si="5"/>
        <v>510737822</v>
      </c>
      <c r="I70" s="36">
        <f t="shared" si="5"/>
        <v>700376708</v>
      </c>
      <c r="J70" s="37">
        <f t="shared" si="5"/>
        <v>940117617</v>
      </c>
      <c r="K70" s="32">
        <f t="shared" si="5"/>
        <v>1014218223</v>
      </c>
      <c r="L70" s="33">
        <f t="shared" si="5"/>
        <v>1040947288</v>
      </c>
    </row>
    <row r="71" spans="1:12" ht="13.5">
      <c r="A71" s="72" t="s">
        <v>47</v>
      </c>
      <c r="B71" s="2" t="s">
        <v>48</v>
      </c>
      <c r="C71" s="16">
        <v>3106282</v>
      </c>
      <c r="D71" s="16"/>
      <c r="E71" s="17"/>
      <c r="F71" s="18">
        <v>30744351</v>
      </c>
      <c r="G71" s="16"/>
      <c r="H71" s="19">
        <v>40895076</v>
      </c>
      <c r="I71" s="20"/>
      <c r="J71" s="21">
        <v>26761603</v>
      </c>
      <c r="K71" s="16">
        <v>28722538</v>
      </c>
      <c r="L71" s="17">
        <v>31243445</v>
      </c>
    </row>
    <row r="72" spans="1:12" ht="13.5">
      <c r="A72" s="72" t="s">
        <v>49</v>
      </c>
      <c r="B72" s="2" t="s">
        <v>50</v>
      </c>
      <c r="C72" s="16"/>
      <c r="D72" s="16"/>
      <c r="E72" s="17"/>
      <c r="F72" s="18">
        <v>579849000</v>
      </c>
      <c r="G72" s="16">
        <v>89434745</v>
      </c>
      <c r="H72" s="19">
        <v>347138557</v>
      </c>
      <c r="I72" s="20"/>
      <c r="J72" s="21">
        <v>29599094</v>
      </c>
      <c r="K72" s="16">
        <v>33188260</v>
      </c>
      <c r="L72" s="17">
        <v>37212646</v>
      </c>
    </row>
    <row r="73" spans="1:12" ht="13.5">
      <c r="A73" s="72" t="s">
        <v>51</v>
      </c>
      <c r="B73" s="2"/>
      <c r="C73" s="16">
        <v>136506569</v>
      </c>
      <c r="D73" s="16">
        <v>451206501</v>
      </c>
      <c r="E73" s="17">
        <v>646395956</v>
      </c>
      <c r="F73" s="18">
        <v>300894335</v>
      </c>
      <c r="G73" s="16">
        <v>27431796</v>
      </c>
      <c r="H73" s="19">
        <v>229557957</v>
      </c>
      <c r="I73" s="20">
        <v>566875790</v>
      </c>
      <c r="J73" s="21">
        <v>142957889</v>
      </c>
      <c r="K73" s="16">
        <v>175812867</v>
      </c>
      <c r="L73" s="17">
        <v>193048316</v>
      </c>
    </row>
    <row r="74" spans="1:12" ht="13.5">
      <c r="A74" s="73" t="s">
        <v>52</v>
      </c>
      <c r="B74" s="6" t="s">
        <v>53</v>
      </c>
      <c r="C74" s="74">
        <f>SUM(C70:C73)</f>
        <v>1209800557</v>
      </c>
      <c r="D74" s="74">
        <f aca="true" t="shared" si="6" ref="D74:L74">SUM(D70:D73)</f>
        <v>1303817025</v>
      </c>
      <c r="E74" s="75">
        <f t="shared" si="6"/>
        <v>1646881251</v>
      </c>
      <c r="F74" s="76">
        <f t="shared" si="6"/>
        <v>1806094176</v>
      </c>
      <c r="G74" s="74">
        <f t="shared" si="6"/>
        <v>124191349</v>
      </c>
      <c r="H74" s="77">
        <f t="shared" si="6"/>
        <v>1128329412</v>
      </c>
      <c r="I74" s="78">
        <f t="shared" si="6"/>
        <v>1267252498</v>
      </c>
      <c r="J74" s="79">
        <f t="shared" si="6"/>
        <v>1139436203</v>
      </c>
      <c r="K74" s="74">
        <f t="shared" si="6"/>
        <v>1251941888</v>
      </c>
      <c r="L74" s="75">
        <f t="shared" si="6"/>
        <v>1302451695</v>
      </c>
    </row>
    <row r="75" spans="1:12" ht="13.5">
      <c r="A75" s="9" t="s">
        <v>78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79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80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81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82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83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84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85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86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86297831</v>
      </c>
      <c r="D43" s="10">
        <f aca="true" t="shared" si="0" ref="D43:L43">SUM(D44:D46)</f>
        <v>4405073</v>
      </c>
      <c r="E43" s="11">
        <f t="shared" si="0"/>
        <v>5913114</v>
      </c>
      <c r="F43" s="12">
        <f t="shared" si="0"/>
        <v>1058000</v>
      </c>
      <c r="G43" s="10">
        <f t="shared" si="0"/>
        <v>3901000</v>
      </c>
      <c r="H43" s="13">
        <f>SUM(H44:H46)</f>
        <v>802981</v>
      </c>
      <c r="I43" s="14">
        <f t="shared" si="0"/>
        <v>6440916</v>
      </c>
      <c r="J43" s="15">
        <f t="shared" si="0"/>
        <v>2170000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>
        <v>86297831</v>
      </c>
      <c r="D44" s="16">
        <v>1190585</v>
      </c>
      <c r="E44" s="17">
        <v>703378</v>
      </c>
      <c r="F44" s="18">
        <v>145000</v>
      </c>
      <c r="G44" s="16">
        <v>1556000</v>
      </c>
      <c r="H44" s="19">
        <v>158369</v>
      </c>
      <c r="I44" s="20">
        <v>6440916</v>
      </c>
      <c r="J44" s="21">
        <v>385000</v>
      </c>
      <c r="K44" s="16"/>
      <c r="L44" s="17"/>
    </row>
    <row r="45" spans="1:12" ht="13.5">
      <c r="A45" s="3" t="s">
        <v>20</v>
      </c>
      <c r="B45" s="2"/>
      <c r="C45" s="22"/>
      <c r="D45" s="22">
        <v>992136</v>
      </c>
      <c r="E45" s="23">
        <v>61772</v>
      </c>
      <c r="F45" s="24">
        <v>308000</v>
      </c>
      <c r="G45" s="22">
        <v>303000</v>
      </c>
      <c r="H45" s="25">
        <v>122198</v>
      </c>
      <c r="I45" s="26"/>
      <c r="J45" s="27">
        <v>1785000</v>
      </c>
      <c r="K45" s="22"/>
      <c r="L45" s="23"/>
    </row>
    <row r="46" spans="1:12" ht="13.5">
      <c r="A46" s="3" t="s">
        <v>21</v>
      </c>
      <c r="B46" s="2"/>
      <c r="C46" s="16"/>
      <c r="D46" s="16">
        <v>2222352</v>
      </c>
      <c r="E46" s="17">
        <v>5147964</v>
      </c>
      <c r="F46" s="18">
        <v>605000</v>
      </c>
      <c r="G46" s="16">
        <v>2042000</v>
      </c>
      <c r="H46" s="19">
        <v>522414</v>
      </c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37442</v>
      </c>
      <c r="E47" s="14">
        <f t="shared" si="1"/>
        <v>14675077</v>
      </c>
      <c r="F47" s="28">
        <f t="shared" si="1"/>
        <v>6487000</v>
      </c>
      <c r="G47" s="10">
        <f t="shared" si="1"/>
        <v>6251000</v>
      </c>
      <c r="H47" s="13">
        <f>SUM(H48:H52)</f>
        <v>674322</v>
      </c>
      <c r="I47" s="29">
        <f t="shared" si="1"/>
        <v>13899556</v>
      </c>
      <c r="J47" s="12">
        <f t="shared" si="1"/>
        <v>4545000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/>
      <c r="D48" s="16">
        <v>37442</v>
      </c>
      <c r="E48" s="17">
        <v>14675077</v>
      </c>
      <c r="F48" s="18">
        <v>5745000</v>
      </c>
      <c r="G48" s="16">
        <v>6251000</v>
      </c>
      <c r="H48" s="19">
        <v>183527</v>
      </c>
      <c r="I48" s="20">
        <v>13899556</v>
      </c>
      <c r="J48" s="21">
        <v>4545000</v>
      </c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>
        <v>742000</v>
      </c>
      <c r="G49" s="16"/>
      <c r="H49" s="19">
        <v>275872</v>
      </c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>
        <v>214923</v>
      </c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0</v>
      </c>
      <c r="D53" s="10">
        <f aca="true" t="shared" si="2" ref="D53:L53">SUM(D54:D56)</f>
        <v>75923000</v>
      </c>
      <c r="E53" s="14">
        <f t="shared" si="2"/>
        <v>22939474</v>
      </c>
      <c r="F53" s="28">
        <f t="shared" si="2"/>
        <v>29144000</v>
      </c>
      <c r="G53" s="10">
        <f t="shared" si="2"/>
        <v>36249000</v>
      </c>
      <c r="H53" s="13">
        <f>SUM(H54:H56)</f>
        <v>23486446</v>
      </c>
      <c r="I53" s="29">
        <f t="shared" si="2"/>
        <v>17564364</v>
      </c>
      <c r="J53" s="12">
        <f t="shared" si="2"/>
        <v>19074247</v>
      </c>
      <c r="K53" s="10">
        <f t="shared" si="2"/>
        <v>43061000</v>
      </c>
      <c r="L53" s="14">
        <f t="shared" si="2"/>
        <v>45406000</v>
      </c>
    </row>
    <row r="54" spans="1:12" ht="13.5">
      <c r="A54" s="3" t="s">
        <v>29</v>
      </c>
      <c r="B54" s="2"/>
      <c r="C54" s="16"/>
      <c r="D54" s="16"/>
      <c r="E54" s="17"/>
      <c r="F54" s="18">
        <v>366000</v>
      </c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/>
      <c r="D55" s="16">
        <v>75923000</v>
      </c>
      <c r="E55" s="17">
        <v>22939474</v>
      </c>
      <c r="F55" s="18">
        <v>28778000</v>
      </c>
      <c r="G55" s="16">
        <v>36249000</v>
      </c>
      <c r="H55" s="19">
        <v>23486446</v>
      </c>
      <c r="I55" s="20">
        <v>17564364</v>
      </c>
      <c r="J55" s="21">
        <v>19074247</v>
      </c>
      <c r="K55" s="16">
        <v>43061000</v>
      </c>
      <c r="L55" s="17">
        <v>45406000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65389886</v>
      </c>
      <c r="F57" s="28">
        <f t="shared" si="3"/>
        <v>63926000</v>
      </c>
      <c r="G57" s="10">
        <f t="shared" si="3"/>
        <v>25633000</v>
      </c>
      <c r="H57" s="13">
        <f>SUM(H58:H61)</f>
        <v>30583735</v>
      </c>
      <c r="I57" s="29">
        <f t="shared" si="3"/>
        <v>17578305</v>
      </c>
      <c r="J57" s="12">
        <f t="shared" si="3"/>
        <v>48321642</v>
      </c>
      <c r="K57" s="10">
        <f t="shared" si="3"/>
        <v>15000000</v>
      </c>
      <c r="L57" s="14">
        <f t="shared" si="3"/>
        <v>24000000</v>
      </c>
    </row>
    <row r="58" spans="1:12" ht="13.5">
      <c r="A58" s="3" t="s">
        <v>33</v>
      </c>
      <c r="B58" s="2"/>
      <c r="C58" s="16"/>
      <c r="D58" s="16"/>
      <c r="E58" s="17">
        <v>8333835</v>
      </c>
      <c r="F58" s="18">
        <v>8084000</v>
      </c>
      <c r="G58" s="16">
        <v>7877000</v>
      </c>
      <c r="H58" s="19">
        <v>10733304</v>
      </c>
      <c r="I58" s="20">
        <v>6158849</v>
      </c>
      <c r="J58" s="21">
        <v>5661000</v>
      </c>
      <c r="K58" s="16">
        <v>5000000</v>
      </c>
      <c r="L58" s="17">
        <v>9000000</v>
      </c>
    </row>
    <row r="59" spans="1:12" ht="13.5">
      <c r="A59" s="3" t="s">
        <v>34</v>
      </c>
      <c r="B59" s="2"/>
      <c r="C59" s="16"/>
      <c r="D59" s="16"/>
      <c r="E59" s="17">
        <v>38790184</v>
      </c>
      <c r="F59" s="18">
        <v>47722000</v>
      </c>
      <c r="G59" s="16">
        <v>11266000</v>
      </c>
      <c r="H59" s="19">
        <v>9941055</v>
      </c>
      <c r="I59" s="20">
        <v>4504003</v>
      </c>
      <c r="J59" s="21">
        <v>22786556</v>
      </c>
      <c r="K59" s="16">
        <v>10000000</v>
      </c>
      <c r="L59" s="17">
        <v>15000000</v>
      </c>
    </row>
    <row r="60" spans="1:12" ht="13.5">
      <c r="A60" s="3" t="s">
        <v>35</v>
      </c>
      <c r="B60" s="2"/>
      <c r="C60" s="22"/>
      <c r="D60" s="22"/>
      <c r="E60" s="23">
        <v>17967235</v>
      </c>
      <c r="F60" s="24">
        <v>8104000</v>
      </c>
      <c r="G60" s="22">
        <v>6474000</v>
      </c>
      <c r="H60" s="25">
        <v>9441721</v>
      </c>
      <c r="I60" s="26">
        <v>6915453</v>
      </c>
      <c r="J60" s="27">
        <v>19762086</v>
      </c>
      <c r="K60" s="22"/>
      <c r="L60" s="23"/>
    </row>
    <row r="61" spans="1:12" ht="13.5">
      <c r="A61" s="3" t="s">
        <v>36</v>
      </c>
      <c r="B61" s="2"/>
      <c r="C61" s="16"/>
      <c r="D61" s="16"/>
      <c r="E61" s="17">
        <v>298632</v>
      </c>
      <c r="F61" s="18">
        <v>16000</v>
      </c>
      <c r="G61" s="16">
        <v>16000</v>
      </c>
      <c r="H61" s="19">
        <v>467655</v>
      </c>
      <c r="I61" s="20"/>
      <c r="J61" s="21">
        <v>112000</v>
      </c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>
        <v>2073000</v>
      </c>
      <c r="G62" s="10">
        <v>60000</v>
      </c>
      <c r="H62" s="13"/>
      <c r="I62" s="29"/>
      <c r="J62" s="12">
        <v>2041853</v>
      </c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86297831</v>
      </c>
      <c r="D63" s="62">
        <f aca="true" t="shared" si="4" ref="D63:L63">+D43+D47+D53+D57+D62</f>
        <v>80365515</v>
      </c>
      <c r="E63" s="63">
        <f t="shared" si="4"/>
        <v>108917551</v>
      </c>
      <c r="F63" s="64">
        <f t="shared" si="4"/>
        <v>102688000</v>
      </c>
      <c r="G63" s="62">
        <f t="shared" si="4"/>
        <v>72094000</v>
      </c>
      <c r="H63" s="65">
        <f t="shared" si="4"/>
        <v>55547484</v>
      </c>
      <c r="I63" s="66">
        <f t="shared" si="4"/>
        <v>55483141</v>
      </c>
      <c r="J63" s="67">
        <f t="shared" si="4"/>
        <v>76152742</v>
      </c>
      <c r="K63" s="62">
        <f t="shared" si="4"/>
        <v>58061000</v>
      </c>
      <c r="L63" s="63">
        <f t="shared" si="4"/>
        <v>69406000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86297831</v>
      </c>
      <c r="D66" s="16">
        <v>75923000</v>
      </c>
      <c r="E66" s="30">
        <v>79119491</v>
      </c>
      <c r="F66" s="21">
        <v>86349000</v>
      </c>
      <c r="G66" s="16">
        <v>48350000</v>
      </c>
      <c r="H66" s="19">
        <v>36082036</v>
      </c>
      <c r="I66" s="17">
        <v>51417620</v>
      </c>
      <c r="J66" s="31">
        <v>66839889</v>
      </c>
      <c r="K66" s="16">
        <v>58061000</v>
      </c>
      <c r="L66" s="19">
        <v>69406000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86297831</v>
      </c>
      <c r="D70" s="32">
        <f aca="true" t="shared" si="5" ref="D70:L70">SUM(D66:D69)</f>
        <v>75923000</v>
      </c>
      <c r="E70" s="33">
        <f t="shared" si="5"/>
        <v>79119491</v>
      </c>
      <c r="F70" s="34">
        <f t="shared" si="5"/>
        <v>86349000</v>
      </c>
      <c r="G70" s="32">
        <f t="shared" si="5"/>
        <v>48350000</v>
      </c>
      <c r="H70" s="35">
        <f t="shared" si="5"/>
        <v>36082036</v>
      </c>
      <c r="I70" s="36">
        <f t="shared" si="5"/>
        <v>51417620</v>
      </c>
      <c r="J70" s="37">
        <f t="shared" si="5"/>
        <v>66839889</v>
      </c>
      <c r="K70" s="32">
        <f t="shared" si="5"/>
        <v>58061000</v>
      </c>
      <c r="L70" s="33">
        <f t="shared" si="5"/>
        <v>69406000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>
        <v>4442515</v>
      </c>
      <c r="E73" s="17">
        <v>29798060</v>
      </c>
      <c r="F73" s="18">
        <v>16339000</v>
      </c>
      <c r="G73" s="16">
        <v>23744000</v>
      </c>
      <c r="H73" s="19">
        <v>19465454</v>
      </c>
      <c r="I73" s="20">
        <v>4065521</v>
      </c>
      <c r="J73" s="21">
        <v>9312853</v>
      </c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86297831</v>
      </c>
      <c r="D74" s="74">
        <f aca="true" t="shared" si="6" ref="D74:L74">SUM(D70:D73)</f>
        <v>80365515</v>
      </c>
      <c r="E74" s="75">
        <f t="shared" si="6"/>
        <v>108917551</v>
      </c>
      <c r="F74" s="76">
        <f t="shared" si="6"/>
        <v>102688000</v>
      </c>
      <c r="G74" s="74">
        <f t="shared" si="6"/>
        <v>72094000</v>
      </c>
      <c r="H74" s="77">
        <f t="shared" si="6"/>
        <v>55547490</v>
      </c>
      <c r="I74" s="78">
        <f t="shared" si="6"/>
        <v>55483141</v>
      </c>
      <c r="J74" s="79">
        <f t="shared" si="6"/>
        <v>76152742</v>
      </c>
      <c r="K74" s="74">
        <f t="shared" si="6"/>
        <v>58061000</v>
      </c>
      <c r="L74" s="75">
        <f t="shared" si="6"/>
        <v>69406000</v>
      </c>
    </row>
    <row r="75" spans="1:12" ht="13.5">
      <c r="A75" s="9" t="s">
        <v>78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79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80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81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82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83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84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85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86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6592866</v>
      </c>
      <c r="D43" s="10">
        <f aca="true" t="shared" si="0" ref="D43:L43">SUM(D44:D46)</f>
        <v>0</v>
      </c>
      <c r="E43" s="11">
        <f t="shared" si="0"/>
        <v>361518</v>
      </c>
      <c r="F43" s="12">
        <f t="shared" si="0"/>
        <v>0</v>
      </c>
      <c r="G43" s="10">
        <f t="shared" si="0"/>
        <v>0</v>
      </c>
      <c r="H43" s="13">
        <f>SUM(H44:H46)</f>
        <v>0</v>
      </c>
      <c r="I43" s="14">
        <f t="shared" si="0"/>
        <v>5103646</v>
      </c>
      <c r="J43" s="15">
        <f t="shared" si="0"/>
        <v>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>
        <v>2672489</v>
      </c>
      <c r="D44" s="16"/>
      <c r="E44" s="17">
        <v>62250</v>
      </c>
      <c r="F44" s="18"/>
      <c r="G44" s="16"/>
      <c r="H44" s="19"/>
      <c r="I44" s="20"/>
      <c r="J44" s="21"/>
      <c r="K44" s="16"/>
      <c r="L44" s="17"/>
    </row>
    <row r="45" spans="1:12" ht="13.5">
      <c r="A45" s="3" t="s">
        <v>20</v>
      </c>
      <c r="B45" s="2"/>
      <c r="C45" s="22">
        <v>3920377</v>
      </c>
      <c r="D45" s="22"/>
      <c r="E45" s="23">
        <v>242820</v>
      </c>
      <c r="F45" s="24"/>
      <c r="G45" s="22"/>
      <c r="H45" s="25"/>
      <c r="I45" s="26"/>
      <c r="J45" s="27"/>
      <c r="K45" s="22"/>
      <c r="L45" s="23"/>
    </row>
    <row r="46" spans="1:12" ht="13.5">
      <c r="A46" s="3" t="s">
        <v>21</v>
      </c>
      <c r="B46" s="2"/>
      <c r="C46" s="16"/>
      <c r="D46" s="16"/>
      <c r="E46" s="17">
        <v>56448</v>
      </c>
      <c r="F46" s="18"/>
      <c r="G46" s="16"/>
      <c r="H46" s="19"/>
      <c r="I46" s="20">
        <v>5103646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4669624</v>
      </c>
      <c r="D47" s="10">
        <f aca="true" t="shared" si="1" ref="D47:L47">SUM(D48:D52)</f>
        <v>0</v>
      </c>
      <c r="E47" s="14">
        <f t="shared" si="1"/>
        <v>31904</v>
      </c>
      <c r="F47" s="28">
        <f t="shared" si="1"/>
        <v>1938985</v>
      </c>
      <c r="G47" s="10">
        <f t="shared" si="1"/>
        <v>10508043</v>
      </c>
      <c r="H47" s="13">
        <f>SUM(H48:H52)</f>
        <v>6330999</v>
      </c>
      <c r="I47" s="29">
        <f t="shared" si="1"/>
        <v>763661</v>
      </c>
      <c r="J47" s="12">
        <f t="shared" si="1"/>
        <v>14217152</v>
      </c>
      <c r="K47" s="10">
        <f t="shared" si="1"/>
        <v>2912000</v>
      </c>
      <c r="L47" s="14">
        <f t="shared" si="1"/>
        <v>0</v>
      </c>
    </row>
    <row r="48" spans="1:12" ht="13.5">
      <c r="A48" s="3" t="s">
        <v>23</v>
      </c>
      <c r="B48" s="2"/>
      <c r="C48" s="16"/>
      <c r="D48" s="16"/>
      <c r="E48" s="17">
        <v>31904</v>
      </c>
      <c r="F48" s="18">
        <v>53153</v>
      </c>
      <c r="G48" s="16">
        <v>6379754</v>
      </c>
      <c r="H48" s="19">
        <v>4900919</v>
      </c>
      <c r="I48" s="20">
        <v>763661</v>
      </c>
      <c r="J48" s="21">
        <v>5500000</v>
      </c>
      <c r="K48" s="16">
        <v>2500000</v>
      </c>
      <c r="L48" s="17"/>
    </row>
    <row r="49" spans="1:12" ht="13.5">
      <c r="A49" s="3" t="s">
        <v>24</v>
      </c>
      <c r="B49" s="2"/>
      <c r="C49" s="16">
        <v>4669624</v>
      </c>
      <c r="D49" s="16"/>
      <c r="E49" s="17"/>
      <c r="F49" s="18">
        <v>1885832</v>
      </c>
      <c r="G49" s="16">
        <v>4128289</v>
      </c>
      <c r="H49" s="19">
        <v>1430080</v>
      </c>
      <c r="I49" s="20"/>
      <c r="J49" s="21">
        <v>8717152</v>
      </c>
      <c r="K49" s="16">
        <v>412000</v>
      </c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2849128</v>
      </c>
      <c r="D53" s="10">
        <f aca="true" t="shared" si="2" ref="D53:L53">SUM(D54:D56)</f>
        <v>0</v>
      </c>
      <c r="E53" s="14">
        <f t="shared" si="2"/>
        <v>372344</v>
      </c>
      <c r="F53" s="28">
        <f t="shared" si="2"/>
        <v>4346352</v>
      </c>
      <c r="G53" s="10">
        <f t="shared" si="2"/>
        <v>12273541</v>
      </c>
      <c r="H53" s="13">
        <f>SUM(H54:H56)</f>
        <v>10524108</v>
      </c>
      <c r="I53" s="29">
        <f t="shared" si="2"/>
        <v>115908334</v>
      </c>
      <c r="J53" s="12">
        <f t="shared" si="2"/>
        <v>15122064</v>
      </c>
      <c r="K53" s="10">
        <f t="shared" si="2"/>
        <v>26436003</v>
      </c>
      <c r="L53" s="14">
        <f t="shared" si="2"/>
        <v>20015675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>
        <v>2849128</v>
      </c>
      <c r="D55" s="16"/>
      <c r="E55" s="17">
        <v>372344</v>
      </c>
      <c r="F55" s="18">
        <v>4346352</v>
      </c>
      <c r="G55" s="16">
        <v>12273541</v>
      </c>
      <c r="H55" s="19">
        <v>10524108</v>
      </c>
      <c r="I55" s="20">
        <v>115908334</v>
      </c>
      <c r="J55" s="21">
        <v>15122064</v>
      </c>
      <c r="K55" s="16">
        <v>26436003</v>
      </c>
      <c r="L55" s="17">
        <v>20015675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46954553</v>
      </c>
      <c r="D57" s="10">
        <f aca="true" t="shared" si="3" ref="D57:L57">SUM(D58:D61)</f>
        <v>68418379</v>
      </c>
      <c r="E57" s="14">
        <f t="shared" si="3"/>
        <v>4708608</v>
      </c>
      <c r="F57" s="28">
        <f t="shared" si="3"/>
        <v>56525914</v>
      </c>
      <c r="G57" s="10">
        <f t="shared" si="3"/>
        <v>45134912</v>
      </c>
      <c r="H57" s="13">
        <f>SUM(H58:H61)</f>
        <v>42231639</v>
      </c>
      <c r="I57" s="29">
        <f t="shared" si="3"/>
        <v>0</v>
      </c>
      <c r="J57" s="12">
        <f t="shared" si="3"/>
        <v>58592435</v>
      </c>
      <c r="K57" s="10">
        <f t="shared" si="3"/>
        <v>53389147</v>
      </c>
      <c r="L57" s="14">
        <f t="shared" si="3"/>
        <v>79099325</v>
      </c>
    </row>
    <row r="58" spans="1:12" ht="13.5">
      <c r="A58" s="3" t="s">
        <v>33</v>
      </c>
      <c r="B58" s="2"/>
      <c r="C58" s="16">
        <v>13170000</v>
      </c>
      <c r="D58" s="16">
        <v>68259645</v>
      </c>
      <c r="E58" s="17">
        <v>3607550</v>
      </c>
      <c r="F58" s="18">
        <v>15282399</v>
      </c>
      <c r="G58" s="16">
        <v>17233055</v>
      </c>
      <c r="H58" s="19">
        <v>11941836</v>
      </c>
      <c r="I58" s="20"/>
      <c r="J58" s="21">
        <v>5000000</v>
      </c>
      <c r="K58" s="16">
        <v>10000000</v>
      </c>
      <c r="L58" s="17">
        <v>14000000</v>
      </c>
    </row>
    <row r="59" spans="1:12" ht="13.5">
      <c r="A59" s="3" t="s">
        <v>34</v>
      </c>
      <c r="B59" s="2"/>
      <c r="C59" s="16">
        <v>33784553</v>
      </c>
      <c r="D59" s="16"/>
      <c r="E59" s="17">
        <v>458796</v>
      </c>
      <c r="F59" s="18">
        <v>39139644</v>
      </c>
      <c r="G59" s="16">
        <v>25373962</v>
      </c>
      <c r="H59" s="19">
        <v>24331969</v>
      </c>
      <c r="I59" s="20"/>
      <c r="J59" s="21">
        <v>28525272</v>
      </c>
      <c r="K59" s="16">
        <v>43389147</v>
      </c>
      <c r="L59" s="17">
        <v>61971439</v>
      </c>
    </row>
    <row r="60" spans="1:12" ht="13.5">
      <c r="A60" s="3" t="s">
        <v>35</v>
      </c>
      <c r="B60" s="2"/>
      <c r="C60" s="22"/>
      <c r="D60" s="22">
        <v>158734</v>
      </c>
      <c r="E60" s="23">
        <v>642262</v>
      </c>
      <c r="F60" s="24">
        <v>815582</v>
      </c>
      <c r="G60" s="22">
        <v>1742137</v>
      </c>
      <c r="H60" s="25">
        <v>5173572</v>
      </c>
      <c r="I60" s="26"/>
      <c r="J60" s="27">
        <v>20000000</v>
      </c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>
        <v>1288289</v>
      </c>
      <c r="G61" s="16">
        <v>785758</v>
      </c>
      <c r="H61" s="19">
        <v>784262</v>
      </c>
      <c r="I61" s="20"/>
      <c r="J61" s="21">
        <v>5067163</v>
      </c>
      <c r="K61" s="16"/>
      <c r="L61" s="17">
        <v>3127886</v>
      </c>
    </row>
    <row r="62" spans="1:12" ht="13.5">
      <c r="A62" s="1" t="s">
        <v>37</v>
      </c>
      <c r="B62" s="4"/>
      <c r="C62" s="10"/>
      <c r="D62" s="10"/>
      <c r="E62" s="14"/>
      <c r="F62" s="28">
        <v>2108750</v>
      </c>
      <c r="G62" s="10">
        <v>2003505</v>
      </c>
      <c r="H62" s="13">
        <v>1841636</v>
      </c>
      <c r="I62" s="29"/>
      <c r="J62" s="12">
        <v>2146350</v>
      </c>
      <c r="K62" s="10">
        <v>2263850</v>
      </c>
      <c r="L62" s="14">
        <v>2350000</v>
      </c>
    </row>
    <row r="63" spans="1:12" ht="13.5">
      <c r="A63" s="5" t="s">
        <v>38</v>
      </c>
      <c r="B63" s="6" t="s">
        <v>39</v>
      </c>
      <c r="C63" s="62">
        <f>+C43+C47+C53+C57+C62</f>
        <v>61066171</v>
      </c>
      <c r="D63" s="62">
        <f aca="true" t="shared" si="4" ref="D63:L63">+D43+D47+D53+D57+D62</f>
        <v>68418379</v>
      </c>
      <c r="E63" s="63">
        <f t="shared" si="4"/>
        <v>5474374</v>
      </c>
      <c r="F63" s="64">
        <f t="shared" si="4"/>
        <v>64920001</v>
      </c>
      <c r="G63" s="62">
        <f t="shared" si="4"/>
        <v>69920001</v>
      </c>
      <c r="H63" s="65">
        <f t="shared" si="4"/>
        <v>60928382</v>
      </c>
      <c r="I63" s="66">
        <f t="shared" si="4"/>
        <v>121775641</v>
      </c>
      <c r="J63" s="67">
        <f t="shared" si="4"/>
        <v>90078001</v>
      </c>
      <c r="K63" s="62">
        <f t="shared" si="4"/>
        <v>85001000</v>
      </c>
      <c r="L63" s="63">
        <f t="shared" si="4"/>
        <v>101465000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56802544</v>
      </c>
      <c r="D66" s="16"/>
      <c r="E66" s="30"/>
      <c r="F66" s="21">
        <v>64920001</v>
      </c>
      <c r="G66" s="16">
        <v>64920001</v>
      </c>
      <c r="H66" s="19">
        <v>58281918</v>
      </c>
      <c r="I66" s="17">
        <v>115908334</v>
      </c>
      <c r="J66" s="31">
        <v>90078001</v>
      </c>
      <c r="K66" s="16">
        <v>85001000</v>
      </c>
      <c r="L66" s="19">
        <v>101465000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>
        <v>5000000</v>
      </c>
      <c r="H67" s="19">
        <v>1292228</v>
      </c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56802544</v>
      </c>
      <c r="D70" s="32">
        <f aca="true" t="shared" si="5" ref="D70:L70">SUM(D66:D69)</f>
        <v>0</v>
      </c>
      <c r="E70" s="33">
        <f t="shared" si="5"/>
        <v>0</v>
      </c>
      <c r="F70" s="34">
        <f t="shared" si="5"/>
        <v>64920001</v>
      </c>
      <c r="G70" s="32">
        <f t="shared" si="5"/>
        <v>69920001</v>
      </c>
      <c r="H70" s="35">
        <f t="shared" si="5"/>
        <v>59574146</v>
      </c>
      <c r="I70" s="36">
        <f t="shared" si="5"/>
        <v>115908334</v>
      </c>
      <c r="J70" s="37">
        <f t="shared" si="5"/>
        <v>90078001</v>
      </c>
      <c r="K70" s="32">
        <f t="shared" si="5"/>
        <v>85001000</v>
      </c>
      <c r="L70" s="33">
        <f t="shared" si="5"/>
        <v>101465000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4263627</v>
      </c>
      <c r="D73" s="16">
        <v>68418379</v>
      </c>
      <c r="E73" s="17">
        <v>5474375</v>
      </c>
      <c r="F73" s="18"/>
      <c r="G73" s="16"/>
      <c r="H73" s="19">
        <v>1354236</v>
      </c>
      <c r="I73" s="20">
        <v>5867307</v>
      </c>
      <c r="J73" s="21"/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61066171</v>
      </c>
      <c r="D74" s="74">
        <f aca="true" t="shared" si="6" ref="D74:L74">SUM(D70:D73)</f>
        <v>68418379</v>
      </c>
      <c r="E74" s="75">
        <f t="shared" si="6"/>
        <v>5474375</v>
      </c>
      <c r="F74" s="76">
        <f t="shared" si="6"/>
        <v>64920001</v>
      </c>
      <c r="G74" s="74">
        <f t="shared" si="6"/>
        <v>69920001</v>
      </c>
      <c r="H74" s="77">
        <f t="shared" si="6"/>
        <v>60928382</v>
      </c>
      <c r="I74" s="78">
        <f t="shared" si="6"/>
        <v>121775641</v>
      </c>
      <c r="J74" s="79">
        <f t="shared" si="6"/>
        <v>90078001</v>
      </c>
      <c r="K74" s="74">
        <f t="shared" si="6"/>
        <v>85001000</v>
      </c>
      <c r="L74" s="75">
        <f t="shared" si="6"/>
        <v>101465000</v>
      </c>
    </row>
    <row r="75" spans="1:12" ht="13.5">
      <c r="A75" s="9" t="s">
        <v>78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79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80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81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82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83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84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85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86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10518195</v>
      </c>
      <c r="D43" s="10">
        <f aca="true" t="shared" si="0" ref="D43:L43">SUM(D44:D46)</f>
        <v>137006469</v>
      </c>
      <c r="E43" s="11">
        <f t="shared" si="0"/>
        <v>8958167</v>
      </c>
      <c r="F43" s="12">
        <f t="shared" si="0"/>
        <v>12517740</v>
      </c>
      <c r="G43" s="10">
        <f t="shared" si="0"/>
        <v>13585510</v>
      </c>
      <c r="H43" s="13">
        <f>SUM(H44:H46)</f>
        <v>1795411</v>
      </c>
      <c r="I43" s="14">
        <f t="shared" si="0"/>
        <v>914807</v>
      </c>
      <c r="J43" s="15">
        <f t="shared" si="0"/>
        <v>6291000</v>
      </c>
      <c r="K43" s="10">
        <f t="shared" si="0"/>
        <v>5917000</v>
      </c>
      <c r="L43" s="13">
        <f t="shared" si="0"/>
        <v>3575000</v>
      </c>
    </row>
    <row r="44" spans="1:12" ht="13.5">
      <c r="A44" s="3" t="s">
        <v>19</v>
      </c>
      <c r="B44" s="2"/>
      <c r="C44" s="16">
        <v>151697</v>
      </c>
      <c r="D44" s="16">
        <v>470469</v>
      </c>
      <c r="E44" s="17"/>
      <c r="F44" s="18">
        <v>1650000</v>
      </c>
      <c r="G44" s="16">
        <v>2000000</v>
      </c>
      <c r="H44" s="19"/>
      <c r="I44" s="20">
        <v>194879</v>
      </c>
      <c r="J44" s="21">
        <v>1525000</v>
      </c>
      <c r="K44" s="16">
        <v>2250000</v>
      </c>
      <c r="L44" s="17">
        <v>1230000</v>
      </c>
    </row>
    <row r="45" spans="1:12" ht="13.5">
      <c r="A45" s="3" t="s">
        <v>20</v>
      </c>
      <c r="B45" s="2"/>
      <c r="C45" s="22">
        <v>9859201</v>
      </c>
      <c r="D45" s="22"/>
      <c r="E45" s="23"/>
      <c r="F45" s="24">
        <v>665000</v>
      </c>
      <c r="G45" s="22">
        <v>465000</v>
      </c>
      <c r="H45" s="25"/>
      <c r="I45" s="26">
        <v>120499</v>
      </c>
      <c r="J45" s="27"/>
      <c r="K45" s="22"/>
      <c r="L45" s="23"/>
    </row>
    <row r="46" spans="1:12" ht="13.5">
      <c r="A46" s="3" t="s">
        <v>21</v>
      </c>
      <c r="B46" s="2"/>
      <c r="C46" s="16">
        <v>507297</v>
      </c>
      <c r="D46" s="16">
        <v>136536000</v>
      </c>
      <c r="E46" s="17">
        <v>8958167</v>
      </c>
      <c r="F46" s="18">
        <v>10202740</v>
      </c>
      <c r="G46" s="16">
        <v>11120510</v>
      </c>
      <c r="H46" s="19">
        <v>1795411</v>
      </c>
      <c r="I46" s="20">
        <v>599429</v>
      </c>
      <c r="J46" s="21">
        <v>4766000</v>
      </c>
      <c r="K46" s="16">
        <v>3667000</v>
      </c>
      <c r="L46" s="17">
        <v>2345000</v>
      </c>
    </row>
    <row r="47" spans="1:12" ht="13.5">
      <c r="A47" s="1" t="s">
        <v>22</v>
      </c>
      <c r="B47" s="2"/>
      <c r="C47" s="10">
        <f>SUM(C48:C52)</f>
        <v>3733009</v>
      </c>
      <c r="D47" s="10">
        <f aca="true" t="shared" si="1" ref="D47:L47">SUM(D48:D52)</f>
        <v>46400</v>
      </c>
      <c r="E47" s="14">
        <f t="shared" si="1"/>
        <v>1230648</v>
      </c>
      <c r="F47" s="28">
        <f t="shared" si="1"/>
        <v>10477920</v>
      </c>
      <c r="G47" s="10">
        <f t="shared" si="1"/>
        <v>11718030</v>
      </c>
      <c r="H47" s="13">
        <f>SUM(H48:H52)</f>
        <v>1443807</v>
      </c>
      <c r="I47" s="29">
        <f t="shared" si="1"/>
        <v>7984861</v>
      </c>
      <c r="J47" s="12">
        <f t="shared" si="1"/>
        <v>44681660</v>
      </c>
      <c r="K47" s="10">
        <f t="shared" si="1"/>
        <v>13108340</v>
      </c>
      <c r="L47" s="14">
        <f t="shared" si="1"/>
        <v>12111180</v>
      </c>
    </row>
    <row r="48" spans="1:12" ht="13.5">
      <c r="A48" s="3" t="s">
        <v>23</v>
      </c>
      <c r="B48" s="2"/>
      <c r="C48" s="16">
        <v>2338250</v>
      </c>
      <c r="D48" s="16"/>
      <c r="E48" s="17"/>
      <c r="F48" s="18">
        <v>990250</v>
      </c>
      <c r="G48" s="16">
        <v>490250</v>
      </c>
      <c r="H48" s="19"/>
      <c r="I48" s="20">
        <v>2611575</v>
      </c>
      <c r="J48" s="21">
        <v>7291000</v>
      </c>
      <c r="K48" s="16">
        <v>568000</v>
      </c>
      <c r="L48" s="17">
        <v>234000</v>
      </c>
    </row>
    <row r="49" spans="1:12" ht="13.5">
      <c r="A49" s="3" t="s">
        <v>24</v>
      </c>
      <c r="B49" s="2"/>
      <c r="C49" s="16">
        <v>1305901</v>
      </c>
      <c r="D49" s="16">
        <v>46400</v>
      </c>
      <c r="E49" s="17">
        <v>1030648</v>
      </c>
      <c r="F49" s="18">
        <v>8612670</v>
      </c>
      <c r="G49" s="16">
        <v>4786090</v>
      </c>
      <c r="H49" s="19">
        <v>1030648</v>
      </c>
      <c r="I49" s="20">
        <v>4962584</v>
      </c>
      <c r="J49" s="21">
        <v>36433660</v>
      </c>
      <c r="K49" s="16">
        <v>3956540</v>
      </c>
      <c r="L49" s="17">
        <v>4830000</v>
      </c>
    </row>
    <row r="50" spans="1:12" ht="13.5">
      <c r="A50" s="3" t="s">
        <v>25</v>
      </c>
      <c r="B50" s="2"/>
      <c r="C50" s="16">
        <v>88858</v>
      </c>
      <c r="D50" s="16"/>
      <c r="E50" s="17">
        <v>200000</v>
      </c>
      <c r="F50" s="18">
        <v>875000</v>
      </c>
      <c r="G50" s="16">
        <v>6441690</v>
      </c>
      <c r="H50" s="19">
        <v>413159</v>
      </c>
      <c r="I50" s="20">
        <v>410702</v>
      </c>
      <c r="J50" s="21">
        <v>957000</v>
      </c>
      <c r="K50" s="16">
        <v>8583800</v>
      </c>
      <c r="L50" s="17">
        <v>7047180</v>
      </c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1407783</v>
      </c>
      <c r="D53" s="10">
        <f aca="true" t="shared" si="2" ref="D53:L53">SUM(D54:D56)</f>
        <v>2461368</v>
      </c>
      <c r="E53" s="14">
        <f t="shared" si="2"/>
        <v>39227903</v>
      </c>
      <c r="F53" s="28">
        <f t="shared" si="2"/>
        <v>53712780</v>
      </c>
      <c r="G53" s="10">
        <f t="shared" si="2"/>
        <v>39516830</v>
      </c>
      <c r="H53" s="13">
        <f>SUM(H54:H56)</f>
        <v>39213214</v>
      </c>
      <c r="I53" s="29">
        <f t="shared" si="2"/>
        <v>22601638</v>
      </c>
      <c r="J53" s="12">
        <f t="shared" si="2"/>
        <v>34175000</v>
      </c>
      <c r="K53" s="10">
        <f t="shared" si="2"/>
        <v>55318000</v>
      </c>
      <c r="L53" s="14">
        <f t="shared" si="2"/>
        <v>28450000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>
        <v>1000000</v>
      </c>
      <c r="K54" s="16"/>
      <c r="L54" s="17"/>
    </row>
    <row r="55" spans="1:12" ht="13.5">
      <c r="A55" s="3" t="s">
        <v>30</v>
      </c>
      <c r="B55" s="2"/>
      <c r="C55" s="16">
        <v>1407783</v>
      </c>
      <c r="D55" s="16">
        <v>2461368</v>
      </c>
      <c r="E55" s="17">
        <v>39227903</v>
      </c>
      <c r="F55" s="18">
        <v>53712780</v>
      </c>
      <c r="G55" s="16">
        <v>39516830</v>
      </c>
      <c r="H55" s="19">
        <v>39213214</v>
      </c>
      <c r="I55" s="20">
        <v>22601638</v>
      </c>
      <c r="J55" s="21">
        <v>33175000</v>
      </c>
      <c r="K55" s="16">
        <v>55318000</v>
      </c>
      <c r="L55" s="17">
        <v>28450000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65288393</v>
      </c>
      <c r="D57" s="10">
        <f aca="true" t="shared" si="3" ref="D57:L57">SUM(D58:D61)</f>
        <v>48753450</v>
      </c>
      <c r="E57" s="14">
        <f t="shared" si="3"/>
        <v>49850623</v>
      </c>
      <c r="F57" s="28">
        <f t="shared" si="3"/>
        <v>36537000</v>
      </c>
      <c r="G57" s="10">
        <f t="shared" si="3"/>
        <v>59369490</v>
      </c>
      <c r="H57" s="13">
        <f>SUM(H58:H61)</f>
        <v>40991917</v>
      </c>
      <c r="I57" s="29">
        <f t="shared" si="3"/>
        <v>54472232</v>
      </c>
      <c r="J57" s="12">
        <f t="shared" si="3"/>
        <v>81009000</v>
      </c>
      <c r="K57" s="10">
        <f t="shared" si="3"/>
        <v>40050840</v>
      </c>
      <c r="L57" s="14">
        <f t="shared" si="3"/>
        <v>59973550</v>
      </c>
    </row>
    <row r="58" spans="1:12" ht="13.5">
      <c r="A58" s="3" t="s">
        <v>33</v>
      </c>
      <c r="B58" s="2"/>
      <c r="C58" s="16">
        <v>23873389</v>
      </c>
      <c r="D58" s="16">
        <v>7126000</v>
      </c>
      <c r="E58" s="17">
        <v>30008074</v>
      </c>
      <c r="F58" s="18">
        <v>30263000</v>
      </c>
      <c r="G58" s="16">
        <v>34563000</v>
      </c>
      <c r="H58" s="19">
        <v>21770714</v>
      </c>
      <c r="I58" s="20">
        <v>27255711</v>
      </c>
      <c r="J58" s="21">
        <v>21839000</v>
      </c>
      <c r="K58" s="16">
        <v>19970000</v>
      </c>
      <c r="L58" s="17">
        <v>17160000</v>
      </c>
    </row>
    <row r="59" spans="1:12" ht="13.5">
      <c r="A59" s="3" t="s">
        <v>34</v>
      </c>
      <c r="B59" s="2"/>
      <c r="C59" s="16">
        <v>6873185</v>
      </c>
      <c r="D59" s="16">
        <v>5254000</v>
      </c>
      <c r="E59" s="17">
        <v>8508475</v>
      </c>
      <c r="F59" s="18">
        <v>2502700</v>
      </c>
      <c r="G59" s="16">
        <v>2502700</v>
      </c>
      <c r="H59" s="19">
        <v>8508475</v>
      </c>
      <c r="I59" s="20">
        <v>3069929</v>
      </c>
      <c r="J59" s="21">
        <v>3099000</v>
      </c>
      <c r="K59" s="16">
        <v>3270000</v>
      </c>
      <c r="L59" s="17">
        <v>2608000</v>
      </c>
    </row>
    <row r="60" spans="1:12" ht="13.5">
      <c r="A60" s="3" t="s">
        <v>35</v>
      </c>
      <c r="B60" s="2"/>
      <c r="C60" s="22">
        <v>34541819</v>
      </c>
      <c r="D60" s="22">
        <v>32763000</v>
      </c>
      <c r="E60" s="23">
        <v>9220839</v>
      </c>
      <c r="F60" s="24">
        <v>2196300</v>
      </c>
      <c r="G60" s="22">
        <v>18640550</v>
      </c>
      <c r="H60" s="25">
        <v>8599493</v>
      </c>
      <c r="I60" s="26">
        <v>24082927</v>
      </c>
      <c r="J60" s="27">
        <v>54991000</v>
      </c>
      <c r="K60" s="22">
        <v>8977840</v>
      </c>
      <c r="L60" s="23">
        <v>16340000</v>
      </c>
    </row>
    <row r="61" spans="1:12" ht="13.5">
      <c r="A61" s="3" t="s">
        <v>36</v>
      </c>
      <c r="B61" s="2"/>
      <c r="C61" s="16"/>
      <c r="D61" s="16">
        <v>3610450</v>
      </c>
      <c r="E61" s="17">
        <v>2113235</v>
      </c>
      <c r="F61" s="18">
        <v>1575000</v>
      </c>
      <c r="G61" s="16">
        <v>3663240</v>
      </c>
      <c r="H61" s="19">
        <v>2113235</v>
      </c>
      <c r="I61" s="20">
        <v>63665</v>
      </c>
      <c r="J61" s="21">
        <v>1080000</v>
      </c>
      <c r="K61" s="16">
        <v>7833000</v>
      </c>
      <c r="L61" s="17">
        <v>23865550</v>
      </c>
    </row>
    <row r="62" spans="1:12" ht="13.5">
      <c r="A62" s="1" t="s">
        <v>37</v>
      </c>
      <c r="B62" s="4"/>
      <c r="C62" s="10"/>
      <c r="D62" s="10"/>
      <c r="E62" s="14"/>
      <c r="F62" s="28"/>
      <c r="G62" s="10">
        <v>2250000</v>
      </c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80947380</v>
      </c>
      <c r="D63" s="62">
        <f aca="true" t="shared" si="4" ref="D63:L63">+D43+D47+D53+D57+D62</f>
        <v>188267687</v>
      </c>
      <c r="E63" s="63">
        <f t="shared" si="4"/>
        <v>99267341</v>
      </c>
      <c r="F63" s="64">
        <f t="shared" si="4"/>
        <v>113245440</v>
      </c>
      <c r="G63" s="62">
        <f t="shared" si="4"/>
        <v>126439860</v>
      </c>
      <c r="H63" s="65">
        <f t="shared" si="4"/>
        <v>83444349</v>
      </c>
      <c r="I63" s="66">
        <f t="shared" si="4"/>
        <v>85973538</v>
      </c>
      <c r="J63" s="67">
        <f t="shared" si="4"/>
        <v>166156660</v>
      </c>
      <c r="K63" s="62">
        <f t="shared" si="4"/>
        <v>114394180</v>
      </c>
      <c r="L63" s="63">
        <f t="shared" si="4"/>
        <v>104109730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67808835</v>
      </c>
      <c r="D66" s="16">
        <v>184086000</v>
      </c>
      <c r="E66" s="30">
        <v>77636695</v>
      </c>
      <c r="F66" s="21">
        <v>67091850</v>
      </c>
      <c r="G66" s="16">
        <v>81066700</v>
      </c>
      <c r="H66" s="19">
        <v>70473937</v>
      </c>
      <c r="I66" s="17">
        <v>62851427</v>
      </c>
      <c r="J66" s="31">
        <v>133128000</v>
      </c>
      <c r="K66" s="16">
        <v>55507000</v>
      </c>
      <c r="L66" s="19">
        <v>61018000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>
        <v>88858</v>
      </c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67897693</v>
      </c>
      <c r="D70" s="32">
        <f aca="true" t="shared" si="5" ref="D70:L70">SUM(D66:D69)</f>
        <v>184086000</v>
      </c>
      <c r="E70" s="33">
        <f t="shared" si="5"/>
        <v>77636695</v>
      </c>
      <c r="F70" s="34">
        <f t="shared" si="5"/>
        <v>67091850</v>
      </c>
      <c r="G70" s="32">
        <f t="shared" si="5"/>
        <v>81066700</v>
      </c>
      <c r="H70" s="35">
        <f t="shared" si="5"/>
        <v>70473937</v>
      </c>
      <c r="I70" s="36">
        <f t="shared" si="5"/>
        <v>62851427</v>
      </c>
      <c r="J70" s="37">
        <f t="shared" si="5"/>
        <v>133128000</v>
      </c>
      <c r="K70" s="32">
        <f t="shared" si="5"/>
        <v>55507000</v>
      </c>
      <c r="L70" s="33">
        <f t="shared" si="5"/>
        <v>61018000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>
        <v>4484791</v>
      </c>
      <c r="F72" s="18">
        <v>1000000</v>
      </c>
      <c r="G72" s="16">
        <v>11084570</v>
      </c>
      <c r="H72" s="19">
        <v>4484791</v>
      </c>
      <c r="I72" s="20">
        <v>1570649</v>
      </c>
      <c r="J72" s="21">
        <v>3130000</v>
      </c>
      <c r="K72" s="16">
        <v>660000</v>
      </c>
      <c r="L72" s="17">
        <v>2080000</v>
      </c>
    </row>
    <row r="73" spans="1:12" ht="13.5">
      <c r="A73" s="72" t="s">
        <v>51</v>
      </c>
      <c r="B73" s="2"/>
      <c r="C73" s="16">
        <v>13049686</v>
      </c>
      <c r="D73" s="16">
        <v>4181687</v>
      </c>
      <c r="E73" s="17">
        <v>17145855</v>
      </c>
      <c r="F73" s="18">
        <v>45153590</v>
      </c>
      <c r="G73" s="16">
        <v>34288590</v>
      </c>
      <c r="H73" s="19">
        <v>8485621</v>
      </c>
      <c r="I73" s="20">
        <v>21551463</v>
      </c>
      <c r="J73" s="21">
        <v>29898660</v>
      </c>
      <c r="K73" s="16">
        <v>58227180</v>
      </c>
      <c r="L73" s="17">
        <v>41011730</v>
      </c>
    </row>
    <row r="74" spans="1:12" ht="13.5">
      <c r="A74" s="73" t="s">
        <v>52</v>
      </c>
      <c r="B74" s="6" t="s">
        <v>53</v>
      </c>
      <c r="C74" s="74">
        <f>SUM(C70:C73)</f>
        <v>80947379</v>
      </c>
      <c r="D74" s="74">
        <f aca="true" t="shared" si="6" ref="D74:L74">SUM(D70:D73)</f>
        <v>188267687</v>
      </c>
      <c r="E74" s="75">
        <f t="shared" si="6"/>
        <v>99267341</v>
      </c>
      <c r="F74" s="76">
        <f t="shared" si="6"/>
        <v>113245440</v>
      </c>
      <c r="G74" s="74">
        <f t="shared" si="6"/>
        <v>126439860</v>
      </c>
      <c r="H74" s="77">
        <f t="shared" si="6"/>
        <v>83444349</v>
      </c>
      <c r="I74" s="78">
        <f t="shared" si="6"/>
        <v>85973539</v>
      </c>
      <c r="J74" s="79">
        <f t="shared" si="6"/>
        <v>166156660</v>
      </c>
      <c r="K74" s="74">
        <f t="shared" si="6"/>
        <v>114394180</v>
      </c>
      <c r="L74" s="75">
        <f t="shared" si="6"/>
        <v>104109730</v>
      </c>
    </row>
    <row r="75" spans="1:12" ht="13.5">
      <c r="A75" s="9" t="s">
        <v>78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79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80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81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82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83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84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85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86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102885</v>
      </c>
      <c r="D43" s="10">
        <f aca="true" t="shared" si="0" ref="D43:L43">SUM(D44:D46)</f>
        <v>13293434</v>
      </c>
      <c r="E43" s="11">
        <f t="shared" si="0"/>
        <v>8809515</v>
      </c>
      <c r="F43" s="12">
        <f t="shared" si="0"/>
        <v>4290000</v>
      </c>
      <c r="G43" s="10">
        <f t="shared" si="0"/>
        <v>4290000</v>
      </c>
      <c r="H43" s="13">
        <f>SUM(H44:H46)</f>
        <v>0</v>
      </c>
      <c r="I43" s="14">
        <f t="shared" si="0"/>
        <v>0</v>
      </c>
      <c r="J43" s="15">
        <f t="shared" si="0"/>
        <v>2000000</v>
      </c>
      <c r="K43" s="10">
        <f t="shared" si="0"/>
        <v>2122000</v>
      </c>
      <c r="L43" s="13">
        <f t="shared" si="0"/>
        <v>2251442</v>
      </c>
    </row>
    <row r="44" spans="1:12" ht="13.5">
      <c r="A44" s="3" t="s">
        <v>19</v>
      </c>
      <c r="B44" s="2"/>
      <c r="C44" s="16"/>
      <c r="D44" s="16">
        <v>13293434</v>
      </c>
      <c r="E44" s="17">
        <v>8809515</v>
      </c>
      <c r="F44" s="18">
        <v>1700000</v>
      </c>
      <c r="G44" s="16">
        <v>1700000</v>
      </c>
      <c r="H44" s="19"/>
      <c r="I44" s="20"/>
      <c r="J44" s="21">
        <v>2000000</v>
      </c>
      <c r="K44" s="16">
        <v>2122000</v>
      </c>
      <c r="L44" s="17">
        <v>2251442</v>
      </c>
    </row>
    <row r="45" spans="1:12" ht="13.5">
      <c r="A45" s="3" t="s">
        <v>20</v>
      </c>
      <c r="B45" s="2"/>
      <c r="C45" s="22"/>
      <c r="D45" s="22"/>
      <c r="E45" s="23"/>
      <c r="F45" s="24">
        <v>200000</v>
      </c>
      <c r="G45" s="22">
        <v>200000</v>
      </c>
      <c r="H45" s="25"/>
      <c r="I45" s="26"/>
      <c r="J45" s="27"/>
      <c r="K45" s="22"/>
      <c r="L45" s="23"/>
    </row>
    <row r="46" spans="1:12" ht="13.5">
      <c r="A46" s="3" t="s">
        <v>21</v>
      </c>
      <c r="B46" s="2"/>
      <c r="C46" s="16">
        <v>102885</v>
      </c>
      <c r="D46" s="16"/>
      <c r="E46" s="17"/>
      <c r="F46" s="18">
        <v>2390000</v>
      </c>
      <c r="G46" s="16">
        <v>2390000</v>
      </c>
      <c r="H46" s="19"/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1528209</v>
      </c>
      <c r="D47" s="10">
        <f aca="true" t="shared" si="1" ref="D47:L47">SUM(D48:D52)</f>
        <v>789220</v>
      </c>
      <c r="E47" s="14">
        <f t="shared" si="1"/>
        <v>222400</v>
      </c>
      <c r="F47" s="28">
        <f t="shared" si="1"/>
        <v>4526909</v>
      </c>
      <c r="G47" s="10">
        <f t="shared" si="1"/>
        <v>4526909</v>
      </c>
      <c r="H47" s="13">
        <f>SUM(H48:H52)</f>
        <v>906463</v>
      </c>
      <c r="I47" s="29">
        <f t="shared" si="1"/>
        <v>0</v>
      </c>
      <c r="J47" s="12">
        <f t="shared" si="1"/>
        <v>7224071</v>
      </c>
      <c r="K47" s="10">
        <f t="shared" si="1"/>
        <v>1074330</v>
      </c>
      <c r="L47" s="14">
        <f t="shared" si="1"/>
        <v>1126665</v>
      </c>
    </row>
    <row r="48" spans="1:12" ht="13.5">
      <c r="A48" s="3" t="s">
        <v>23</v>
      </c>
      <c r="B48" s="2"/>
      <c r="C48" s="16">
        <v>1528209</v>
      </c>
      <c r="D48" s="16">
        <v>789220</v>
      </c>
      <c r="E48" s="17">
        <v>222400</v>
      </c>
      <c r="F48" s="18">
        <v>2200000</v>
      </c>
      <c r="G48" s="16">
        <v>2200000</v>
      </c>
      <c r="H48" s="19">
        <v>906463</v>
      </c>
      <c r="I48" s="20"/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>
        <v>2326909</v>
      </c>
      <c r="G49" s="16">
        <v>2326909</v>
      </c>
      <c r="H49" s="19"/>
      <c r="I49" s="20"/>
      <c r="J49" s="21">
        <v>7224071</v>
      </c>
      <c r="K49" s="16">
        <v>1074330</v>
      </c>
      <c r="L49" s="17">
        <v>1126665</v>
      </c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0</v>
      </c>
      <c r="D53" s="10">
        <f aca="true" t="shared" si="2" ref="D53:L53">SUM(D54:D56)</f>
        <v>0</v>
      </c>
      <c r="E53" s="14">
        <f t="shared" si="2"/>
        <v>0</v>
      </c>
      <c r="F53" s="28">
        <f t="shared" si="2"/>
        <v>0</v>
      </c>
      <c r="G53" s="10">
        <f t="shared" si="2"/>
        <v>0</v>
      </c>
      <c r="H53" s="13">
        <f>SUM(H54:H56)</f>
        <v>0</v>
      </c>
      <c r="I53" s="29">
        <f t="shared" si="2"/>
        <v>0</v>
      </c>
      <c r="J53" s="12">
        <f t="shared" si="2"/>
        <v>0</v>
      </c>
      <c r="K53" s="10">
        <f t="shared" si="2"/>
        <v>2958083</v>
      </c>
      <c r="L53" s="14">
        <f t="shared" si="2"/>
        <v>1456380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/>
      <c r="D55" s="16"/>
      <c r="E55" s="17"/>
      <c r="F55" s="18"/>
      <c r="G55" s="16"/>
      <c r="H55" s="19"/>
      <c r="I55" s="20"/>
      <c r="J55" s="21"/>
      <c r="K55" s="16">
        <v>2958083</v>
      </c>
      <c r="L55" s="17">
        <v>1456380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33023991</v>
      </c>
      <c r="G57" s="10">
        <f t="shared" si="3"/>
        <v>33023991</v>
      </c>
      <c r="H57" s="13">
        <f>SUM(H58:H61)</f>
        <v>7277959</v>
      </c>
      <c r="I57" s="29">
        <f t="shared" si="3"/>
        <v>0</v>
      </c>
      <c r="J57" s="12">
        <f t="shared" si="3"/>
        <v>23501930</v>
      </c>
      <c r="K57" s="10">
        <f t="shared" si="3"/>
        <v>25647887</v>
      </c>
      <c r="L57" s="14">
        <f t="shared" si="3"/>
        <v>33202105</v>
      </c>
    </row>
    <row r="58" spans="1:12" ht="13.5">
      <c r="A58" s="3" t="s">
        <v>33</v>
      </c>
      <c r="B58" s="2"/>
      <c r="C58" s="16"/>
      <c r="D58" s="16"/>
      <c r="E58" s="17"/>
      <c r="F58" s="18">
        <v>14000000</v>
      </c>
      <c r="G58" s="16">
        <v>14000000</v>
      </c>
      <c r="H58" s="19">
        <v>1337924</v>
      </c>
      <c r="I58" s="20"/>
      <c r="J58" s="21">
        <v>5000000</v>
      </c>
      <c r="K58" s="16">
        <v>7000000</v>
      </c>
      <c r="L58" s="17">
        <v>12000000</v>
      </c>
    </row>
    <row r="59" spans="1:12" ht="13.5">
      <c r="A59" s="3" t="s">
        <v>34</v>
      </c>
      <c r="B59" s="2"/>
      <c r="C59" s="16"/>
      <c r="D59" s="16"/>
      <c r="E59" s="17"/>
      <c r="F59" s="18">
        <v>2251238</v>
      </c>
      <c r="G59" s="16">
        <v>2251238</v>
      </c>
      <c r="H59" s="19"/>
      <c r="I59" s="20"/>
      <c r="J59" s="21">
        <v>992332</v>
      </c>
      <c r="K59" s="16">
        <v>10353898</v>
      </c>
      <c r="L59" s="17">
        <v>18580105</v>
      </c>
    </row>
    <row r="60" spans="1:12" ht="13.5">
      <c r="A60" s="3" t="s">
        <v>35</v>
      </c>
      <c r="B60" s="2"/>
      <c r="C60" s="22"/>
      <c r="D60" s="22"/>
      <c r="E60" s="23"/>
      <c r="F60" s="24">
        <v>16772753</v>
      </c>
      <c r="G60" s="22">
        <v>16772753</v>
      </c>
      <c r="H60" s="25">
        <v>5940035</v>
      </c>
      <c r="I60" s="26"/>
      <c r="J60" s="27">
        <v>17509598</v>
      </c>
      <c r="K60" s="22">
        <v>8293989</v>
      </c>
      <c r="L60" s="23">
        <v>2622000</v>
      </c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>
        <v>24010930</v>
      </c>
      <c r="D62" s="10"/>
      <c r="E62" s="14"/>
      <c r="F62" s="28">
        <v>90735</v>
      </c>
      <c r="G62" s="10">
        <v>90735</v>
      </c>
      <c r="H62" s="13"/>
      <c r="I62" s="29"/>
      <c r="J62" s="12">
        <v>365913</v>
      </c>
      <c r="K62" s="10">
        <v>193692</v>
      </c>
      <c r="L62" s="14">
        <v>239677</v>
      </c>
    </row>
    <row r="63" spans="1:12" ht="13.5">
      <c r="A63" s="5" t="s">
        <v>38</v>
      </c>
      <c r="B63" s="6" t="s">
        <v>39</v>
      </c>
      <c r="C63" s="62">
        <f>+C43+C47+C53+C57+C62</f>
        <v>25642024</v>
      </c>
      <c r="D63" s="62">
        <f aca="true" t="shared" si="4" ref="D63:L63">+D43+D47+D53+D57+D62</f>
        <v>14082654</v>
      </c>
      <c r="E63" s="63">
        <f t="shared" si="4"/>
        <v>9031915</v>
      </c>
      <c r="F63" s="64">
        <f t="shared" si="4"/>
        <v>41931635</v>
      </c>
      <c r="G63" s="62">
        <f t="shared" si="4"/>
        <v>41931635</v>
      </c>
      <c r="H63" s="65">
        <f t="shared" si="4"/>
        <v>8184422</v>
      </c>
      <c r="I63" s="66">
        <f t="shared" si="4"/>
        <v>0</v>
      </c>
      <c r="J63" s="67">
        <f t="shared" si="4"/>
        <v>33091914</v>
      </c>
      <c r="K63" s="62">
        <f t="shared" si="4"/>
        <v>31995992</v>
      </c>
      <c r="L63" s="63">
        <f t="shared" si="4"/>
        <v>38276269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/>
      <c r="D66" s="16">
        <v>12656687</v>
      </c>
      <c r="E66" s="30">
        <v>8051791</v>
      </c>
      <c r="F66" s="21">
        <v>31941635</v>
      </c>
      <c r="G66" s="16">
        <v>31941635</v>
      </c>
      <c r="H66" s="19">
        <v>7277959</v>
      </c>
      <c r="I66" s="17"/>
      <c r="J66" s="31">
        <v>31091914</v>
      </c>
      <c r="K66" s="16">
        <v>29873992</v>
      </c>
      <c r="L66" s="19">
        <v>36024827</v>
      </c>
    </row>
    <row r="67" spans="1:12" ht="13.5">
      <c r="A67" s="69" t="s">
        <v>42</v>
      </c>
      <c r="B67" s="2"/>
      <c r="C67" s="16">
        <v>23341792</v>
      </c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23341792</v>
      </c>
      <c r="D70" s="32">
        <f aca="true" t="shared" si="5" ref="D70:L70">SUM(D66:D69)</f>
        <v>12656687</v>
      </c>
      <c r="E70" s="33">
        <f t="shared" si="5"/>
        <v>8051791</v>
      </c>
      <c r="F70" s="34">
        <f t="shared" si="5"/>
        <v>31941635</v>
      </c>
      <c r="G70" s="32">
        <f t="shared" si="5"/>
        <v>31941635</v>
      </c>
      <c r="H70" s="35">
        <f t="shared" si="5"/>
        <v>7277959</v>
      </c>
      <c r="I70" s="36">
        <f t="shared" si="5"/>
        <v>0</v>
      </c>
      <c r="J70" s="37">
        <f t="shared" si="5"/>
        <v>31091914</v>
      </c>
      <c r="K70" s="32">
        <f t="shared" si="5"/>
        <v>29873992</v>
      </c>
      <c r="L70" s="33">
        <f t="shared" si="5"/>
        <v>36024827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2300232</v>
      </c>
      <c r="D73" s="16">
        <v>1425967</v>
      </c>
      <c r="E73" s="17">
        <v>980124</v>
      </c>
      <c r="F73" s="18">
        <v>9990000</v>
      </c>
      <c r="G73" s="16">
        <v>9990000</v>
      </c>
      <c r="H73" s="19">
        <v>906463</v>
      </c>
      <c r="I73" s="20"/>
      <c r="J73" s="21">
        <v>2000000</v>
      </c>
      <c r="K73" s="16">
        <v>2122000</v>
      </c>
      <c r="L73" s="17">
        <v>2251442</v>
      </c>
    </row>
    <row r="74" spans="1:12" ht="13.5">
      <c r="A74" s="73" t="s">
        <v>52</v>
      </c>
      <c r="B74" s="6" t="s">
        <v>53</v>
      </c>
      <c r="C74" s="74">
        <f>SUM(C70:C73)</f>
        <v>25642024</v>
      </c>
      <c r="D74" s="74">
        <f aca="true" t="shared" si="6" ref="D74:L74">SUM(D70:D73)</f>
        <v>14082654</v>
      </c>
      <c r="E74" s="75">
        <f t="shared" si="6"/>
        <v>9031915</v>
      </c>
      <c r="F74" s="76">
        <f t="shared" si="6"/>
        <v>41931635</v>
      </c>
      <c r="G74" s="74">
        <f t="shared" si="6"/>
        <v>41931635</v>
      </c>
      <c r="H74" s="77">
        <f t="shared" si="6"/>
        <v>8184422</v>
      </c>
      <c r="I74" s="78">
        <f t="shared" si="6"/>
        <v>0</v>
      </c>
      <c r="J74" s="79">
        <f t="shared" si="6"/>
        <v>33091914</v>
      </c>
      <c r="K74" s="74">
        <f t="shared" si="6"/>
        <v>31995992</v>
      </c>
      <c r="L74" s="75">
        <f t="shared" si="6"/>
        <v>38276269</v>
      </c>
    </row>
    <row r="75" spans="1:12" ht="13.5">
      <c r="A75" s="9" t="s">
        <v>78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79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80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81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82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83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84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85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86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568768</v>
      </c>
      <c r="D43" s="10">
        <f aca="true" t="shared" si="0" ref="D43:L43">SUM(D44:D46)</f>
        <v>908365</v>
      </c>
      <c r="E43" s="11">
        <f t="shared" si="0"/>
        <v>3604929</v>
      </c>
      <c r="F43" s="12">
        <f t="shared" si="0"/>
        <v>1400000</v>
      </c>
      <c r="G43" s="10">
        <f t="shared" si="0"/>
        <v>1882000</v>
      </c>
      <c r="H43" s="13">
        <f>SUM(H44:H46)</f>
        <v>347931</v>
      </c>
      <c r="I43" s="14">
        <f t="shared" si="0"/>
        <v>4281819</v>
      </c>
      <c r="J43" s="15">
        <f t="shared" si="0"/>
        <v>302000</v>
      </c>
      <c r="K43" s="10">
        <f t="shared" si="0"/>
        <v>319214</v>
      </c>
      <c r="L43" s="13">
        <f t="shared" si="0"/>
        <v>337090</v>
      </c>
    </row>
    <row r="44" spans="1:12" ht="13.5">
      <c r="A44" s="3" t="s">
        <v>19</v>
      </c>
      <c r="B44" s="2"/>
      <c r="C44" s="16">
        <v>27620</v>
      </c>
      <c r="D44" s="16">
        <v>288831</v>
      </c>
      <c r="E44" s="17"/>
      <c r="F44" s="18"/>
      <c r="G44" s="16">
        <v>52000</v>
      </c>
      <c r="H44" s="19">
        <v>5866</v>
      </c>
      <c r="I44" s="20"/>
      <c r="J44" s="21">
        <v>2000</v>
      </c>
      <c r="K44" s="16">
        <v>2114</v>
      </c>
      <c r="L44" s="17">
        <v>2232</v>
      </c>
    </row>
    <row r="45" spans="1:12" ht="13.5">
      <c r="A45" s="3" t="s">
        <v>20</v>
      </c>
      <c r="B45" s="2"/>
      <c r="C45" s="22">
        <v>541148</v>
      </c>
      <c r="D45" s="22">
        <v>619534</v>
      </c>
      <c r="E45" s="23">
        <v>3578494</v>
      </c>
      <c r="F45" s="24">
        <v>1400000</v>
      </c>
      <c r="G45" s="22">
        <v>1400000</v>
      </c>
      <c r="H45" s="25">
        <v>857</v>
      </c>
      <c r="I45" s="26">
        <v>2678029</v>
      </c>
      <c r="J45" s="27">
        <v>300000</v>
      </c>
      <c r="K45" s="22">
        <v>317100</v>
      </c>
      <c r="L45" s="23">
        <v>334858</v>
      </c>
    </row>
    <row r="46" spans="1:12" ht="13.5">
      <c r="A46" s="3" t="s">
        <v>21</v>
      </c>
      <c r="B46" s="2"/>
      <c r="C46" s="16"/>
      <c r="D46" s="16"/>
      <c r="E46" s="17">
        <v>26435</v>
      </c>
      <c r="F46" s="18"/>
      <c r="G46" s="16">
        <v>430000</v>
      </c>
      <c r="H46" s="19">
        <v>341208</v>
      </c>
      <c r="I46" s="20">
        <v>1603790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2911376</v>
      </c>
      <c r="D47" s="10">
        <f aca="true" t="shared" si="1" ref="D47:L47">SUM(D48:D52)</f>
        <v>1335473</v>
      </c>
      <c r="E47" s="14">
        <f t="shared" si="1"/>
        <v>0</v>
      </c>
      <c r="F47" s="28">
        <f t="shared" si="1"/>
        <v>910000</v>
      </c>
      <c r="G47" s="10">
        <f t="shared" si="1"/>
        <v>910000</v>
      </c>
      <c r="H47" s="13">
        <f>SUM(H48:H52)</f>
        <v>296611</v>
      </c>
      <c r="I47" s="29">
        <f t="shared" si="1"/>
        <v>0</v>
      </c>
      <c r="J47" s="12">
        <f t="shared" si="1"/>
        <v>430000</v>
      </c>
      <c r="K47" s="10">
        <f t="shared" si="1"/>
        <v>454510</v>
      </c>
      <c r="L47" s="14">
        <f t="shared" si="1"/>
        <v>479963</v>
      </c>
    </row>
    <row r="48" spans="1:12" ht="13.5">
      <c r="A48" s="3" t="s">
        <v>23</v>
      </c>
      <c r="B48" s="2"/>
      <c r="C48" s="16">
        <v>519393</v>
      </c>
      <c r="D48" s="16">
        <v>1335473</v>
      </c>
      <c r="E48" s="17"/>
      <c r="F48" s="18"/>
      <c r="G48" s="16"/>
      <c r="H48" s="19"/>
      <c r="I48" s="20"/>
      <c r="J48" s="21">
        <v>20000</v>
      </c>
      <c r="K48" s="16">
        <v>21140</v>
      </c>
      <c r="L48" s="17">
        <v>22324</v>
      </c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>
        <v>2391983</v>
      </c>
      <c r="D50" s="16"/>
      <c r="E50" s="17"/>
      <c r="F50" s="18">
        <v>910000</v>
      </c>
      <c r="G50" s="16">
        <v>910000</v>
      </c>
      <c r="H50" s="19">
        <v>296611</v>
      </c>
      <c r="I50" s="20"/>
      <c r="J50" s="21">
        <v>410000</v>
      </c>
      <c r="K50" s="16">
        <v>433370</v>
      </c>
      <c r="L50" s="17">
        <v>457639</v>
      </c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0</v>
      </c>
      <c r="D53" s="10">
        <f aca="true" t="shared" si="2" ref="D53:L53">SUM(D54:D56)</f>
        <v>1709000</v>
      </c>
      <c r="E53" s="14">
        <f t="shared" si="2"/>
        <v>0</v>
      </c>
      <c r="F53" s="28">
        <f t="shared" si="2"/>
        <v>20000</v>
      </c>
      <c r="G53" s="10">
        <f t="shared" si="2"/>
        <v>910000</v>
      </c>
      <c r="H53" s="13">
        <f>SUM(H54:H56)</f>
        <v>1125158</v>
      </c>
      <c r="I53" s="29">
        <f t="shared" si="2"/>
        <v>0</v>
      </c>
      <c r="J53" s="12">
        <f t="shared" si="2"/>
        <v>2183000</v>
      </c>
      <c r="K53" s="10">
        <f t="shared" si="2"/>
        <v>2308000</v>
      </c>
      <c r="L53" s="14">
        <f t="shared" si="2"/>
        <v>2437000</v>
      </c>
    </row>
    <row r="54" spans="1:12" ht="13.5">
      <c r="A54" s="3" t="s">
        <v>29</v>
      </c>
      <c r="B54" s="2"/>
      <c r="C54" s="16"/>
      <c r="D54" s="16"/>
      <c r="E54" s="17"/>
      <c r="F54" s="18">
        <v>20000</v>
      </c>
      <c r="G54" s="16">
        <v>910000</v>
      </c>
      <c r="H54" s="19">
        <v>1125158</v>
      </c>
      <c r="I54" s="20"/>
      <c r="J54" s="21"/>
      <c r="K54" s="16"/>
      <c r="L54" s="17"/>
    </row>
    <row r="55" spans="1:12" ht="13.5">
      <c r="A55" s="3" t="s">
        <v>30</v>
      </c>
      <c r="B55" s="2"/>
      <c r="C55" s="16"/>
      <c r="D55" s="16">
        <v>1709000</v>
      </c>
      <c r="E55" s="17"/>
      <c r="F55" s="18"/>
      <c r="G55" s="16"/>
      <c r="H55" s="19"/>
      <c r="I55" s="20"/>
      <c r="J55" s="21">
        <v>2183000</v>
      </c>
      <c r="K55" s="16">
        <v>2308000</v>
      </c>
      <c r="L55" s="17">
        <v>2437000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289223</v>
      </c>
      <c r="D57" s="10">
        <f aca="true" t="shared" si="3" ref="D57:L57">SUM(D58:D61)</f>
        <v>371641</v>
      </c>
      <c r="E57" s="14">
        <f t="shared" si="3"/>
        <v>0</v>
      </c>
      <c r="F57" s="28">
        <f t="shared" si="3"/>
        <v>1000000</v>
      </c>
      <c r="G57" s="10">
        <f t="shared" si="3"/>
        <v>0</v>
      </c>
      <c r="H57" s="13">
        <f>SUM(H58:H61)</f>
        <v>0</v>
      </c>
      <c r="I57" s="29">
        <f t="shared" si="3"/>
        <v>0</v>
      </c>
      <c r="J57" s="12">
        <f t="shared" si="3"/>
        <v>0</v>
      </c>
      <c r="K57" s="10">
        <f t="shared" si="3"/>
        <v>0</v>
      </c>
      <c r="L57" s="14">
        <f t="shared" si="3"/>
        <v>0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>
        <v>289223</v>
      </c>
      <c r="D60" s="22">
        <v>371641</v>
      </c>
      <c r="E60" s="23"/>
      <c r="F60" s="24">
        <v>1000000</v>
      </c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3769367</v>
      </c>
      <c r="D63" s="62">
        <f aca="true" t="shared" si="4" ref="D63:L63">+D43+D47+D53+D57+D62</f>
        <v>4324479</v>
      </c>
      <c r="E63" s="63">
        <f t="shared" si="4"/>
        <v>3604929</v>
      </c>
      <c r="F63" s="64">
        <f t="shared" si="4"/>
        <v>3330000</v>
      </c>
      <c r="G63" s="62">
        <f t="shared" si="4"/>
        <v>3702000</v>
      </c>
      <c r="H63" s="65">
        <f t="shared" si="4"/>
        <v>1769700</v>
      </c>
      <c r="I63" s="66">
        <f t="shared" si="4"/>
        <v>4281819</v>
      </c>
      <c r="J63" s="67">
        <f t="shared" si="4"/>
        <v>2915000</v>
      </c>
      <c r="K63" s="62">
        <f t="shared" si="4"/>
        <v>3081724</v>
      </c>
      <c r="L63" s="63">
        <f t="shared" si="4"/>
        <v>3254053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/>
      <c r="D66" s="16">
        <v>1709000</v>
      </c>
      <c r="E66" s="30"/>
      <c r="F66" s="21"/>
      <c r="G66" s="16"/>
      <c r="H66" s="19"/>
      <c r="I66" s="17"/>
      <c r="J66" s="31">
        <v>2183000</v>
      </c>
      <c r="K66" s="16">
        <v>2308000</v>
      </c>
      <c r="L66" s="19">
        <v>2437000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0</v>
      </c>
      <c r="D70" s="32">
        <f aca="true" t="shared" si="5" ref="D70:L70">SUM(D66:D69)</f>
        <v>1709000</v>
      </c>
      <c r="E70" s="33">
        <f t="shared" si="5"/>
        <v>0</v>
      </c>
      <c r="F70" s="34">
        <f t="shared" si="5"/>
        <v>0</v>
      </c>
      <c r="G70" s="32">
        <f t="shared" si="5"/>
        <v>0</v>
      </c>
      <c r="H70" s="35">
        <f t="shared" si="5"/>
        <v>0</v>
      </c>
      <c r="I70" s="36">
        <f t="shared" si="5"/>
        <v>0</v>
      </c>
      <c r="J70" s="37">
        <f t="shared" si="5"/>
        <v>2183000</v>
      </c>
      <c r="K70" s="32">
        <f t="shared" si="5"/>
        <v>2308000</v>
      </c>
      <c r="L70" s="33">
        <f t="shared" si="5"/>
        <v>2437000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3769367</v>
      </c>
      <c r="D73" s="16">
        <v>2615479</v>
      </c>
      <c r="E73" s="17">
        <v>3604929</v>
      </c>
      <c r="F73" s="18">
        <v>3330000</v>
      </c>
      <c r="G73" s="16">
        <v>3702000</v>
      </c>
      <c r="H73" s="19">
        <v>1769700</v>
      </c>
      <c r="I73" s="20">
        <v>4281819</v>
      </c>
      <c r="J73" s="21">
        <v>732000</v>
      </c>
      <c r="K73" s="16">
        <v>773724</v>
      </c>
      <c r="L73" s="17">
        <v>817053</v>
      </c>
    </row>
    <row r="74" spans="1:12" ht="13.5">
      <c r="A74" s="73" t="s">
        <v>52</v>
      </c>
      <c r="B74" s="6" t="s">
        <v>53</v>
      </c>
      <c r="C74" s="74">
        <f>SUM(C70:C73)</f>
        <v>3769367</v>
      </c>
      <c r="D74" s="74">
        <f aca="true" t="shared" si="6" ref="D74:L74">SUM(D70:D73)</f>
        <v>4324479</v>
      </c>
      <c r="E74" s="75">
        <f t="shared" si="6"/>
        <v>3604929</v>
      </c>
      <c r="F74" s="76">
        <f t="shared" si="6"/>
        <v>3330000</v>
      </c>
      <c r="G74" s="74">
        <f t="shared" si="6"/>
        <v>3702000</v>
      </c>
      <c r="H74" s="77">
        <f t="shared" si="6"/>
        <v>1769700</v>
      </c>
      <c r="I74" s="78">
        <f t="shared" si="6"/>
        <v>4281819</v>
      </c>
      <c r="J74" s="79">
        <f t="shared" si="6"/>
        <v>2915000</v>
      </c>
      <c r="K74" s="74">
        <f t="shared" si="6"/>
        <v>3081724</v>
      </c>
      <c r="L74" s="75">
        <f t="shared" si="6"/>
        <v>3254053</v>
      </c>
    </row>
    <row r="75" spans="1:12" ht="13.5">
      <c r="A75" s="9" t="s">
        <v>78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79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80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81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82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83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84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85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86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54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34000</v>
      </c>
      <c r="D43" s="10">
        <f aca="true" t="shared" si="0" ref="D43:L43">SUM(D44:D46)</f>
        <v>730179</v>
      </c>
      <c r="E43" s="11">
        <f t="shared" si="0"/>
        <v>744482</v>
      </c>
      <c r="F43" s="12">
        <f t="shared" si="0"/>
        <v>4050000</v>
      </c>
      <c r="G43" s="10">
        <f t="shared" si="0"/>
        <v>125000</v>
      </c>
      <c r="H43" s="13">
        <f>SUM(H44:H46)</f>
        <v>255516</v>
      </c>
      <c r="I43" s="14">
        <f t="shared" si="0"/>
        <v>58496595</v>
      </c>
      <c r="J43" s="15">
        <f t="shared" si="0"/>
        <v>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>
        <v>18000</v>
      </c>
      <c r="D44" s="16">
        <v>432995</v>
      </c>
      <c r="E44" s="17"/>
      <c r="F44" s="18"/>
      <c r="G44" s="16">
        <v>75000</v>
      </c>
      <c r="H44" s="19">
        <v>69081</v>
      </c>
      <c r="I44" s="20">
        <v>3822480</v>
      </c>
      <c r="J44" s="21"/>
      <c r="K44" s="16"/>
      <c r="L44" s="17"/>
    </row>
    <row r="45" spans="1:12" ht="13.5">
      <c r="A45" s="3" t="s">
        <v>20</v>
      </c>
      <c r="B45" s="2"/>
      <c r="C45" s="22">
        <v>5000</v>
      </c>
      <c r="D45" s="22">
        <v>253000</v>
      </c>
      <c r="E45" s="23">
        <v>744482</v>
      </c>
      <c r="F45" s="24">
        <v>4050000</v>
      </c>
      <c r="G45" s="22">
        <v>50000</v>
      </c>
      <c r="H45" s="25">
        <v>186435</v>
      </c>
      <c r="I45" s="26">
        <v>54674115</v>
      </c>
      <c r="J45" s="27"/>
      <c r="K45" s="22"/>
      <c r="L45" s="23"/>
    </row>
    <row r="46" spans="1:12" ht="13.5">
      <c r="A46" s="3" t="s">
        <v>21</v>
      </c>
      <c r="B46" s="2"/>
      <c r="C46" s="16">
        <v>11000</v>
      </c>
      <c r="D46" s="16">
        <v>44184</v>
      </c>
      <c r="E46" s="17"/>
      <c r="F46" s="18"/>
      <c r="G46" s="16"/>
      <c r="H46" s="19"/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3045821</v>
      </c>
      <c r="E47" s="14">
        <f t="shared" si="1"/>
        <v>382859</v>
      </c>
      <c r="F47" s="28">
        <f t="shared" si="1"/>
        <v>0</v>
      </c>
      <c r="G47" s="10">
        <f t="shared" si="1"/>
        <v>1493820</v>
      </c>
      <c r="H47" s="13">
        <f>SUM(H48:H52)</f>
        <v>816275</v>
      </c>
      <c r="I47" s="29">
        <f t="shared" si="1"/>
        <v>729209</v>
      </c>
      <c r="J47" s="12">
        <f t="shared" si="1"/>
        <v>775000</v>
      </c>
      <c r="K47" s="10">
        <f t="shared" si="1"/>
        <v>821410</v>
      </c>
      <c r="L47" s="14">
        <f t="shared" si="1"/>
        <v>0</v>
      </c>
    </row>
    <row r="48" spans="1:12" ht="13.5">
      <c r="A48" s="3" t="s">
        <v>23</v>
      </c>
      <c r="B48" s="2"/>
      <c r="C48" s="16"/>
      <c r="D48" s="16">
        <v>3045821</v>
      </c>
      <c r="E48" s="17">
        <v>382859</v>
      </c>
      <c r="F48" s="18"/>
      <c r="G48" s="16">
        <v>100000</v>
      </c>
      <c r="H48" s="19"/>
      <c r="I48" s="20">
        <v>729209</v>
      </c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>
        <v>1393820</v>
      </c>
      <c r="H49" s="19">
        <v>816275</v>
      </c>
      <c r="I49" s="20"/>
      <c r="J49" s="21">
        <v>775000</v>
      </c>
      <c r="K49" s="16">
        <v>821410</v>
      </c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20000</v>
      </c>
      <c r="D53" s="10">
        <f aca="true" t="shared" si="2" ref="D53:L53">SUM(D54:D56)</f>
        <v>5826442</v>
      </c>
      <c r="E53" s="14">
        <f t="shared" si="2"/>
        <v>28952176</v>
      </c>
      <c r="F53" s="28">
        <f t="shared" si="2"/>
        <v>12585000</v>
      </c>
      <c r="G53" s="10">
        <f t="shared" si="2"/>
        <v>10652497</v>
      </c>
      <c r="H53" s="13">
        <f>SUM(H54:H56)</f>
        <v>11160943</v>
      </c>
      <c r="I53" s="29">
        <f t="shared" si="2"/>
        <v>0</v>
      </c>
      <c r="J53" s="12">
        <f t="shared" si="2"/>
        <v>3681676</v>
      </c>
      <c r="K53" s="10">
        <f t="shared" si="2"/>
        <v>7696250</v>
      </c>
      <c r="L53" s="14">
        <f t="shared" si="2"/>
        <v>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>
        <v>20000</v>
      </c>
      <c r="D55" s="16">
        <v>5826442</v>
      </c>
      <c r="E55" s="17">
        <v>28952176</v>
      </c>
      <c r="F55" s="18">
        <v>12585000</v>
      </c>
      <c r="G55" s="16">
        <v>10652497</v>
      </c>
      <c r="H55" s="19">
        <v>11160943</v>
      </c>
      <c r="I55" s="20"/>
      <c r="J55" s="21">
        <v>3681676</v>
      </c>
      <c r="K55" s="16">
        <v>7696250</v>
      </c>
      <c r="L55" s="17"/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22509000</v>
      </c>
      <c r="D57" s="10">
        <f aca="true" t="shared" si="3" ref="D57:L57">SUM(D58:D61)</f>
        <v>9949671</v>
      </c>
      <c r="E57" s="14">
        <f t="shared" si="3"/>
        <v>0</v>
      </c>
      <c r="F57" s="28">
        <f t="shared" si="3"/>
        <v>55000000</v>
      </c>
      <c r="G57" s="10">
        <f t="shared" si="3"/>
        <v>61868933</v>
      </c>
      <c r="H57" s="13">
        <f>SUM(H58:H61)</f>
        <v>29467946</v>
      </c>
      <c r="I57" s="29">
        <f t="shared" si="3"/>
        <v>0</v>
      </c>
      <c r="J57" s="12">
        <f t="shared" si="3"/>
        <v>41551475</v>
      </c>
      <c r="K57" s="10">
        <f t="shared" si="3"/>
        <v>82720090</v>
      </c>
      <c r="L57" s="14">
        <f t="shared" si="3"/>
        <v>63006000</v>
      </c>
    </row>
    <row r="58" spans="1:12" ht="13.5">
      <c r="A58" s="3" t="s">
        <v>33</v>
      </c>
      <c r="B58" s="2"/>
      <c r="C58" s="16">
        <v>22010000</v>
      </c>
      <c r="D58" s="16"/>
      <c r="E58" s="17"/>
      <c r="F58" s="18"/>
      <c r="G58" s="16">
        <v>859894</v>
      </c>
      <c r="H58" s="19">
        <v>913794</v>
      </c>
      <c r="I58" s="20"/>
      <c r="J58" s="21">
        <v>4630221</v>
      </c>
      <c r="K58" s="16">
        <v>4000000</v>
      </c>
      <c r="L58" s="17">
        <v>5000000</v>
      </c>
    </row>
    <row r="59" spans="1:12" ht="13.5">
      <c r="A59" s="3" t="s">
        <v>34</v>
      </c>
      <c r="B59" s="2"/>
      <c r="C59" s="16">
        <v>134000</v>
      </c>
      <c r="D59" s="16">
        <v>982302</v>
      </c>
      <c r="E59" s="17"/>
      <c r="F59" s="18"/>
      <c r="G59" s="16">
        <v>57892000</v>
      </c>
      <c r="H59" s="19">
        <v>25389699</v>
      </c>
      <c r="I59" s="20"/>
      <c r="J59" s="21">
        <v>25000000</v>
      </c>
      <c r="K59" s="16">
        <v>71421821</v>
      </c>
      <c r="L59" s="17">
        <v>40000000</v>
      </c>
    </row>
    <row r="60" spans="1:12" ht="13.5">
      <c r="A60" s="3" t="s">
        <v>35</v>
      </c>
      <c r="B60" s="2"/>
      <c r="C60" s="22">
        <v>365000</v>
      </c>
      <c r="D60" s="22">
        <v>6964247</v>
      </c>
      <c r="E60" s="23"/>
      <c r="F60" s="24"/>
      <c r="G60" s="22">
        <v>3117039</v>
      </c>
      <c r="H60" s="25">
        <v>3164453</v>
      </c>
      <c r="I60" s="26"/>
      <c r="J60" s="27">
        <v>7586185</v>
      </c>
      <c r="K60" s="22">
        <v>308800</v>
      </c>
      <c r="L60" s="23"/>
    </row>
    <row r="61" spans="1:12" ht="13.5">
      <c r="A61" s="3" t="s">
        <v>36</v>
      </c>
      <c r="B61" s="2"/>
      <c r="C61" s="16"/>
      <c r="D61" s="16">
        <v>2003122</v>
      </c>
      <c r="E61" s="17"/>
      <c r="F61" s="18">
        <v>55000000</v>
      </c>
      <c r="G61" s="16"/>
      <c r="H61" s="19"/>
      <c r="I61" s="20"/>
      <c r="J61" s="21">
        <v>4335069</v>
      </c>
      <c r="K61" s="16">
        <v>6989469</v>
      </c>
      <c r="L61" s="17">
        <v>18006000</v>
      </c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>
        <v>868850</v>
      </c>
      <c r="K62" s="10">
        <v>907250</v>
      </c>
      <c r="L62" s="14">
        <v>947700</v>
      </c>
    </row>
    <row r="63" spans="1:12" ht="13.5">
      <c r="A63" s="5" t="s">
        <v>38</v>
      </c>
      <c r="B63" s="6" t="s">
        <v>39</v>
      </c>
      <c r="C63" s="62">
        <f>+C43+C47+C53+C57+C62</f>
        <v>22563000</v>
      </c>
      <c r="D63" s="62">
        <f aca="true" t="shared" si="4" ref="D63:L63">+D43+D47+D53+D57+D62</f>
        <v>19552113</v>
      </c>
      <c r="E63" s="63">
        <f t="shared" si="4"/>
        <v>30079517</v>
      </c>
      <c r="F63" s="64">
        <f t="shared" si="4"/>
        <v>71635000</v>
      </c>
      <c r="G63" s="62">
        <f t="shared" si="4"/>
        <v>74140250</v>
      </c>
      <c r="H63" s="65">
        <f t="shared" si="4"/>
        <v>41700680</v>
      </c>
      <c r="I63" s="66">
        <f t="shared" si="4"/>
        <v>59225804</v>
      </c>
      <c r="J63" s="67">
        <f t="shared" si="4"/>
        <v>46877001</v>
      </c>
      <c r="K63" s="62">
        <f t="shared" si="4"/>
        <v>92145000</v>
      </c>
      <c r="L63" s="63">
        <f t="shared" si="4"/>
        <v>63953700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20972000</v>
      </c>
      <c r="D66" s="16">
        <v>18821934</v>
      </c>
      <c r="E66" s="30">
        <v>28952176</v>
      </c>
      <c r="F66" s="21">
        <v>55000000</v>
      </c>
      <c r="G66" s="16">
        <v>74140250</v>
      </c>
      <c r="H66" s="19">
        <v>41383781</v>
      </c>
      <c r="I66" s="17">
        <v>59221519</v>
      </c>
      <c r="J66" s="31">
        <v>46877001</v>
      </c>
      <c r="K66" s="16">
        <v>92145000</v>
      </c>
      <c r="L66" s="19">
        <v>63953700</v>
      </c>
    </row>
    <row r="67" spans="1:12" ht="13.5">
      <c r="A67" s="69" t="s">
        <v>42</v>
      </c>
      <c r="B67" s="2"/>
      <c r="C67" s="16"/>
      <c r="D67" s="16"/>
      <c r="E67" s="17"/>
      <c r="F67" s="18">
        <v>16635000</v>
      </c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20972000</v>
      </c>
      <c r="D70" s="32">
        <f aca="true" t="shared" si="5" ref="D70:L70">SUM(D66:D69)</f>
        <v>18821934</v>
      </c>
      <c r="E70" s="33">
        <f t="shared" si="5"/>
        <v>28952176</v>
      </c>
      <c r="F70" s="34">
        <f t="shared" si="5"/>
        <v>71635000</v>
      </c>
      <c r="G70" s="32">
        <f t="shared" si="5"/>
        <v>74140250</v>
      </c>
      <c r="H70" s="35">
        <f t="shared" si="5"/>
        <v>41383781</v>
      </c>
      <c r="I70" s="36">
        <f t="shared" si="5"/>
        <v>59221519</v>
      </c>
      <c r="J70" s="37">
        <f t="shared" si="5"/>
        <v>46877001</v>
      </c>
      <c r="K70" s="32">
        <f t="shared" si="5"/>
        <v>92145000</v>
      </c>
      <c r="L70" s="33">
        <f t="shared" si="5"/>
        <v>63953700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1591000</v>
      </c>
      <c r="D73" s="16">
        <v>730179</v>
      </c>
      <c r="E73" s="17">
        <v>1127341</v>
      </c>
      <c r="F73" s="18"/>
      <c r="G73" s="16"/>
      <c r="H73" s="19">
        <v>316899</v>
      </c>
      <c r="I73" s="20">
        <v>4285</v>
      </c>
      <c r="J73" s="21"/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22563000</v>
      </c>
      <c r="D74" s="74">
        <f aca="true" t="shared" si="6" ref="D74:L74">SUM(D70:D73)</f>
        <v>19552113</v>
      </c>
      <c r="E74" s="75">
        <f t="shared" si="6"/>
        <v>30079517</v>
      </c>
      <c r="F74" s="76">
        <f t="shared" si="6"/>
        <v>71635000</v>
      </c>
      <c r="G74" s="74">
        <f t="shared" si="6"/>
        <v>74140250</v>
      </c>
      <c r="H74" s="77">
        <f t="shared" si="6"/>
        <v>41700680</v>
      </c>
      <c r="I74" s="78">
        <f t="shared" si="6"/>
        <v>59225804</v>
      </c>
      <c r="J74" s="79">
        <f t="shared" si="6"/>
        <v>46877001</v>
      </c>
      <c r="K74" s="74">
        <f t="shared" si="6"/>
        <v>92145000</v>
      </c>
      <c r="L74" s="75">
        <f t="shared" si="6"/>
        <v>63953700</v>
      </c>
    </row>
    <row r="75" spans="1:12" ht="13.5">
      <c r="A75" s="9" t="s">
        <v>78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79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80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81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82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83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84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85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86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55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522499</v>
      </c>
      <c r="D43" s="10">
        <f aca="true" t="shared" si="0" ref="D43:L43">SUM(D44:D46)</f>
        <v>26385521</v>
      </c>
      <c r="E43" s="11">
        <f t="shared" si="0"/>
        <v>190554</v>
      </c>
      <c r="F43" s="12">
        <f t="shared" si="0"/>
        <v>1051000</v>
      </c>
      <c r="G43" s="10">
        <f t="shared" si="0"/>
        <v>1051000</v>
      </c>
      <c r="H43" s="13">
        <f>SUM(H44:H46)</f>
        <v>633383</v>
      </c>
      <c r="I43" s="14">
        <f t="shared" si="0"/>
        <v>3289050</v>
      </c>
      <c r="J43" s="15">
        <f t="shared" si="0"/>
        <v>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/>
      <c r="D44" s="16">
        <v>26385521</v>
      </c>
      <c r="E44" s="17">
        <v>190554</v>
      </c>
      <c r="F44" s="18">
        <v>1051000</v>
      </c>
      <c r="G44" s="16">
        <v>1051000</v>
      </c>
      <c r="H44" s="19">
        <v>633383</v>
      </c>
      <c r="I44" s="20">
        <v>3289050</v>
      </c>
      <c r="J44" s="21"/>
      <c r="K44" s="16"/>
      <c r="L44" s="17"/>
    </row>
    <row r="45" spans="1:12" ht="13.5">
      <c r="A45" s="3" t="s">
        <v>20</v>
      </c>
      <c r="B45" s="2"/>
      <c r="C45" s="22">
        <v>522499</v>
      </c>
      <c r="D45" s="22"/>
      <c r="E45" s="23"/>
      <c r="F45" s="24"/>
      <c r="G45" s="22"/>
      <c r="H45" s="25"/>
      <c r="I45" s="26"/>
      <c r="J45" s="27"/>
      <c r="K45" s="22"/>
      <c r="L45" s="23"/>
    </row>
    <row r="46" spans="1:12" ht="13.5">
      <c r="A46" s="3" t="s">
        <v>21</v>
      </c>
      <c r="B46" s="2"/>
      <c r="C46" s="16"/>
      <c r="D46" s="16"/>
      <c r="E46" s="17"/>
      <c r="F46" s="18"/>
      <c r="G46" s="16"/>
      <c r="H46" s="19"/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3446338</v>
      </c>
      <c r="D47" s="10">
        <f aca="true" t="shared" si="1" ref="D47:L47">SUM(D48:D52)</f>
        <v>0</v>
      </c>
      <c r="E47" s="14">
        <f t="shared" si="1"/>
        <v>5590949</v>
      </c>
      <c r="F47" s="28">
        <f t="shared" si="1"/>
        <v>0</v>
      </c>
      <c r="G47" s="10">
        <f t="shared" si="1"/>
        <v>0</v>
      </c>
      <c r="H47" s="13">
        <f>SUM(H48:H52)</f>
        <v>569176</v>
      </c>
      <c r="I47" s="29">
        <f t="shared" si="1"/>
        <v>372421</v>
      </c>
      <c r="J47" s="12">
        <f t="shared" si="1"/>
        <v>9200000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>
        <v>3446338</v>
      </c>
      <c r="D48" s="16"/>
      <c r="E48" s="17"/>
      <c r="F48" s="18"/>
      <c r="G48" s="16"/>
      <c r="H48" s="19"/>
      <c r="I48" s="20"/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>
        <v>5590949</v>
      </c>
      <c r="F49" s="18"/>
      <c r="G49" s="16"/>
      <c r="H49" s="19">
        <v>569176</v>
      </c>
      <c r="I49" s="20">
        <v>372421</v>
      </c>
      <c r="J49" s="21">
        <v>9200000</v>
      </c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11846052</v>
      </c>
      <c r="D53" s="10">
        <f aca="true" t="shared" si="2" ref="D53:L53">SUM(D54:D56)</f>
        <v>0</v>
      </c>
      <c r="E53" s="14">
        <f t="shared" si="2"/>
        <v>0</v>
      </c>
      <c r="F53" s="28">
        <f t="shared" si="2"/>
        <v>395000</v>
      </c>
      <c r="G53" s="10">
        <f t="shared" si="2"/>
        <v>395000</v>
      </c>
      <c r="H53" s="13">
        <f>SUM(H54:H56)</f>
        <v>884830</v>
      </c>
      <c r="I53" s="29">
        <f t="shared" si="2"/>
        <v>0</v>
      </c>
      <c r="J53" s="12">
        <f t="shared" si="2"/>
        <v>9438000</v>
      </c>
      <c r="K53" s="10">
        <f t="shared" si="2"/>
        <v>21814000</v>
      </c>
      <c r="L53" s="14">
        <f t="shared" si="2"/>
        <v>22850000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>
        <v>11846052</v>
      </c>
      <c r="D55" s="16"/>
      <c r="E55" s="17"/>
      <c r="F55" s="18">
        <v>395000</v>
      </c>
      <c r="G55" s="16">
        <v>395000</v>
      </c>
      <c r="H55" s="19">
        <v>884830</v>
      </c>
      <c r="I55" s="20"/>
      <c r="J55" s="21">
        <v>9438000</v>
      </c>
      <c r="K55" s="16">
        <v>21814000</v>
      </c>
      <c r="L55" s="17">
        <v>22850000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21693573</v>
      </c>
      <c r="D57" s="10">
        <f aca="true" t="shared" si="3" ref="D57:L57">SUM(D58:D61)</f>
        <v>0</v>
      </c>
      <c r="E57" s="14">
        <f t="shared" si="3"/>
        <v>32254277</v>
      </c>
      <c r="F57" s="28">
        <f t="shared" si="3"/>
        <v>64933000</v>
      </c>
      <c r="G57" s="10">
        <f t="shared" si="3"/>
        <v>64933000</v>
      </c>
      <c r="H57" s="13">
        <f>SUM(H58:H61)</f>
        <v>11302308</v>
      </c>
      <c r="I57" s="29">
        <f t="shared" si="3"/>
        <v>10079858</v>
      </c>
      <c r="J57" s="12">
        <f t="shared" si="3"/>
        <v>38895000</v>
      </c>
      <c r="K57" s="10">
        <f t="shared" si="3"/>
        <v>67000000</v>
      </c>
      <c r="L57" s="14">
        <f t="shared" si="3"/>
        <v>65000000</v>
      </c>
    </row>
    <row r="58" spans="1:12" ht="13.5">
      <c r="A58" s="3" t="s">
        <v>33</v>
      </c>
      <c r="B58" s="2"/>
      <c r="C58" s="16">
        <v>3369996</v>
      </c>
      <c r="D58" s="16"/>
      <c r="E58" s="17">
        <v>6073684</v>
      </c>
      <c r="F58" s="18">
        <v>7594000</v>
      </c>
      <c r="G58" s="16">
        <v>7594000</v>
      </c>
      <c r="H58" s="19">
        <v>300000</v>
      </c>
      <c r="I58" s="20">
        <v>4650438</v>
      </c>
      <c r="J58" s="21">
        <v>4500000</v>
      </c>
      <c r="K58" s="16">
        <v>2000000</v>
      </c>
      <c r="L58" s="17">
        <v>5000000</v>
      </c>
    </row>
    <row r="59" spans="1:12" ht="13.5">
      <c r="A59" s="3" t="s">
        <v>34</v>
      </c>
      <c r="B59" s="2"/>
      <c r="C59" s="16">
        <v>17543574</v>
      </c>
      <c r="D59" s="16"/>
      <c r="E59" s="17">
        <v>12068632</v>
      </c>
      <c r="F59" s="18">
        <v>46636000</v>
      </c>
      <c r="G59" s="16">
        <v>46636000</v>
      </c>
      <c r="H59" s="19">
        <v>979556</v>
      </c>
      <c r="I59" s="20">
        <v>3089748</v>
      </c>
      <c r="J59" s="21">
        <v>28303000</v>
      </c>
      <c r="K59" s="16">
        <v>65000000</v>
      </c>
      <c r="L59" s="17">
        <v>60000000</v>
      </c>
    </row>
    <row r="60" spans="1:12" ht="13.5">
      <c r="A60" s="3" t="s">
        <v>35</v>
      </c>
      <c r="B60" s="2"/>
      <c r="C60" s="22"/>
      <c r="D60" s="22"/>
      <c r="E60" s="23"/>
      <c r="F60" s="24">
        <v>800000</v>
      </c>
      <c r="G60" s="22">
        <v>800000</v>
      </c>
      <c r="H60" s="25">
        <v>4091624</v>
      </c>
      <c r="I60" s="26"/>
      <c r="J60" s="27">
        <v>146000</v>
      </c>
      <c r="K60" s="22"/>
      <c r="L60" s="23"/>
    </row>
    <row r="61" spans="1:12" ht="13.5">
      <c r="A61" s="3" t="s">
        <v>36</v>
      </c>
      <c r="B61" s="2"/>
      <c r="C61" s="16">
        <v>780003</v>
      </c>
      <c r="D61" s="16"/>
      <c r="E61" s="17">
        <v>14111961</v>
      </c>
      <c r="F61" s="18">
        <v>9903000</v>
      </c>
      <c r="G61" s="16">
        <v>9903000</v>
      </c>
      <c r="H61" s="19">
        <v>5931128</v>
      </c>
      <c r="I61" s="20">
        <v>2339672</v>
      </c>
      <c r="J61" s="21">
        <v>5946000</v>
      </c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37508462</v>
      </c>
      <c r="D63" s="62">
        <f aca="true" t="shared" si="4" ref="D63:L63">+D43+D47+D53+D57+D62</f>
        <v>26385521</v>
      </c>
      <c r="E63" s="63">
        <f t="shared" si="4"/>
        <v>38035780</v>
      </c>
      <c r="F63" s="64">
        <f t="shared" si="4"/>
        <v>66379000</v>
      </c>
      <c r="G63" s="62">
        <f t="shared" si="4"/>
        <v>66379000</v>
      </c>
      <c r="H63" s="65">
        <f t="shared" si="4"/>
        <v>13389697</v>
      </c>
      <c r="I63" s="66">
        <f t="shared" si="4"/>
        <v>13741329</v>
      </c>
      <c r="J63" s="67">
        <f t="shared" si="4"/>
        <v>57533000</v>
      </c>
      <c r="K63" s="62">
        <f t="shared" si="4"/>
        <v>88814000</v>
      </c>
      <c r="L63" s="63">
        <f t="shared" si="4"/>
        <v>87850000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37508462</v>
      </c>
      <c r="D66" s="16">
        <v>26385521</v>
      </c>
      <c r="E66" s="30">
        <v>38035780</v>
      </c>
      <c r="F66" s="21">
        <v>66379000</v>
      </c>
      <c r="G66" s="16">
        <v>66379000</v>
      </c>
      <c r="H66" s="19">
        <v>13389697</v>
      </c>
      <c r="I66" s="17">
        <v>13741329</v>
      </c>
      <c r="J66" s="31">
        <v>57533000</v>
      </c>
      <c r="K66" s="16">
        <v>88814000</v>
      </c>
      <c r="L66" s="19">
        <v>87850000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37508462</v>
      </c>
      <c r="D70" s="32">
        <f aca="true" t="shared" si="5" ref="D70:L70">SUM(D66:D69)</f>
        <v>26385521</v>
      </c>
      <c r="E70" s="33">
        <f t="shared" si="5"/>
        <v>38035780</v>
      </c>
      <c r="F70" s="34">
        <f t="shared" si="5"/>
        <v>66379000</v>
      </c>
      <c r="G70" s="32">
        <f t="shared" si="5"/>
        <v>66379000</v>
      </c>
      <c r="H70" s="35">
        <f t="shared" si="5"/>
        <v>13389697</v>
      </c>
      <c r="I70" s="36">
        <f t="shared" si="5"/>
        <v>13741329</v>
      </c>
      <c r="J70" s="37">
        <f t="shared" si="5"/>
        <v>57533000</v>
      </c>
      <c r="K70" s="32">
        <f t="shared" si="5"/>
        <v>88814000</v>
      </c>
      <c r="L70" s="33">
        <f t="shared" si="5"/>
        <v>87850000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/>
      <c r="E73" s="17"/>
      <c r="F73" s="18"/>
      <c r="G73" s="16"/>
      <c r="H73" s="19"/>
      <c r="I73" s="20"/>
      <c r="J73" s="21"/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37508462</v>
      </c>
      <c r="D74" s="74">
        <f aca="true" t="shared" si="6" ref="D74:L74">SUM(D70:D73)</f>
        <v>26385521</v>
      </c>
      <c r="E74" s="75">
        <f t="shared" si="6"/>
        <v>38035780</v>
      </c>
      <c r="F74" s="76">
        <f t="shared" si="6"/>
        <v>66379000</v>
      </c>
      <c r="G74" s="74">
        <f t="shared" si="6"/>
        <v>66379000</v>
      </c>
      <c r="H74" s="77">
        <f t="shared" si="6"/>
        <v>13389697</v>
      </c>
      <c r="I74" s="78">
        <f t="shared" si="6"/>
        <v>13741329</v>
      </c>
      <c r="J74" s="79">
        <f t="shared" si="6"/>
        <v>57533000</v>
      </c>
      <c r="K74" s="74">
        <f t="shared" si="6"/>
        <v>88814000</v>
      </c>
      <c r="L74" s="75">
        <f t="shared" si="6"/>
        <v>87850000</v>
      </c>
    </row>
    <row r="75" spans="1:12" ht="13.5">
      <c r="A75" s="9" t="s">
        <v>78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79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80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81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82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83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84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85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86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2773344</v>
      </c>
      <c r="D43" s="10">
        <f aca="true" t="shared" si="0" ref="D43:L43">SUM(D44:D46)</f>
        <v>0</v>
      </c>
      <c r="E43" s="11">
        <f t="shared" si="0"/>
        <v>0</v>
      </c>
      <c r="F43" s="12">
        <f t="shared" si="0"/>
        <v>552900</v>
      </c>
      <c r="G43" s="10">
        <f t="shared" si="0"/>
        <v>530500</v>
      </c>
      <c r="H43" s="13">
        <f>SUM(H44:H46)</f>
        <v>39090</v>
      </c>
      <c r="I43" s="14">
        <f t="shared" si="0"/>
        <v>1097321</v>
      </c>
      <c r="J43" s="15">
        <f t="shared" si="0"/>
        <v>650000</v>
      </c>
      <c r="K43" s="10">
        <f t="shared" si="0"/>
        <v>687050</v>
      </c>
      <c r="L43" s="13">
        <f t="shared" si="0"/>
        <v>725525</v>
      </c>
    </row>
    <row r="44" spans="1:12" ht="13.5">
      <c r="A44" s="3" t="s">
        <v>19</v>
      </c>
      <c r="B44" s="2"/>
      <c r="C44" s="16">
        <v>87480</v>
      </c>
      <c r="D44" s="16"/>
      <c r="E44" s="17"/>
      <c r="F44" s="18">
        <v>60000</v>
      </c>
      <c r="G44" s="16"/>
      <c r="H44" s="19"/>
      <c r="I44" s="20"/>
      <c r="J44" s="21">
        <v>12000</v>
      </c>
      <c r="K44" s="16">
        <v>12684</v>
      </c>
      <c r="L44" s="17">
        <v>13394</v>
      </c>
    </row>
    <row r="45" spans="1:12" ht="13.5">
      <c r="A45" s="3" t="s">
        <v>20</v>
      </c>
      <c r="B45" s="2"/>
      <c r="C45" s="22">
        <v>2448287</v>
      </c>
      <c r="D45" s="22"/>
      <c r="E45" s="23"/>
      <c r="F45" s="24">
        <v>410500</v>
      </c>
      <c r="G45" s="22">
        <v>40500</v>
      </c>
      <c r="H45" s="25">
        <v>2119</v>
      </c>
      <c r="I45" s="26">
        <v>9088</v>
      </c>
      <c r="J45" s="27">
        <v>635000</v>
      </c>
      <c r="K45" s="22">
        <v>671195</v>
      </c>
      <c r="L45" s="23">
        <v>708782</v>
      </c>
    </row>
    <row r="46" spans="1:12" ht="13.5">
      <c r="A46" s="3" t="s">
        <v>21</v>
      </c>
      <c r="B46" s="2"/>
      <c r="C46" s="16">
        <v>237577</v>
      </c>
      <c r="D46" s="16"/>
      <c r="E46" s="17"/>
      <c r="F46" s="18">
        <v>82400</v>
      </c>
      <c r="G46" s="16">
        <v>490000</v>
      </c>
      <c r="H46" s="19">
        <v>36971</v>
      </c>
      <c r="I46" s="20">
        <v>1088233</v>
      </c>
      <c r="J46" s="21">
        <v>3000</v>
      </c>
      <c r="K46" s="16">
        <v>3171</v>
      </c>
      <c r="L46" s="17">
        <v>3349</v>
      </c>
    </row>
    <row r="47" spans="1:12" ht="13.5">
      <c r="A47" s="1" t="s">
        <v>22</v>
      </c>
      <c r="B47" s="2"/>
      <c r="C47" s="10">
        <f>SUM(C48:C52)</f>
        <v>2799227</v>
      </c>
      <c r="D47" s="10">
        <f aca="true" t="shared" si="1" ref="D47:L47">SUM(D48:D52)</f>
        <v>942518</v>
      </c>
      <c r="E47" s="14">
        <f t="shared" si="1"/>
        <v>1505493</v>
      </c>
      <c r="F47" s="28">
        <f t="shared" si="1"/>
        <v>178000</v>
      </c>
      <c r="G47" s="10">
        <f t="shared" si="1"/>
        <v>178000</v>
      </c>
      <c r="H47" s="13">
        <f>SUM(H48:H52)</f>
        <v>665334</v>
      </c>
      <c r="I47" s="29">
        <f t="shared" si="1"/>
        <v>2132738</v>
      </c>
      <c r="J47" s="12">
        <f t="shared" si="1"/>
        <v>7227167</v>
      </c>
      <c r="K47" s="10">
        <f t="shared" si="1"/>
        <v>92488</v>
      </c>
      <c r="L47" s="14">
        <f t="shared" si="1"/>
        <v>97667</v>
      </c>
    </row>
    <row r="48" spans="1:12" ht="13.5">
      <c r="A48" s="3" t="s">
        <v>23</v>
      </c>
      <c r="B48" s="2"/>
      <c r="C48" s="16">
        <v>19350</v>
      </c>
      <c r="D48" s="16"/>
      <c r="E48" s="17"/>
      <c r="F48" s="18">
        <v>108000</v>
      </c>
      <c r="G48" s="16">
        <v>108000</v>
      </c>
      <c r="H48" s="19">
        <v>-465</v>
      </c>
      <c r="I48" s="20">
        <v>1324512</v>
      </c>
      <c r="J48" s="21">
        <v>6406547</v>
      </c>
      <c r="K48" s="16">
        <v>92488</v>
      </c>
      <c r="L48" s="17">
        <v>97667</v>
      </c>
    </row>
    <row r="49" spans="1:12" ht="13.5">
      <c r="A49" s="3" t="s">
        <v>24</v>
      </c>
      <c r="B49" s="2"/>
      <c r="C49" s="16">
        <v>2779565</v>
      </c>
      <c r="D49" s="16">
        <v>942518</v>
      </c>
      <c r="E49" s="17">
        <v>1505493</v>
      </c>
      <c r="F49" s="18"/>
      <c r="G49" s="16"/>
      <c r="H49" s="19">
        <v>665799</v>
      </c>
      <c r="I49" s="20">
        <v>808226</v>
      </c>
      <c r="J49" s="21">
        <v>820620</v>
      </c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>
        <v>70000</v>
      </c>
      <c r="G50" s="16">
        <v>70000</v>
      </c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>
        <v>312</v>
      </c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6601025</v>
      </c>
      <c r="D53" s="10">
        <f aca="true" t="shared" si="2" ref="D53:L53">SUM(D54:D56)</f>
        <v>1031971</v>
      </c>
      <c r="E53" s="14">
        <f t="shared" si="2"/>
        <v>0</v>
      </c>
      <c r="F53" s="28">
        <f t="shared" si="2"/>
        <v>28429000</v>
      </c>
      <c r="G53" s="10">
        <f t="shared" si="2"/>
        <v>27067550</v>
      </c>
      <c r="H53" s="13">
        <f>SUM(H54:H56)</f>
        <v>6404604</v>
      </c>
      <c r="I53" s="29">
        <f t="shared" si="2"/>
        <v>10141014</v>
      </c>
      <c r="J53" s="12">
        <f t="shared" si="2"/>
        <v>2764568</v>
      </c>
      <c r="K53" s="10">
        <f t="shared" si="2"/>
        <v>15868758</v>
      </c>
      <c r="L53" s="14">
        <f t="shared" si="2"/>
        <v>18808308</v>
      </c>
    </row>
    <row r="54" spans="1:12" ht="13.5">
      <c r="A54" s="3" t="s">
        <v>29</v>
      </c>
      <c r="B54" s="2"/>
      <c r="C54" s="16"/>
      <c r="D54" s="16"/>
      <c r="E54" s="17"/>
      <c r="F54" s="18"/>
      <c r="G54" s="16">
        <v>60000</v>
      </c>
      <c r="H54" s="19">
        <v>9632</v>
      </c>
      <c r="I54" s="20"/>
      <c r="J54" s="21"/>
      <c r="K54" s="16"/>
      <c r="L54" s="17"/>
    </row>
    <row r="55" spans="1:12" ht="13.5">
      <c r="A55" s="3" t="s">
        <v>30</v>
      </c>
      <c r="B55" s="2"/>
      <c r="C55" s="16">
        <v>6601025</v>
      </c>
      <c r="D55" s="16">
        <v>1031971</v>
      </c>
      <c r="E55" s="17"/>
      <c r="F55" s="18">
        <v>28429000</v>
      </c>
      <c r="G55" s="16">
        <v>27007550</v>
      </c>
      <c r="H55" s="19">
        <v>6394972</v>
      </c>
      <c r="I55" s="20">
        <v>10141014</v>
      </c>
      <c r="J55" s="21">
        <v>2764568</v>
      </c>
      <c r="K55" s="16">
        <v>15868758</v>
      </c>
      <c r="L55" s="17">
        <v>18808308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21939899</v>
      </c>
      <c r="D57" s="10">
        <f aca="true" t="shared" si="3" ref="D57:L57">SUM(D58:D61)</f>
        <v>40312714</v>
      </c>
      <c r="E57" s="14">
        <f t="shared" si="3"/>
        <v>70291218</v>
      </c>
      <c r="F57" s="28">
        <f t="shared" si="3"/>
        <v>65945000</v>
      </c>
      <c r="G57" s="10">
        <f t="shared" si="3"/>
        <v>65945000</v>
      </c>
      <c r="H57" s="13">
        <f>SUM(H58:H61)</f>
        <v>20594779</v>
      </c>
      <c r="I57" s="29">
        <f t="shared" si="3"/>
        <v>27323668</v>
      </c>
      <c r="J57" s="12">
        <f t="shared" si="3"/>
        <v>58029966</v>
      </c>
      <c r="K57" s="10">
        <f t="shared" si="3"/>
        <v>83379212</v>
      </c>
      <c r="L57" s="14">
        <f t="shared" si="3"/>
        <v>80798469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>
        <v>261891</v>
      </c>
      <c r="I58" s="20"/>
      <c r="J58" s="21">
        <v>1288908</v>
      </c>
      <c r="K58" s="16">
        <v>2000000</v>
      </c>
      <c r="L58" s="17">
        <v>5000000</v>
      </c>
    </row>
    <row r="59" spans="1:12" ht="13.5">
      <c r="A59" s="3" t="s">
        <v>34</v>
      </c>
      <c r="B59" s="2"/>
      <c r="C59" s="16">
        <v>16789007</v>
      </c>
      <c r="D59" s="16">
        <v>40312714</v>
      </c>
      <c r="E59" s="17">
        <v>70291218</v>
      </c>
      <c r="F59" s="18">
        <v>65645000</v>
      </c>
      <c r="G59" s="16">
        <v>65645000</v>
      </c>
      <c r="H59" s="19">
        <v>19690451</v>
      </c>
      <c r="I59" s="20">
        <v>25885522</v>
      </c>
      <c r="J59" s="21">
        <v>50920106</v>
      </c>
      <c r="K59" s="16">
        <v>80821754</v>
      </c>
      <c r="L59" s="17">
        <v>75519421</v>
      </c>
    </row>
    <row r="60" spans="1:12" ht="13.5">
      <c r="A60" s="3" t="s">
        <v>35</v>
      </c>
      <c r="B60" s="2"/>
      <c r="C60" s="22">
        <v>5148953</v>
      </c>
      <c r="D60" s="22"/>
      <c r="E60" s="23"/>
      <c r="F60" s="24">
        <v>300000</v>
      </c>
      <c r="G60" s="22">
        <v>300000</v>
      </c>
      <c r="H60" s="25">
        <v>642437</v>
      </c>
      <c r="I60" s="26">
        <v>1438146</v>
      </c>
      <c r="J60" s="27">
        <v>5820952</v>
      </c>
      <c r="K60" s="22">
        <v>557458</v>
      </c>
      <c r="L60" s="23">
        <v>279048</v>
      </c>
    </row>
    <row r="61" spans="1:12" ht="13.5">
      <c r="A61" s="3" t="s">
        <v>36</v>
      </c>
      <c r="B61" s="2"/>
      <c r="C61" s="16">
        <v>1939</v>
      </c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34113495</v>
      </c>
      <c r="D63" s="62">
        <f aca="true" t="shared" si="4" ref="D63:L63">+D43+D47+D53+D57+D62</f>
        <v>42287203</v>
      </c>
      <c r="E63" s="63">
        <f t="shared" si="4"/>
        <v>71796711</v>
      </c>
      <c r="F63" s="64">
        <f t="shared" si="4"/>
        <v>95104900</v>
      </c>
      <c r="G63" s="62">
        <f t="shared" si="4"/>
        <v>93721050</v>
      </c>
      <c r="H63" s="65">
        <f t="shared" si="4"/>
        <v>27703807</v>
      </c>
      <c r="I63" s="66">
        <f t="shared" si="4"/>
        <v>40694741</v>
      </c>
      <c r="J63" s="67">
        <f t="shared" si="4"/>
        <v>68671701</v>
      </c>
      <c r="K63" s="62">
        <f t="shared" si="4"/>
        <v>100027508</v>
      </c>
      <c r="L63" s="63">
        <f t="shared" si="4"/>
        <v>100429969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30558322</v>
      </c>
      <c r="D66" s="16">
        <v>42287203</v>
      </c>
      <c r="E66" s="30">
        <v>71796711</v>
      </c>
      <c r="F66" s="21">
        <v>93694000</v>
      </c>
      <c r="G66" s="16">
        <v>92272550</v>
      </c>
      <c r="H66" s="19">
        <v>27553240</v>
      </c>
      <c r="I66" s="17">
        <v>39449959</v>
      </c>
      <c r="J66" s="31">
        <v>67324201</v>
      </c>
      <c r="K66" s="16">
        <v>98603200</v>
      </c>
      <c r="L66" s="19">
        <v>98925900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30558322</v>
      </c>
      <c r="D70" s="32">
        <f aca="true" t="shared" si="5" ref="D70:L70">SUM(D66:D69)</f>
        <v>42287203</v>
      </c>
      <c r="E70" s="33">
        <f t="shared" si="5"/>
        <v>71796711</v>
      </c>
      <c r="F70" s="34">
        <f t="shared" si="5"/>
        <v>93694000</v>
      </c>
      <c r="G70" s="32">
        <f t="shared" si="5"/>
        <v>92272550</v>
      </c>
      <c r="H70" s="35">
        <f t="shared" si="5"/>
        <v>27553240</v>
      </c>
      <c r="I70" s="36">
        <f t="shared" si="5"/>
        <v>39449959</v>
      </c>
      <c r="J70" s="37">
        <f t="shared" si="5"/>
        <v>67324201</v>
      </c>
      <c r="K70" s="32">
        <f t="shared" si="5"/>
        <v>98603200</v>
      </c>
      <c r="L70" s="33">
        <f t="shared" si="5"/>
        <v>98925900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3555173</v>
      </c>
      <c r="D73" s="16"/>
      <c r="E73" s="17"/>
      <c r="F73" s="18">
        <v>1410900</v>
      </c>
      <c r="G73" s="16">
        <v>1448500</v>
      </c>
      <c r="H73" s="19">
        <v>150567</v>
      </c>
      <c r="I73" s="20">
        <v>1244782</v>
      </c>
      <c r="J73" s="21">
        <v>1347500</v>
      </c>
      <c r="K73" s="16">
        <v>1424308</v>
      </c>
      <c r="L73" s="17">
        <v>1504069</v>
      </c>
    </row>
    <row r="74" spans="1:12" ht="13.5">
      <c r="A74" s="73" t="s">
        <v>52</v>
      </c>
      <c r="B74" s="6" t="s">
        <v>53</v>
      </c>
      <c r="C74" s="74">
        <f>SUM(C70:C73)</f>
        <v>34113495</v>
      </c>
      <c r="D74" s="74">
        <f aca="true" t="shared" si="6" ref="D74:L74">SUM(D70:D73)</f>
        <v>42287203</v>
      </c>
      <c r="E74" s="75">
        <f t="shared" si="6"/>
        <v>71796711</v>
      </c>
      <c r="F74" s="76">
        <f t="shared" si="6"/>
        <v>95104900</v>
      </c>
      <c r="G74" s="74">
        <f t="shared" si="6"/>
        <v>93721050</v>
      </c>
      <c r="H74" s="77">
        <f t="shared" si="6"/>
        <v>27703807</v>
      </c>
      <c r="I74" s="78">
        <f t="shared" si="6"/>
        <v>40694741</v>
      </c>
      <c r="J74" s="79">
        <f t="shared" si="6"/>
        <v>68671701</v>
      </c>
      <c r="K74" s="74">
        <f t="shared" si="6"/>
        <v>100027508</v>
      </c>
      <c r="L74" s="75">
        <f t="shared" si="6"/>
        <v>100429969</v>
      </c>
    </row>
    <row r="75" spans="1:12" ht="13.5">
      <c r="A75" s="9" t="s">
        <v>78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79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80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81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82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83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84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85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86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407339</v>
      </c>
      <c r="D43" s="10">
        <f aca="true" t="shared" si="0" ref="D43:L43">SUM(D44:D46)</f>
        <v>1508785</v>
      </c>
      <c r="E43" s="11">
        <f t="shared" si="0"/>
        <v>424354</v>
      </c>
      <c r="F43" s="12">
        <f t="shared" si="0"/>
        <v>0</v>
      </c>
      <c r="G43" s="10">
        <f t="shared" si="0"/>
        <v>60994</v>
      </c>
      <c r="H43" s="13">
        <f>SUM(H44:H46)</f>
        <v>0</v>
      </c>
      <c r="I43" s="14">
        <f t="shared" si="0"/>
        <v>212275</v>
      </c>
      <c r="J43" s="15">
        <f t="shared" si="0"/>
        <v>1398000</v>
      </c>
      <c r="K43" s="10">
        <f t="shared" si="0"/>
        <v>624366</v>
      </c>
      <c r="L43" s="13">
        <f t="shared" si="0"/>
        <v>522315</v>
      </c>
    </row>
    <row r="44" spans="1:12" ht="13.5">
      <c r="A44" s="3" t="s">
        <v>19</v>
      </c>
      <c r="B44" s="2"/>
      <c r="C44" s="16">
        <v>34396</v>
      </c>
      <c r="D44" s="16"/>
      <c r="E44" s="17"/>
      <c r="F44" s="18"/>
      <c r="G44" s="16"/>
      <c r="H44" s="19"/>
      <c r="I44" s="20"/>
      <c r="J44" s="21">
        <v>665000</v>
      </c>
      <c r="K44" s="16">
        <v>259366</v>
      </c>
      <c r="L44" s="17">
        <v>197532</v>
      </c>
    </row>
    <row r="45" spans="1:12" ht="13.5">
      <c r="A45" s="3" t="s">
        <v>20</v>
      </c>
      <c r="B45" s="2"/>
      <c r="C45" s="22">
        <v>65352</v>
      </c>
      <c r="D45" s="22"/>
      <c r="E45" s="23"/>
      <c r="F45" s="24"/>
      <c r="G45" s="22">
        <v>60994</v>
      </c>
      <c r="H45" s="25"/>
      <c r="I45" s="26"/>
      <c r="J45" s="27">
        <v>73000</v>
      </c>
      <c r="K45" s="22">
        <v>90000</v>
      </c>
      <c r="L45" s="23">
        <v>72032</v>
      </c>
    </row>
    <row r="46" spans="1:12" ht="13.5">
      <c r="A46" s="3" t="s">
        <v>21</v>
      </c>
      <c r="B46" s="2"/>
      <c r="C46" s="16">
        <v>307591</v>
      </c>
      <c r="D46" s="16">
        <v>1508785</v>
      </c>
      <c r="E46" s="17">
        <v>424354</v>
      </c>
      <c r="F46" s="18"/>
      <c r="G46" s="16"/>
      <c r="H46" s="19"/>
      <c r="I46" s="20">
        <v>212275</v>
      </c>
      <c r="J46" s="21">
        <v>660000</v>
      </c>
      <c r="K46" s="16">
        <v>275000</v>
      </c>
      <c r="L46" s="17">
        <v>252751</v>
      </c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0</v>
      </c>
      <c r="G47" s="10">
        <f t="shared" si="1"/>
        <v>0</v>
      </c>
      <c r="H47" s="13">
        <f>SUM(H48:H52)</f>
        <v>0</v>
      </c>
      <c r="I47" s="29">
        <f t="shared" si="1"/>
        <v>0</v>
      </c>
      <c r="J47" s="12">
        <f t="shared" si="1"/>
        <v>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/>
      <c r="D48" s="16"/>
      <c r="E48" s="17"/>
      <c r="F48" s="18"/>
      <c r="G48" s="16"/>
      <c r="H48" s="19"/>
      <c r="I48" s="20"/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74727</v>
      </c>
      <c r="D53" s="10">
        <f aca="true" t="shared" si="2" ref="D53:L53">SUM(D54:D56)</f>
        <v>0</v>
      </c>
      <c r="E53" s="14">
        <f t="shared" si="2"/>
        <v>0</v>
      </c>
      <c r="F53" s="28">
        <f t="shared" si="2"/>
        <v>0</v>
      </c>
      <c r="G53" s="10">
        <f t="shared" si="2"/>
        <v>0</v>
      </c>
      <c r="H53" s="13">
        <f>SUM(H54:H56)</f>
        <v>0</v>
      </c>
      <c r="I53" s="29">
        <f t="shared" si="2"/>
        <v>0</v>
      </c>
      <c r="J53" s="12">
        <f t="shared" si="2"/>
        <v>40000</v>
      </c>
      <c r="K53" s="10">
        <f t="shared" si="2"/>
        <v>100000</v>
      </c>
      <c r="L53" s="14">
        <f t="shared" si="2"/>
        <v>61742</v>
      </c>
    </row>
    <row r="54" spans="1:12" ht="13.5">
      <c r="A54" s="3" t="s">
        <v>29</v>
      </c>
      <c r="B54" s="2"/>
      <c r="C54" s="16">
        <v>74727</v>
      </c>
      <c r="D54" s="16"/>
      <c r="E54" s="17"/>
      <c r="F54" s="18"/>
      <c r="G54" s="16"/>
      <c r="H54" s="19"/>
      <c r="I54" s="20"/>
      <c r="J54" s="21">
        <v>40000</v>
      </c>
      <c r="K54" s="16">
        <v>100000</v>
      </c>
      <c r="L54" s="17">
        <v>61742</v>
      </c>
    </row>
    <row r="55" spans="1:12" ht="13.5">
      <c r="A55" s="3" t="s">
        <v>30</v>
      </c>
      <c r="B55" s="2"/>
      <c r="C55" s="16"/>
      <c r="D55" s="16"/>
      <c r="E55" s="17"/>
      <c r="F55" s="18"/>
      <c r="G55" s="16"/>
      <c r="H55" s="19"/>
      <c r="I55" s="20"/>
      <c r="J55" s="21"/>
      <c r="K55" s="16"/>
      <c r="L55" s="17"/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0</v>
      </c>
      <c r="G57" s="10">
        <f t="shared" si="3"/>
        <v>0</v>
      </c>
      <c r="H57" s="13">
        <f>SUM(H58:H61)</f>
        <v>0</v>
      </c>
      <c r="I57" s="29">
        <f t="shared" si="3"/>
        <v>0</v>
      </c>
      <c r="J57" s="12">
        <f t="shared" si="3"/>
        <v>0</v>
      </c>
      <c r="K57" s="10">
        <f t="shared" si="3"/>
        <v>0</v>
      </c>
      <c r="L57" s="14">
        <f t="shared" si="3"/>
        <v>0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482066</v>
      </c>
      <c r="D63" s="62">
        <f aca="true" t="shared" si="4" ref="D63:L63">+D43+D47+D53+D57+D62</f>
        <v>1508785</v>
      </c>
      <c r="E63" s="63">
        <f t="shared" si="4"/>
        <v>424354</v>
      </c>
      <c r="F63" s="64">
        <f t="shared" si="4"/>
        <v>0</v>
      </c>
      <c r="G63" s="62">
        <f t="shared" si="4"/>
        <v>60994</v>
      </c>
      <c r="H63" s="65">
        <f t="shared" si="4"/>
        <v>0</v>
      </c>
      <c r="I63" s="66">
        <f t="shared" si="4"/>
        <v>212275</v>
      </c>
      <c r="J63" s="67">
        <f t="shared" si="4"/>
        <v>1438000</v>
      </c>
      <c r="K63" s="62">
        <f t="shared" si="4"/>
        <v>724366</v>
      </c>
      <c r="L63" s="63">
        <f t="shared" si="4"/>
        <v>584057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482066</v>
      </c>
      <c r="D66" s="16">
        <v>1508785</v>
      </c>
      <c r="E66" s="30">
        <v>424354</v>
      </c>
      <c r="F66" s="21"/>
      <c r="G66" s="16"/>
      <c r="H66" s="19"/>
      <c r="I66" s="17">
        <v>212275</v>
      </c>
      <c r="J66" s="31"/>
      <c r="K66" s="16"/>
      <c r="L66" s="19"/>
    </row>
    <row r="67" spans="1:12" ht="13.5">
      <c r="A67" s="69" t="s">
        <v>42</v>
      </c>
      <c r="B67" s="2"/>
      <c r="C67" s="16"/>
      <c r="D67" s="16"/>
      <c r="E67" s="17"/>
      <c r="F67" s="18"/>
      <c r="G67" s="16">
        <v>60994</v>
      </c>
      <c r="H67" s="19"/>
      <c r="I67" s="20"/>
      <c r="J67" s="21">
        <v>1438000</v>
      </c>
      <c r="K67" s="16">
        <v>724366</v>
      </c>
      <c r="L67" s="17">
        <v>584057</v>
      </c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482066</v>
      </c>
      <c r="D70" s="32">
        <f aca="true" t="shared" si="5" ref="D70:L70">SUM(D66:D69)</f>
        <v>1508785</v>
      </c>
      <c r="E70" s="33">
        <f t="shared" si="5"/>
        <v>424354</v>
      </c>
      <c r="F70" s="34">
        <f t="shared" si="5"/>
        <v>0</v>
      </c>
      <c r="G70" s="32">
        <f t="shared" si="5"/>
        <v>60994</v>
      </c>
      <c r="H70" s="35">
        <f t="shared" si="5"/>
        <v>0</v>
      </c>
      <c r="I70" s="36">
        <f t="shared" si="5"/>
        <v>212275</v>
      </c>
      <c r="J70" s="37">
        <f t="shared" si="5"/>
        <v>1438000</v>
      </c>
      <c r="K70" s="32">
        <f t="shared" si="5"/>
        <v>724366</v>
      </c>
      <c r="L70" s="33">
        <f t="shared" si="5"/>
        <v>584057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/>
      <c r="E73" s="17"/>
      <c r="F73" s="18"/>
      <c r="G73" s="16"/>
      <c r="H73" s="19"/>
      <c r="I73" s="20"/>
      <c r="J73" s="21"/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482066</v>
      </c>
      <c r="D74" s="74">
        <f aca="true" t="shared" si="6" ref="D74:L74">SUM(D70:D73)</f>
        <v>1508785</v>
      </c>
      <c r="E74" s="75">
        <f t="shared" si="6"/>
        <v>424354</v>
      </c>
      <c r="F74" s="76">
        <f t="shared" si="6"/>
        <v>0</v>
      </c>
      <c r="G74" s="74">
        <f t="shared" si="6"/>
        <v>60994</v>
      </c>
      <c r="H74" s="77">
        <f t="shared" si="6"/>
        <v>0</v>
      </c>
      <c r="I74" s="78">
        <f t="shared" si="6"/>
        <v>212275</v>
      </c>
      <c r="J74" s="79">
        <f t="shared" si="6"/>
        <v>1438000</v>
      </c>
      <c r="K74" s="74">
        <f t="shared" si="6"/>
        <v>724366</v>
      </c>
      <c r="L74" s="75">
        <f t="shared" si="6"/>
        <v>584057</v>
      </c>
    </row>
    <row r="75" spans="1:12" ht="13.5">
      <c r="A75" s="9" t="s">
        <v>78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79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80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81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82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83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84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85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86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58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3127428</v>
      </c>
      <c r="D43" s="10">
        <f aca="true" t="shared" si="0" ref="D43:L43">SUM(D44:D46)</f>
        <v>48496773</v>
      </c>
      <c r="E43" s="11">
        <f t="shared" si="0"/>
        <v>63999933</v>
      </c>
      <c r="F43" s="12">
        <f t="shared" si="0"/>
        <v>1125000</v>
      </c>
      <c r="G43" s="10">
        <f t="shared" si="0"/>
        <v>2023721</v>
      </c>
      <c r="H43" s="13">
        <f>SUM(H44:H46)</f>
        <v>76201</v>
      </c>
      <c r="I43" s="14">
        <f t="shared" si="0"/>
        <v>0</v>
      </c>
      <c r="J43" s="15">
        <f t="shared" si="0"/>
        <v>1000000</v>
      </c>
      <c r="K43" s="10">
        <f t="shared" si="0"/>
        <v>1247000</v>
      </c>
      <c r="L43" s="13">
        <f t="shared" si="0"/>
        <v>1308000</v>
      </c>
    </row>
    <row r="44" spans="1:12" ht="13.5">
      <c r="A44" s="3" t="s">
        <v>19</v>
      </c>
      <c r="B44" s="2"/>
      <c r="C44" s="16">
        <v>2110600</v>
      </c>
      <c r="D44" s="16">
        <v>48496773</v>
      </c>
      <c r="E44" s="17">
        <v>63999933</v>
      </c>
      <c r="F44" s="18">
        <v>1125000</v>
      </c>
      <c r="G44" s="16">
        <v>2023721</v>
      </c>
      <c r="H44" s="19">
        <v>76201</v>
      </c>
      <c r="I44" s="20"/>
      <c r="J44" s="21"/>
      <c r="K44" s="16">
        <v>1247000</v>
      </c>
      <c r="L44" s="17">
        <v>1308000</v>
      </c>
    </row>
    <row r="45" spans="1:12" ht="13.5">
      <c r="A45" s="3" t="s">
        <v>20</v>
      </c>
      <c r="B45" s="2"/>
      <c r="C45" s="22"/>
      <c r="D45" s="22"/>
      <c r="E45" s="23"/>
      <c r="F45" s="24"/>
      <c r="G45" s="22"/>
      <c r="H45" s="25"/>
      <c r="I45" s="26"/>
      <c r="J45" s="27">
        <v>1000000</v>
      </c>
      <c r="K45" s="22"/>
      <c r="L45" s="23"/>
    </row>
    <row r="46" spans="1:12" ht="13.5">
      <c r="A46" s="3" t="s">
        <v>21</v>
      </c>
      <c r="B46" s="2"/>
      <c r="C46" s="16">
        <v>1016828</v>
      </c>
      <c r="D46" s="16"/>
      <c r="E46" s="17"/>
      <c r="F46" s="18"/>
      <c r="G46" s="16"/>
      <c r="H46" s="19"/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4026000</v>
      </c>
      <c r="G47" s="10">
        <f t="shared" si="1"/>
        <v>2180936</v>
      </c>
      <c r="H47" s="13">
        <f>SUM(H48:H52)</f>
        <v>1313958</v>
      </c>
      <c r="I47" s="29">
        <f t="shared" si="1"/>
        <v>0</v>
      </c>
      <c r="J47" s="12">
        <f t="shared" si="1"/>
        <v>8402000</v>
      </c>
      <c r="K47" s="10">
        <f t="shared" si="1"/>
        <v>2108000</v>
      </c>
      <c r="L47" s="14">
        <f t="shared" si="1"/>
        <v>4994000</v>
      </c>
    </row>
    <row r="48" spans="1:12" ht="13.5">
      <c r="A48" s="3" t="s">
        <v>23</v>
      </c>
      <c r="B48" s="2"/>
      <c r="C48" s="16"/>
      <c r="D48" s="16"/>
      <c r="E48" s="17"/>
      <c r="F48" s="18">
        <v>1726000</v>
      </c>
      <c r="G48" s="16">
        <v>644434</v>
      </c>
      <c r="H48" s="19">
        <v>984636</v>
      </c>
      <c r="I48" s="20"/>
      <c r="J48" s="21">
        <v>6627000</v>
      </c>
      <c r="K48" s="16">
        <v>608000</v>
      </c>
      <c r="L48" s="17">
        <v>3198000</v>
      </c>
    </row>
    <row r="49" spans="1:12" ht="13.5">
      <c r="A49" s="3" t="s">
        <v>24</v>
      </c>
      <c r="B49" s="2"/>
      <c r="C49" s="16"/>
      <c r="D49" s="16"/>
      <c r="E49" s="17"/>
      <c r="F49" s="18">
        <v>2300000</v>
      </c>
      <c r="G49" s="16">
        <v>1536502</v>
      </c>
      <c r="H49" s="19">
        <v>329322</v>
      </c>
      <c r="I49" s="20"/>
      <c r="J49" s="21">
        <v>1685000</v>
      </c>
      <c r="K49" s="16">
        <v>1500000</v>
      </c>
      <c r="L49" s="17">
        <v>1796000</v>
      </c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>
        <v>90000</v>
      </c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0</v>
      </c>
      <c r="D53" s="10">
        <f aca="true" t="shared" si="2" ref="D53:L53">SUM(D54:D56)</f>
        <v>0</v>
      </c>
      <c r="E53" s="14">
        <f t="shared" si="2"/>
        <v>0</v>
      </c>
      <c r="F53" s="28">
        <f t="shared" si="2"/>
        <v>15646000</v>
      </c>
      <c r="G53" s="10">
        <f t="shared" si="2"/>
        <v>16423463</v>
      </c>
      <c r="H53" s="13">
        <f>SUM(H54:H56)</f>
        <v>8737673</v>
      </c>
      <c r="I53" s="29">
        <f t="shared" si="2"/>
        <v>0</v>
      </c>
      <c r="J53" s="12">
        <f t="shared" si="2"/>
        <v>14861000</v>
      </c>
      <c r="K53" s="10">
        <f t="shared" si="2"/>
        <v>21477000</v>
      </c>
      <c r="L53" s="14">
        <f t="shared" si="2"/>
        <v>18675000</v>
      </c>
    </row>
    <row r="54" spans="1:12" ht="13.5">
      <c r="A54" s="3" t="s">
        <v>29</v>
      </c>
      <c r="B54" s="2"/>
      <c r="C54" s="16"/>
      <c r="D54" s="16"/>
      <c r="E54" s="17"/>
      <c r="F54" s="18"/>
      <c r="G54" s="16">
        <v>326000</v>
      </c>
      <c r="H54" s="19">
        <v>1257500</v>
      </c>
      <c r="I54" s="20"/>
      <c r="J54" s="21">
        <v>1000000</v>
      </c>
      <c r="K54" s="16"/>
      <c r="L54" s="17"/>
    </row>
    <row r="55" spans="1:12" ht="13.5">
      <c r="A55" s="3" t="s">
        <v>30</v>
      </c>
      <c r="B55" s="2"/>
      <c r="C55" s="16"/>
      <c r="D55" s="16"/>
      <c r="E55" s="17"/>
      <c r="F55" s="18">
        <v>15646000</v>
      </c>
      <c r="G55" s="16">
        <v>16097463</v>
      </c>
      <c r="H55" s="19">
        <v>7480173</v>
      </c>
      <c r="I55" s="20"/>
      <c r="J55" s="21">
        <v>13861000</v>
      </c>
      <c r="K55" s="16">
        <v>21477000</v>
      </c>
      <c r="L55" s="17">
        <v>18675000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62124024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1703000</v>
      </c>
      <c r="G57" s="10">
        <f t="shared" si="3"/>
        <v>2096169</v>
      </c>
      <c r="H57" s="13">
        <f>SUM(H58:H61)</f>
        <v>2458938</v>
      </c>
      <c r="I57" s="29">
        <f t="shared" si="3"/>
        <v>0</v>
      </c>
      <c r="J57" s="12">
        <f t="shared" si="3"/>
        <v>27000000</v>
      </c>
      <c r="K57" s="10">
        <f t="shared" si="3"/>
        <v>30100000</v>
      </c>
      <c r="L57" s="14">
        <f t="shared" si="3"/>
        <v>51182000</v>
      </c>
    </row>
    <row r="58" spans="1:12" ht="13.5">
      <c r="A58" s="3" t="s">
        <v>33</v>
      </c>
      <c r="B58" s="2"/>
      <c r="C58" s="16">
        <v>196500</v>
      </c>
      <c r="D58" s="16"/>
      <c r="E58" s="17"/>
      <c r="F58" s="18"/>
      <c r="G58" s="16"/>
      <c r="H58" s="19"/>
      <c r="I58" s="20"/>
      <c r="J58" s="21">
        <v>10000000</v>
      </c>
      <c r="K58" s="16"/>
      <c r="L58" s="17"/>
    </row>
    <row r="59" spans="1:12" ht="13.5">
      <c r="A59" s="3" t="s">
        <v>34</v>
      </c>
      <c r="B59" s="2"/>
      <c r="C59" s="16">
        <v>61816406</v>
      </c>
      <c r="D59" s="16"/>
      <c r="E59" s="17"/>
      <c r="F59" s="18">
        <v>394000</v>
      </c>
      <c r="G59" s="16">
        <v>1911686</v>
      </c>
      <c r="H59" s="19">
        <v>1643389</v>
      </c>
      <c r="I59" s="20"/>
      <c r="J59" s="21">
        <v>15000000</v>
      </c>
      <c r="K59" s="16">
        <v>30000000</v>
      </c>
      <c r="L59" s="17">
        <v>50000000</v>
      </c>
    </row>
    <row r="60" spans="1:12" ht="13.5">
      <c r="A60" s="3" t="s">
        <v>35</v>
      </c>
      <c r="B60" s="2"/>
      <c r="C60" s="22">
        <v>111118</v>
      </c>
      <c r="D60" s="22"/>
      <c r="E60" s="23"/>
      <c r="F60" s="24"/>
      <c r="G60" s="22"/>
      <c r="H60" s="25">
        <v>815549</v>
      </c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>
        <v>1309000</v>
      </c>
      <c r="G61" s="16">
        <v>184483</v>
      </c>
      <c r="H61" s="19"/>
      <c r="I61" s="20"/>
      <c r="J61" s="21">
        <v>2000000</v>
      </c>
      <c r="K61" s="16">
        <v>100000</v>
      </c>
      <c r="L61" s="17">
        <v>1182000</v>
      </c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65251452</v>
      </c>
      <c r="D63" s="62">
        <f aca="true" t="shared" si="4" ref="D63:L63">+D43+D47+D53+D57+D62</f>
        <v>48496773</v>
      </c>
      <c r="E63" s="63">
        <f t="shared" si="4"/>
        <v>63999933</v>
      </c>
      <c r="F63" s="64">
        <f t="shared" si="4"/>
        <v>22500000</v>
      </c>
      <c r="G63" s="62">
        <f t="shared" si="4"/>
        <v>22724289</v>
      </c>
      <c r="H63" s="65">
        <f t="shared" si="4"/>
        <v>12586770</v>
      </c>
      <c r="I63" s="66">
        <f t="shared" si="4"/>
        <v>0</v>
      </c>
      <c r="J63" s="67">
        <f t="shared" si="4"/>
        <v>51263000</v>
      </c>
      <c r="K63" s="62">
        <f t="shared" si="4"/>
        <v>54932000</v>
      </c>
      <c r="L63" s="63">
        <f t="shared" si="4"/>
        <v>76159000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61927524</v>
      </c>
      <c r="D66" s="16">
        <v>48496773</v>
      </c>
      <c r="E66" s="30">
        <v>63999933</v>
      </c>
      <c r="F66" s="21">
        <v>22500000</v>
      </c>
      <c r="G66" s="16">
        <v>10753999</v>
      </c>
      <c r="H66" s="19">
        <v>5940004</v>
      </c>
      <c r="I66" s="17"/>
      <c r="J66" s="31">
        <v>43768000</v>
      </c>
      <c r="K66" s="16">
        <v>54932000</v>
      </c>
      <c r="L66" s="19">
        <v>76159000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>
        <v>76201</v>
      </c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61927524</v>
      </c>
      <c r="D70" s="32">
        <f aca="true" t="shared" si="5" ref="D70:L70">SUM(D66:D69)</f>
        <v>48496773</v>
      </c>
      <c r="E70" s="33">
        <f t="shared" si="5"/>
        <v>63999933</v>
      </c>
      <c r="F70" s="34">
        <f t="shared" si="5"/>
        <v>22500000</v>
      </c>
      <c r="G70" s="32">
        <f t="shared" si="5"/>
        <v>10753999</v>
      </c>
      <c r="H70" s="35">
        <f t="shared" si="5"/>
        <v>6016205</v>
      </c>
      <c r="I70" s="36">
        <f t="shared" si="5"/>
        <v>0</v>
      </c>
      <c r="J70" s="37">
        <f t="shared" si="5"/>
        <v>43768000</v>
      </c>
      <c r="K70" s="32">
        <f t="shared" si="5"/>
        <v>54932000</v>
      </c>
      <c r="L70" s="33">
        <f t="shared" si="5"/>
        <v>76159000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3323928</v>
      </c>
      <c r="D73" s="16"/>
      <c r="E73" s="17"/>
      <c r="F73" s="18"/>
      <c r="G73" s="16">
        <v>11970290</v>
      </c>
      <c r="H73" s="19">
        <v>6570565</v>
      </c>
      <c r="I73" s="20"/>
      <c r="J73" s="21">
        <v>7495000</v>
      </c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65251452</v>
      </c>
      <c r="D74" s="74">
        <f aca="true" t="shared" si="6" ref="D74:L74">SUM(D70:D73)</f>
        <v>48496773</v>
      </c>
      <c r="E74" s="75">
        <f t="shared" si="6"/>
        <v>63999933</v>
      </c>
      <c r="F74" s="76">
        <f t="shared" si="6"/>
        <v>22500000</v>
      </c>
      <c r="G74" s="74">
        <f t="shared" si="6"/>
        <v>22724289</v>
      </c>
      <c r="H74" s="77">
        <f t="shared" si="6"/>
        <v>12586770</v>
      </c>
      <c r="I74" s="78">
        <f t="shared" si="6"/>
        <v>0</v>
      </c>
      <c r="J74" s="79">
        <f t="shared" si="6"/>
        <v>51263000</v>
      </c>
      <c r="K74" s="74">
        <f t="shared" si="6"/>
        <v>54932000</v>
      </c>
      <c r="L74" s="75">
        <f t="shared" si="6"/>
        <v>76159000</v>
      </c>
    </row>
    <row r="75" spans="1:12" ht="13.5">
      <c r="A75" s="9" t="s">
        <v>78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79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80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81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82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83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84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85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86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59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8731372</v>
      </c>
      <c r="D43" s="10">
        <f aca="true" t="shared" si="0" ref="D43:L43">SUM(D44:D46)</f>
        <v>977930</v>
      </c>
      <c r="E43" s="11">
        <f t="shared" si="0"/>
        <v>824918</v>
      </c>
      <c r="F43" s="12">
        <f t="shared" si="0"/>
        <v>0</v>
      </c>
      <c r="G43" s="10">
        <f t="shared" si="0"/>
        <v>0</v>
      </c>
      <c r="H43" s="13">
        <f>SUM(H44:H46)</f>
        <v>0</v>
      </c>
      <c r="I43" s="14">
        <f t="shared" si="0"/>
        <v>6566818</v>
      </c>
      <c r="J43" s="15">
        <f t="shared" si="0"/>
        <v>500000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>
        <v>14000</v>
      </c>
      <c r="D44" s="16">
        <v>917080</v>
      </c>
      <c r="E44" s="17">
        <v>760979</v>
      </c>
      <c r="F44" s="18"/>
      <c r="G44" s="16"/>
      <c r="H44" s="19"/>
      <c r="I44" s="20">
        <v>5912788</v>
      </c>
      <c r="J44" s="21">
        <v>500000</v>
      </c>
      <c r="K44" s="16"/>
      <c r="L44" s="17"/>
    </row>
    <row r="45" spans="1:12" ht="13.5">
      <c r="A45" s="3" t="s">
        <v>20</v>
      </c>
      <c r="B45" s="2"/>
      <c r="C45" s="22">
        <v>8717372</v>
      </c>
      <c r="D45" s="22">
        <v>60850</v>
      </c>
      <c r="E45" s="23">
        <v>63939</v>
      </c>
      <c r="F45" s="24"/>
      <c r="G45" s="22"/>
      <c r="H45" s="25"/>
      <c r="I45" s="26">
        <v>654030</v>
      </c>
      <c r="J45" s="27"/>
      <c r="K45" s="22"/>
      <c r="L45" s="23"/>
    </row>
    <row r="46" spans="1:12" ht="13.5">
      <c r="A46" s="3" t="s">
        <v>21</v>
      </c>
      <c r="B46" s="2"/>
      <c r="C46" s="16"/>
      <c r="D46" s="16"/>
      <c r="E46" s="17"/>
      <c r="F46" s="18"/>
      <c r="G46" s="16"/>
      <c r="H46" s="19"/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7439430</v>
      </c>
      <c r="D47" s="10">
        <f aca="true" t="shared" si="1" ref="D47:L47">SUM(D48:D52)</f>
        <v>2515624</v>
      </c>
      <c r="E47" s="14">
        <f t="shared" si="1"/>
        <v>1835626</v>
      </c>
      <c r="F47" s="28">
        <f t="shared" si="1"/>
        <v>10000000</v>
      </c>
      <c r="G47" s="10">
        <f t="shared" si="1"/>
        <v>10000000</v>
      </c>
      <c r="H47" s="13">
        <f>SUM(H48:H52)</f>
        <v>6902699</v>
      </c>
      <c r="I47" s="29">
        <f t="shared" si="1"/>
        <v>0</v>
      </c>
      <c r="J47" s="12">
        <f t="shared" si="1"/>
        <v>6746476</v>
      </c>
      <c r="K47" s="10">
        <f t="shared" si="1"/>
        <v>1077198</v>
      </c>
      <c r="L47" s="14">
        <f t="shared" si="1"/>
        <v>822195</v>
      </c>
    </row>
    <row r="48" spans="1:12" ht="13.5">
      <c r="A48" s="3" t="s">
        <v>23</v>
      </c>
      <c r="B48" s="2"/>
      <c r="C48" s="16"/>
      <c r="D48" s="16">
        <v>2515624</v>
      </c>
      <c r="E48" s="17"/>
      <c r="F48" s="18"/>
      <c r="G48" s="16"/>
      <c r="H48" s="19">
        <v>596674</v>
      </c>
      <c r="I48" s="20"/>
      <c r="J48" s="21"/>
      <c r="K48" s="16"/>
      <c r="L48" s="17"/>
    </row>
    <row r="49" spans="1:12" ht="13.5">
      <c r="A49" s="3" t="s">
        <v>24</v>
      </c>
      <c r="B49" s="2"/>
      <c r="C49" s="16">
        <v>7439430</v>
      </c>
      <c r="D49" s="16"/>
      <c r="E49" s="17">
        <v>1835626</v>
      </c>
      <c r="F49" s="18">
        <v>10000000</v>
      </c>
      <c r="G49" s="16">
        <v>10000000</v>
      </c>
      <c r="H49" s="19">
        <v>6306025</v>
      </c>
      <c r="I49" s="20"/>
      <c r="J49" s="21">
        <v>6746476</v>
      </c>
      <c r="K49" s="16">
        <v>1077198</v>
      </c>
      <c r="L49" s="17">
        <v>822195</v>
      </c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0</v>
      </c>
      <c r="D53" s="10">
        <f aca="true" t="shared" si="2" ref="D53:L53">SUM(D54:D56)</f>
        <v>0</v>
      </c>
      <c r="E53" s="14">
        <f t="shared" si="2"/>
        <v>443386</v>
      </c>
      <c r="F53" s="28">
        <f t="shared" si="2"/>
        <v>5563983</v>
      </c>
      <c r="G53" s="10">
        <f t="shared" si="2"/>
        <v>7525250</v>
      </c>
      <c r="H53" s="13">
        <f>SUM(H54:H56)</f>
        <v>9147648</v>
      </c>
      <c r="I53" s="29">
        <f t="shared" si="2"/>
        <v>0</v>
      </c>
      <c r="J53" s="12">
        <f t="shared" si="2"/>
        <v>7312575</v>
      </c>
      <c r="K53" s="10">
        <f t="shared" si="2"/>
        <v>8443168</v>
      </c>
      <c r="L53" s="14">
        <f t="shared" si="2"/>
        <v>16535255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/>
      <c r="D55" s="16"/>
      <c r="E55" s="17">
        <v>443386</v>
      </c>
      <c r="F55" s="18">
        <v>5563983</v>
      </c>
      <c r="G55" s="16">
        <v>7525250</v>
      </c>
      <c r="H55" s="19">
        <v>9147648</v>
      </c>
      <c r="I55" s="20"/>
      <c r="J55" s="21">
        <v>7312575</v>
      </c>
      <c r="K55" s="16">
        <v>8443168</v>
      </c>
      <c r="L55" s="17">
        <v>16535255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27071401</v>
      </c>
      <c r="D57" s="10">
        <f aca="true" t="shared" si="3" ref="D57:L57">SUM(D58:D61)</f>
        <v>21393604</v>
      </c>
      <c r="E57" s="14">
        <f t="shared" si="3"/>
        <v>28549842</v>
      </c>
      <c r="F57" s="28">
        <f t="shared" si="3"/>
        <v>60044117</v>
      </c>
      <c r="G57" s="10">
        <f t="shared" si="3"/>
        <v>58082850</v>
      </c>
      <c r="H57" s="13">
        <f>SUM(H58:H61)</f>
        <v>104416731</v>
      </c>
      <c r="I57" s="29">
        <f t="shared" si="3"/>
        <v>146537144</v>
      </c>
      <c r="J57" s="12">
        <f t="shared" si="3"/>
        <v>57873399</v>
      </c>
      <c r="K57" s="10">
        <f t="shared" si="3"/>
        <v>51105584</v>
      </c>
      <c r="L57" s="14">
        <f t="shared" si="3"/>
        <v>59000000</v>
      </c>
    </row>
    <row r="58" spans="1:12" ht="13.5">
      <c r="A58" s="3" t="s">
        <v>33</v>
      </c>
      <c r="B58" s="2"/>
      <c r="C58" s="16"/>
      <c r="D58" s="16">
        <v>9382311</v>
      </c>
      <c r="E58" s="17">
        <v>10172518</v>
      </c>
      <c r="F58" s="18">
        <v>1032000</v>
      </c>
      <c r="G58" s="16">
        <v>1032000</v>
      </c>
      <c r="H58" s="19"/>
      <c r="I58" s="20"/>
      <c r="J58" s="21">
        <v>11000000</v>
      </c>
      <c r="K58" s="16">
        <v>4000000</v>
      </c>
      <c r="L58" s="17">
        <v>9000000</v>
      </c>
    </row>
    <row r="59" spans="1:12" ht="13.5">
      <c r="A59" s="3" t="s">
        <v>34</v>
      </c>
      <c r="B59" s="2"/>
      <c r="C59" s="16">
        <v>14173319</v>
      </c>
      <c r="D59" s="16">
        <v>7704719</v>
      </c>
      <c r="E59" s="17">
        <v>12403972</v>
      </c>
      <c r="F59" s="18">
        <v>51937594</v>
      </c>
      <c r="G59" s="16">
        <v>50068000</v>
      </c>
      <c r="H59" s="19">
        <v>95721472</v>
      </c>
      <c r="I59" s="20">
        <v>146537144</v>
      </c>
      <c r="J59" s="21">
        <v>46873399</v>
      </c>
      <c r="K59" s="16">
        <v>47105584</v>
      </c>
      <c r="L59" s="17">
        <v>50000000</v>
      </c>
    </row>
    <row r="60" spans="1:12" ht="13.5">
      <c r="A60" s="3" t="s">
        <v>35</v>
      </c>
      <c r="B60" s="2"/>
      <c r="C60" s="22">
        <v>12898082</v>
      </c>
      <c r="D60" s="22">
        <v>4042182</v>
      </c>
      <c r="E60" s="23">
        <v>1627281</v>
      </c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>
        <v>264392</v>
      </c>
      <c r="E61" s="17">
        <v>4346071</v>
      </c>
      <c r="F61" s="18">
        <v>7074523</v>
      </c>
      <c r="G61" s="16">
        <v>6982850</v>
      </c>
      <c r="H61" s="19">
        <v>8695259</v>
      </c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43242203</v>
      </c>
      <c r="D63" s="62">
        <f aca="true" t="shared" si="4" ref="D63:L63">+D43+D47+D53+D57+D62</f>
        <v>24887158</v>
      </c>
      <c r="E63" s="63">
        <f t="shared" si="4"/>
        <v>31653772</v>
      </c>
      <c r="F63" s="64">
        <f t="shared" si="4"/>
        <v>75608100</v>
      </c>
      <c r="G63" s="62">
        <f t="shared" si="4"/>
        <v>75608100</v>
      </c>
      <c r="H63" s="65">
        <f t="shared" si="4"/>
        <v>120467078</v>
      </c>
      <c r="I63" s="66">
        <f t="shared" si="4"/>
        <v>153103962</v>
      </c>
      <c r="J63" s="67">
        <f t="shared" si="4"/>
        <v>72432450</v>
      </c>
      <c r="K63" s="62">
        <f t="shared" si="4"/>
        <v>60625950</v>
      </c>
      <c r="L63" s="63">
        <f t="shared" si="4"/>
        <v>76357450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34510831</v>
      </c>
      <c r="D66" s="16">
        <v>23909227</v>
      </c>
      <c r="E66" s="30">
        <v>30828853</v>
      </c>
      <c r="F66" s="21">
        <v>75608100</v>
      </c>
      <c r="G66" s="16">
        <v>75608100</v>
      </c>
      <c r="H66" s="19">
        <v>120467078</v>
      </c>
      <c r="I66" s="17">
        <v>153103962</v>
      </c>
      <c r="J66" s="31">
        <v>71932450</v>
      </c>
      <c r="K66" s="16">
        <v>60625950</v>
      </c>
      <c r="L66" s="19">
        <v>76357450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34510831</v>
      </c>
      <c r="D70" s="32">
        <f aca="true" t="shared" si="5" ref="D70:L70">SUM(D66:D69)</f>
        <v>23909227</v>
      </c>
      <c r="E70" s="33">
        <f t="shared" si="5"/>
        <v>30828853</v>
      </c>
      <c r="F70" s="34">
        <f t="shared" si="5"/>
        <v>75608100</v>
      </c>
      <c r="G70" s="32">
        <f t="shared" si="5"/>
        <v>75608100</v>
      </c>
      <c r="H70" s="35">
        <f t="shared" si="5"/>
        <v>120467078</v>
      </c>
      <c r="I70" s="36">
        <f t="shared" si="5"/>
        <v>153103962</v>
      </c>
      <c r="J70" s="37">
        <f t="shared" si="5"/>
        <v>71932450</v>
      </c>
      <c r="K70" s="32">
        <f t="shared" si="5"/>
        <v>60625950</v>
      </c>
      <c r="L70" s="33">
        <f t="shared" si="5"/>
        <v>76357450</v>
      </c>
    </row>
    <row r="71" spans="1:12" ht="13.5">
      <c r="A71" s="72" t="s">
        <v>47</v>
      </c>
      <c r="B71" s="2" t="s">
        <v>48</v>
      </c>
      <c r="C71" s="16">
        <v>8717372</v>
      </c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14000</v>
      </c>
      <c r="D73" s="16">
        <v>977930</v>
      </c>
      <c r="E73" s="17">
        <v>824918</v>
      </c>
      <c r="F73" s="18"/>
      <c r="G73" s="16"/>
      <c r="H73" s="19"/>
      <c r="I73" s="20"/>
      <c r="J73" s="21">
        <v>500000</v>
      </c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43242203</v>
      </c>
      <c r="D74" s="74">
        <f aca="true" t="shared" si="6" ref="D74:L74">SUM(D70:D73)</f>
        <v>24887157</v>
      </c>
      <c r="E74" s="75">
        <f t="shared" si="6"/>
        <v>31653771</v>
      </c>
      <c r="F74" s="76">
        <f t="shared" si="6"/>
        <v>75608100</v>
      </c>
      <c r="G74" s="74">
        <f t="shared" si="6"/>
        <v>75608100</v>
      </c>
      <c r="H74" s="77">
        <f t="shared" si="6"/>
        <v>120467078</v>
      </c>
      <c r="I74" s="78">
        <f t="shared" si="6"/>
        <v>153103962</v>
      </c>
      <c r="J74" s="79">
        <f t="shared" si="6"/>
        <v>72432450</v>
      </c>
      <c r="K74" s="74">
        <f t="shared" si="6"/>
        <v>60625950</v>
      </c>
      <c r="L74" s="75">
        <f t="shared" si="6"/>
        <v>76357450</v>
      </c>
    </row>
    <row r="75" spans="1:12" ht="13.5">
      <c r="A75" s="9" t="s">
        <v>78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79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80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81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82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83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84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85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86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485000</v>
      </c>
      <c r="D43" s="10">
        <f aca="true" t="shared" si="0" ref="D43:L43">SUM(D44:D46)</f>
        <v>2091127</v>
      </c>
      <c r="E43" s="11">
        <f t="shared" si="0"/>
        <v>20119752</v>
      </c>
      <c r="F43" s="12">
        <f t="shared" si="0"/>
        <v>0</v>
      </c>
      <c r="G43" s="10">
        <f t="shared" si="0"/>
        <v>0</v>
      </c>
      <c r="H43" s="13">
        <f>SUM(H44:H46)</f>
        <v>156624</v>
      </c>
      <c r="I43" s="14">
        <f t="shared" si="0"/>
        <v>2388880</v>
      </c>
      <c r="J43" s="15">
        <f t="shared" si="0"/>
        <v>140000</v>
      </c>
      <c r="K43" s="10">
        <f t="shared" si="0"/>
        <v>1400000</v>
      </c>
      <c r="L43" s="13">
        <f t="shared" si="0"/>
        <v>210000</v>
      </c>
    </row>
    <row r="44" spans="1:12" ht="13.5">
      <c r="A44" s="3" t="s">
        <v>19</v>
      </c>
      <c r="B44" s="2"/>
      <c r="C44" s="16"/>
      <c r="D44" s="16">
        <v>1749195</v>
      </c>
      <c r="E44" s="17">
        <v>20119752</v>
      </c>
      <c r="F44" s="18"/>
      <c r="G44" s="16"/>
      <c r="H44" s="19">
        <v>114412</v>
      </c>
      <c r="I44" s="20">
        <v>1794482</v>
      </c>
      <c r="J44" s="21">
        <v>90000</v>
      </c>
      <c r="K44" s="16">
        <v>1300000</v>
      </c>
      <c r="L44" s="17">
        <v>100000</v>
      </c>
    </row>
    <row r="45" spans="1:12" ht="13.5">
      <c r="A45" s="3" t="s">
        <v>20</v>
      </c>
      <c r="B45" s="2"/>
      <c r="C45" s="22">
        <v>485000</v>
      </c>
      <c r="D45" s="22">
        <v>132192</v>
      </c>
      <c r="E45" s="23"/>
      <c r="F45" s="24"/>
      <c r="G45" s="22"/>
      <c r="H45" s="25">
        <v>7116</v>
      </c>
      <c r="I45" s="26">
        <v>387246</v>
      </c>
      <c r="J45" s="27">
        <v>50000</v>
      </c>
      <c r="K45" s="22">
        <v>100000</v>
      </c>
      <c r="L45" s="23">
        <v>110000</v>
      </c>
    </row>
    <row r="46" spans="1:12" ht="13.5">
      <c r="A46" s="3" t="s">
        <v>21</v>
      </c>
      <c r="B46" s="2"/>
      <c r="C46" s="16"/>
      <c r="D46" s="16">
        <v>209740</v>
      </c>
      <c r="E46" s="17"/>
      <c r="F46" s="18"/>
      <c r="G46" s="16"/>
      <c r="H46" s="19">
        <v>35096</v>
      </c>
      <c r="I46" s="20">
        <v>207152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8809764</v>
      </c>
      <c r="D47" s="10">
        <f aca="true" t="shared" si="1" ref="D47:L47">SUM(D48:D52)</f>
        <v>75925</v>
      </c>
      <c r="E47" s="14">
        <f t="shared" si="1"/>
        <v>0</v>
      </c>
      <c r="F47" s="28">
        <f t="shared" si="1"/>
        <v>2392555</v>
      </c>
      <c r="G47" s="10">
        <f t="shared" si="1"/>
        <v>2392555</v>
      </c>
      <c r="H47" s="13">
        <f>SUM(H48:H52)</f>
        <v>813638</v>
      </c>
      <c r="I47" s="29">
        <f t="shared" si="1"/>
        <v>7643232</v>
      </c>
      <c r="J47" s="12">
        <f t="shared" si="1"/>
        <v>552000</v>
      </c>
      <c r="K47" s="10">
        <f t="shared" si="1"/>
        <v>800000</v>
      </c>
      <c r="L47" s="14">
        <f t="shared" si="1"/>
        <v>500000</v>
      </c>
    </row>
    <row r="48" spans="1:12" ht="13.5">
      <c r="A48" s="3" t="s">
        <v>23</v>
      </c>
      <c r="B48" s="2"/>
      <c r="C48" s="16"/>
      <c r="D48" s="16">
        <v>75925</v>
      </c>
      <c r="E48" s="17"/>
      <c r="F48" s="18"/>
      <c r="G48" s="16"/>
      <c r="H48" s="19"/>
      <c r="I48" s="20">
        <v>171306</v>
      </c>
      <c r="J48" s="21"/>
      <c r="K48" s="16"/>
      <c r="L48" s="17"/>
    </row>
    <row r="49" spans="1:12" ht="13.5">
      <c r="A49" s="3" t="s">
        <v>24</v>
      </c>
      <c r="B49" s="2"/>
      <c r="C49" s="16">
        <v>8809764</v>
      </c>
      <c r="D49" s="16"/>
      <c r="E49" s="17"/>
      <c r="F49" s="18">
        <v>2392555</v>
      </c>
      <c r="G49" s="16">
        <v>2392555</v>
      </c>
      <c r="H49" s="19">
        <v>813638</v>
      </c>
      <c r="I49" s="20">
        <v>7471926</v>
      </c>
      <c r="J49" s="21">
        <v>552000</v>
      </c>
      <c r="K49" s="16">
        <v>800000</v>
      </c>
      <c r="L49" s="17">
        <v>500000</v>
      </c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4946000</v>
      </c>
      <c r="D53" s="10">
        <f aca="true" t="shared" si="2" ref="D53:L53">SUM(D54:D56)</f>
        <v>3667686</v>
      </c>
      <c r="E53" s="14">
        <f t="shared" si="2"/>
        <v>948086</v>
      </c>
      <c r="F53" s="28">
        <f t="shared" si="2"/>
        <v>6865201</v>
      </c>
      <c r="G53" s="10">
        <f t="shared" si="2"/>
        <v>6865201</v>
      </c>
      <c r="H53" s="13">
        <f>SUM(H54:H56)</f>
        <v>0</v>
      </c>
      <c r="I53" s="29">
        <f t="shared" si="2"/>
        <v>5665064</v>
      </c>
      <c r="J53" s="12">
        <f t="shared" si="2"/>
        <v>6430000</v>
      </c>
      <c r="K53" s="10">
        <f t="shared" si="2"/>
        <v>5000000</v>
      </c>
      <c r="L53" s="14">
        <f t="shared" si="2"/>
        <v>500000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>
        <v>4946000</v>
      </c>
      <c r="D55" s="16">
        <v>3667686</v>
      </c>
      <c r="E55" s="17">
        <v>948086</v>
      </c>
      <c r="F55" s="18">
        <v>6865201</v>
      </c>
      <c r="G55" s="16">
        <v>6865201</v>
      </c>
      <c r="H55" s="19"/>
      <c r="I55" s="20">
        <v>5665064</v>
      </c>
      <c r="J55" s="21">
        <v>6430000</v>
      </c>
      <c r="K55" s="16">
        <v>5000000</v>
      </c>
      <c r="L55" s="17">
        <v>500000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19160437</v>
      </c>
      <c r="D57" s="10">
        <f aca="true" t="shared" si="3" ref="D57:L57">SUM(D58:D61)</f>
        <v>21749018</v>
      </c>
      <c r="E57" s="14">
        <f t="shared" si="3"/>
        <v>11237697</v>
      </c>
      <c r="F57" s="28">
        <f t="shared" si="3"/>
        <v>35648243</v>
      </c>
      <c r="G57" s="10">
        <f t="shared" si="3"/>
        <v>36848243</v>
      </c>
      <c r="H57" s="13">
        <f>SUM(H58:H61)</f>
        <v>7938475</v>
      </c>
      <c r="I57" s="29">
        <f t="shared" si="3"/>
        <v>17634003</v>
      </c>
      <c r="J57" s="12">
        <f t="shared" si="3"/>
        <v>44842000</v>
      </c>
      <c r="K57" s="10">
        <f t="shared" si="3"/>
        <v>30758000</v>
      </c>
      <c r="L57" s="14">
        <f t="shared" si="3"/>
        <v>18195000</v>
      </c>
    </row>
    <row r="58" spans="1:12" ht="13.5">
      <c r="A58" s="3" t="s">
        <v>33</v>
      </c>
      <c r="B58" s="2"/>
      <c r="C58" s="16"/>
      <c r="D58" s="16">
        <v>435888</v>
      </c>
      <c r="E58" s="17">
        <v>1433561</v>
      </c>
      <c r="F58" s="18">
        <v>5000000</v>
      </c>
      <c r="G58" s="16">
        <v>5000000</v>
      </c>
      <c r="H58" s="19"/>
      <c r="I58" s="20">
        <v>1918215</v>
      </c>
      <c r="J58" s="21">
        <v>10000000</v>
      </c>
      <c r="K58" s="16"/>
      <c r="L58" s="17"/>
    </row>
    <row r="59" spans="1:12" ht="13.5">
      <c r="A59" s="3" t="s">
        <v>34</v>
      </c>
      <c r="B59" s="2"/>
      <c r="C59" s="16"/>
      <c r="D59" s="16"/>
      <c r="E59" s="17">
        <v>9804136</v>
      </c>
      <c r="F59" s="18">
        <v>24170000</v>
      </c>
      <c r="G59" s="16">
        <v>24170000</v>
      </c>
      <c r="H59" s="19"/>
      <c r="I59" s="20">
        <v>4471861</v>
      </c>
      <c r="J59" s="21">
        <v>25020000</v>
      </c>
      <c r="K59" s="16">
        <v>20000000</v>
      </c>
      <c r="L59" s="17">
        <v>18195000</v>
      </c>
    </row>
    <row r="60" spans="1:12" ht="13.5">
      <c r="A60" s="3" t="s">
        <v>35</v>
      </c>
      <c r="B60" s="2"/>
      <c r="C60" s="22">
        <v>19160437</v>
      </c>
      <c r="D60" s="22">
        <v>21313130</v>
      </c>
      <c r="E60" s="23"/>
      <c r="F60" s="24">
        <v>6478243</v>
      </c>
      <c r="G60" s="22">
        <v>7678243</v>
      </c>
      <c r="H60" s="25">
        <v>7938475</v>
      </c>
      <c r="I60" s="26">
        <v>11243927</v>
      </c>
      <c r="J60" s="27">
        <v>9822000</v>
      </c>
      <c r="K60" s="22">
        <v>10758000</v>
      </c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33401201</v>
      </c>
      <c r="D63" s="62">
        <f aca="true" t="shared" si="4" ref="D63:L63">+D43+D47+D53+D57+D62</f>
        <v>27583756</v>
      </c>
      <c r="E63" s="63">
        <f t="shared" si="4"/>
        <v>32305535</v>
      </c>
      <c r="F63" s="64">
        <f t="shared" si="4"/>
        <v>44905999</v>
      </c>
      <c r="G63" s="62">
        <f t="shared" si="4"/>
        <v>46105999</v>
      </c>
      <c r="H63" s="65">
        <f t="shared" si="4"/>
        <v>8908737</v>
      </c>
      <c r="I63" s="66">
        <f t="shared" si="4"/>
        <v>33331179</v>
      </c>
      <c r="J63" s="67">
        <f t="shared" si="4"/>
        <v>51964000</v>
      </c>
      <c r="K63" s="62">
        <f t="shared" si="4"/>
        <v>37958000</v>
      </c>
      <c r="L63" s="63">
        <f t="shared" si="4"/>
        <v>19405000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32916201</v>
      </c>
      <c r="D66" s="16">
        <v>21749018</v>
      </c>
      <c r="E66" s="30">
        <v>12185783</v>
      </c>
      <c r="F66" s="21">
        <v>20735999</v>
      </c>
      <c r="G66" s="16">
        <v>20735999</v>
      </c>
      <c r="H66" s="19">
        <v>7057168</v>
      </c>
      <c r="I66" s="17">
        <v>30770993</v>
      </c>
      <c r="J66" s="31">
        <v>51704000</v>
      </c>
      <c r="K66" s="16">
        <v>37430000</v>
      </c>
      <c r="L66" s="19">
        <v>18195000</v>
      </c>
    </row>
    <row r="67" spans="1:12" ht="13.5">
      <c r="A67" s="69" t="s">
        <v>42</v>
      </c>
      <c r="B67" s="2"/>
      <c r="C67" s="16"/>
      <c r="D67" s="16">
        <v>3667686</v>
      </c>
      <c r="E67" s="17"/>
      <c r="F67" s="18"/>
      <c r="G67" s="16"/>
      <c r="H67" s="19">
        <v>1694945</v>
      </c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>
        <v>18218698</v>
      </c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32916201</v>
      </c>
      <c r="D70" s="32">
        <f aca="true" t="shared" si="5" ref="D70:L70">SUM(D66:D69)</f>
        <v>25416704</v>
      </c>
      <c r="E70" s="33">
        <f t="shared" si="5"/>
        <v>30404481</v>
      </c>
      <c r="F70" s="34">
        <f t="shared" si="5"/>
        <v>20735999</v>
      </c>
      <c r="G70" s="32">
        <f t="shared" si="5"/>
        <v>20735999</v>
      </c>
      <c r="H70" s="35">
        <f t="shared" si="5"/>
        <v>8752113</v>
      </c>
      <c r="I70" s="36">
        <f t="shared" si="5"/>
        <v>30770993</v>
      </c>
      <c r="J70" s="37">
        <f t="shared" si="5"/>
        <v>51704000</v>
      </c>
      <c r="K70" s="32">
        <f t="shared" si="5"/>
        <v>37430000</v>
      </c>
      <c r="L70" s="33">
        <f t="shared" si="5"/>
        <v>18195000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>
        <v>24170000</v>
      </c>
      <c r="G71" s="16">
        <v>24170000</v>
      </c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485000</v>
      </c>
      <c r="D73" s="16">
        <v>2167052</v>
      </c>
      <c r="E73" s="17">
        <v>1901054</v>
      </c>
      <c r="F73" s="18"/>
      <c r="G73" s="16">
        <v>1200000</v>
      </c>
      <c r="H73" s="19">
        <v>156624</v>
      </c>
      <c r="I73" s="20">
        <v>2560186</v>
      </c>
      <c r="J73" s="21">
        <v>260000</v>
      </c>
      <c r="K73" s="16">
        <v>528000</v>
      </c>
      <c r="L73" s="17">
        <v>1210000</v>
      </c>
    </row>
    <row r="74" spans="1:12" ht="13.5">
      <c r="A74" s="73" t="s">
        <v>52</v>
      </c>
      <c r="B74" s="6" t="s">
        <v>53</v>
      </c>
      <c r="C74" s="74">
        <f>SUM(C70:C73)</f>
        <v>33401201</v>
      </c>
      <c r="D74" s="74">
        <f aca="true" t="shared" si="6" ref="D74:L74">SUM(D70:D73)</f>
        <v>27583756</v>
      </c>
      <c r="E74" s="75">
        <f t="shared" si="6"/>
        <v>32305535</v>
      </c>
      <c r="F74" s="76">
        <f t="shared" si="6"/>
        <v>44905999</v>
      </c>
      <c r="G74" s="74">
        <f t="shared" si="6"/>
        <v>46105999</v>
      </c>
      <c r="H74" s="77">
        <f t="shared" si="6"/>
        <v>8908737</v>
      </c>
      <c r="I74" s="78">
        <f t="shared" si="6"/>
        <v>33331179</v>
      </c>
      <c r="J74" s="79">
        <f t="shared" si="6"/>
        <v>51964000</v>
      </c>
      <c r="K74" s="74">
        <f t="shared" si="6"/>
        <v>37958000</v>
      </c>
      <c r="L74" s="75">
        <f t="shared" si="6"/>
        <v>19405000</v>
      </c>
    </row>
    <row r="75" spans="1:12" ht="13.5">
      <c r="A75" s="9" t="s">
        <v>78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79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80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81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82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83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84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85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86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2018-05-28T11:13:21Z</dcterms:created>
  <dcterms:modified xsi:type="dcterms:W3CDTF">2018-05-28T11:14:21Z</dcterms:modified>
  <cp:category/>
  <cp:version/>
  <cp:contentType/>
  <cp:contentStatus/>
</cp:coreProperties>
</file>