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TH" sheetId="2" r:id="rId2"/>
    <sheet name="KZN212" sheetId="3" r:id="rId3"/>
    <sheet name="KZN213" sheetId="4" r:id="rId4"/>
    <sheet name="KZN214" sheetId="5" r:id="rId5"/>
    <sheet name="KZN216" sheetId="6" r:id="rId6"/>
    <sheet name="DC21" sheetId="7" r:id="rId7"/>
    <sheet name="KZN221" sheetId="8" r:id="rId8"/>
    <sheet name="KZN222" sheetId="9" r:id="rId9"/>
    <sheet name="KZN223" sheetId="10" r:id="rId10"/>
    <sheet name="KZN224" sheetId="11" r:id="rId11"/>
    <sheet name="KZN225" sheetId="12" r:id="rId12"/>
    <sheet name="KZN226" sheetId="13" r:id="rId13"/>
    <sheet name="KZN227" sheetId="14" r:id="rId14"/>
    <sheet name="DC22" sheetId="15" r:id="rId15"/>
    <sheet name="KZN235" sheetId="16" r:id="rId16"/>
    <sheet name="KZN237" sheetId="17" r:id="rId17"/>
    <sheet name="KZN238" sheetId="18" r:id="rId18"/>
    <sheet name="DC23" sheetId="19" r:id="rId19"/>
    <sheet name="KZN241" sheetId="20" r:id="rId20"/>
    <sheet name="KZN242" sheetId="21" r:id="rId21"/>
    <sheet name="KZN244" sheetId="22" r:id="rId22"/>
    <sheet name="KZN245" sheetId="23" r:id="rId23"/>
    <sheet name="DC24" sheetId="24" r:id="rId24"/>
    <sheet name="KZN252" sheetId="25" r:id="rId25"/>
    <sheet name="KZN253" sheetId="26" r:id="rId26"/>
    <sheet name="KZN254" sheetId="27" r:id="rId27"/>
    <sheet name="DC25" sheetId="28" r:id="rId28"/>
    <sheet name="KZN261" sheetId="29" r:id="rId29"/>
    <sheet name="KZN262" sheetId="30" r:id="rId30"/>
    <sheet name="KZN263" sheetId="31" r:id="rId31"/>
    <sheet name="KZN265" sheetId="32" r:id="rId32"/>
    <sheet name="KZN266" sheetId="33" r:id="rId33"/>
    <sheet name="DC26" sheetId="34" r:id="rId34"/>
    <sheet name="KZN271" sheetId="35" r:id="rId35"/>
    <sheet name="KZN272" sheetId="36" r:id="rId36"/>
    <sheet name="KZN275" sheetId="37" r:id="rId37"/>
    <sheet name="KZN276" sheetId="38" r:id="rId38"/>
    <sheet name="DC27" sheetId="39" r:id="rId39"/>
    <sheet name="KZN281" sheetId="40" r:id="rId40"/>
    <sheet name="KZN282" sheetId="41" r:id="rId41"/>
    <sheet name="KZN284" sheetId="42" r:id="rId42"/>
    <sheet name="KZN285" sheetId="43" r:id="rId43"/>
    <sheet name="KZN286" sheetId="44" r:id="rId44"/>
    <sheet name="DC28" sheetId="45" r:id="rId45"/>
    <sheet name="KZN291" sheetId="46" r:id="rId46"/>
    <sheet name="KZN292" sheetId="47" r:id="rId47"/>
    <sheet name="KZN293" sheetId="48" r:id="rId48"/>
    <sheet name="KZN294" sheetId="49" r:id="rId49"/>
    <sheet name="DC29" sheetId="50" r:id="rId50"/>
    <sheet name="KZN433" sheetId="51" r:id="rId51"/>
    <sheet name="KZN434" sheetId="52" r:id="rId52"/>
    <sheet name="KZN435" sheetId="53" r:id="rId53"/>
    <sheet name="KZN436" sheetId="54" r:id="rId54"/>
    <sheet name="DC43" sheetId="55" r:id="rId55"/>
  </sheets>
  <definedNames>
    <definedName name="_xlnm.Print_Area" localSheetId="6">'DC21'!$A$1:$L$84</definedName>
    <definedName name="_xlnm.Print_Area" localSheetId="14">'DC22'!$A$1:$L$84</definedName>
    <definedName name="_xlnm.Print_Area" localSheetId="18">'DC23'!$A$1:$L$84</definedName>
    <definedName name="_xlnm.Print_Area" localSheetId="23">'DC24'!$A$1:$L$84</definedName>
    <definedName name="_xlnm.Print_Area" localSheetId="27">'DC25'!$A$1:$L$84</definedName>
    <definedName name="_xlnm.Print_Area" localSheetId="33">'DC26'!$A$1:$L$84</definedName>
    <definedName name="_xlnm.Print_Area" localSheetId="38">'DC27'!$A$1:$L$84</definedName>
    <definedName name="_xlnm.Print_Area" localSheetId="44">'DC28'!$A$1:$L$84</definedName>
    <definedName name="_xlnm.Print_Area" localSheetId="49">'DC29'!$A$1:$L$84</definedName>
    <definedName name="_xlnm.Print_Area" localSheetId="54">'DC43'!$A$1:$L$84</definedName>
    <definedName name="_xlnm.Print_Area" localSheetId="1">'ETH'!$A$1:$L$84</definedName>
    <definedName name="_xlnm.Print_Area" localSheetId="2">'KZN212'!$A$1:$L$84</definedName>
    <definedName name="_xlnm.Print_Area" localSheetId="3">'KZN213'!$A$1:$L$84</definedName>
    <definedName name="_xlnm.Print_Area" localSheetId="4">'KZN214'!$A$1:$L$84</definedName>
    <definedName name="_xlnm.Print_Area" localSheetId="5">'KZN216'!$A$1:$L$84</definedName>
    <definedName name="_xlnm.Print_Area" localSheetId="7">'KZN221'!$A$1:$L$84</definedName>
    <definedName name="_xlnm.Print_Area" localSheetId="8">'KZN222'!$A$1:$L$84</definedName>
    <definedName name="_xlnm.Print_Area" localSheetId="9">'KZN223'!$A$1:$L$84</definedName>
    <definedName name="_xlnm.Print_Area" localSheetId="10">'KZN224'!$A$1:$L$84</definedName>
    <definedName name="_xlnm.Print_Area" localSheetId="11">'KZN225'!$A$1:$L$84</definedName>
    <definedName name="_xlnm.Print_Area" localSheetId="12">'KZN226'!$A$1:$L$84</definedName>
    <definedName name="_xlnm.Print_Area" localSheetId="13">'KZN227'!$A$1:$L$84</definedName>
    <definedName name="_xlnm.Print_Area" localSheetId="15">'KZN235'!$A$1:$L$84</definedName>
    <definedName name="_xlnm.Print_Area" localSheetId="16">'KZN237'!$A$1:$L$84</definedName>
    <definedName name="_xlnm.Print_Area" localSheetId="17">'KZN238'!$A$1:$L$84</definedName>
    <definedName name="_xlnm.Print_Area" localSheetId="19">'KZN241'!$A$1:$L$84</definedName>
    <definedName name="_xlnm.Print_Area" localSheetId="20">'KZN242'!$A$1:$L$84</definedName>
    <definedName name="_xlnm.Print_Area" localSheetId="21">'KZN244'!$A$1:$L$84</definedName>
    <definedName name="_xlnm.Print_Area" localSheetId="22">'KZN245'!$A$1:$L$84</definedName>
    <definedName name="_xlnm.Print_Area" localSheetId="24">'KZN252'!$A$1:$L$84</definedName>
    <definedName name="_xlnm.Print_Area" localSheetId="25">'KZN253'!$A$1:$L$84</definedName>
    <definedName name="_xlnm.Print_Area" localSheetId="26">'KZN254'!$A$1:$L$84</definedName>
    <definedName name="_xlnm.Print_Area" localSheetId="28">'KZN261'!$A$1:$L$84</definedName>
    <definedName name="_xlnm.Print_Area" localSheetId="29">'KZN262'!$A$1:$L$84</definedName>
    <definedName name="_xlnm.Print_Area" localSheetId="30">'KZN263'!$A$1:$L$84</definedName>
    <definedName name="_xlnm.Print_Area" localSheetId="31">'KZN265'!$A$1:$L$84</definedName>
    <definedName name="_xlnm.Print_Area" localSheetId="32">'KZN266'!$A$1:$L$84</definedName>
    <definedName name="_xlnm.Print_Area" localSheetId="34">'KZN271'!$A$1:$L$84</definedName>
    <definedName name="_xlnm.Print_Area" localSheetId="35">'KZN272'!$A$1:$L$84</definedName>
    <definedName name="_xlnm.Print_Area" localSheetId="36">'KZN275'!$A$1:$L$84</definedName>
    <definedName name="_xlnm.Print_Area" localSheetId="37">'KZN276'!$A$1:$L$84</definedName>
    <definedName name="_xlnm.Print_Area" localSheetId="39">'KZN281'!$A$1:$L$84</definedName>
    <definedName name="_xlnm.Print_Area" localSheetId="40">'KZN282'!$A$1:$L$84</definedName>
    <definedName name="_xlnm.Print_Area" localSheetId="41">'KZN284'!$A$1:$L$84</definedName>
    <definedName name="_xlnm.Print_Area" localSheetId="42">'KZN285'!$A$1:$L$84</definedName>
    <definedName name="_xlnm.Print_Area" localSheetId="43">'KZN286'!$A$1:$L$84</definedName>
    <definedName name="_xlnm.Print_Area" localSheetId="45">'KZN291'!$A$1:$L$84</definedName>
    <definedName name="_xlnm.Print_Area" localSheetId="46">'KZN292'!$A$1:$L$84</definedName>
    <definedName name="_xlnm.Print_Area" localSheetId="47">'KZN293'!$A$1:$L$84</definedName>
    <definedName name="_xlnm.Print_Area" localSheetId="48">'KZN294'!$A$1:$L$84</definedName>
    <definedName name="_xlnm.Print_Area" localSheetId="50">'KZN433'!$A$1:$L$84</definedName>
    <definedName name="_xlnm.Print_Area" localSheetId="51">'KZN434'!$A$1:$L$84</definedName>
    <definedName name="_xlnm.Print_Area" localSheetId="52">'KZN435'!$A$1:$L$84</definedName>
    <definedName name="_xlnm.Print_Area" localSheetId="53">'KZN436'!$A$1:$L$84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<sst xmlns="http://schemas.openxmlformats.org/spreadsheetml/2006/main" count="3630" uniqueCount="118">
  <si>
    <t>Kwazulu-Natal: eThekwini(ETH)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</si>
  <si>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</si>
  <si>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</si>
  <si>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</si>
  <si>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</si>
  <si>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</si>
  <si>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</si>
  <si>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</si>
  <si>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</si>
  <si>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</si>
  <si>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</si>
  <si>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</si>
  <si>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</si>
  <si>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</si>
  <si>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</si>
  <si>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</si>
  <si>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</si>
  <si>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</si>
  <si>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</si>
  <si>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</si>
  <si>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</si>
  <si>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</si>
  <si>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</si>
  <si>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</si>
  <si>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</si>
  <si>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</si>
  <si>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</si>
  <si>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</si>
  <si>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</si>
  <si>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</si>
  <si>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</si>
  <si>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</si>
  <si>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</si>
  <si>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</si>
  <si>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</si>
  <si>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</si>
  <si>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</si>
  <si>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</si>
  <si>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</si>
  <si>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</si>
  <si>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</si>
  <si>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</si>
  <si>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</si>
  <si>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</si>
  <si>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</si>
  <si>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</si>
  <si>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</si>
  <si>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</si>
  <si>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</si>
  <si>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</si>
  <si>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</si>
  <si>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</si>
  <si>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</si>
  <si>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</si>
  <si>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Kwazulu-Natal: Umdoni(KZN212) - REVIEW - Table A5 Budgeted capital Expenditure and Funding for 4th Quarter ended 30 June 2017 (Figures Finalised as at 2018/05/07)</t>
  </si>
  <si>
    <t>Kwazulu-Natal: Umzumbe(KZN213) - REVIEW - Table A5 Budgeted capital Expenditure and Funding for 4th Quarter ended 30 June 2017 (Figures Finalised as at 2018/05/07)</t>
  </si>
  <si>
    <t>Kwazulu-Natal: uMuziwabantu(KZN214) - REVIEW - Table A5 Budgeted capital Expenditure and Funding for 4th Quarter ended 30 June 2017 (Figures Finalised as at 2018/05/07)</t>
  </si>
  <si>
    <t>Kwazulu-Natal: Ray Nkonyeni(KZN216) - REVIEW - Table A5 Budgeted capital Expenditure and Funding for 4th Quarter ended 30 June 2017 (Figures Finalised as at 2018/05/07)</t>
  </si>
  <si>
    <t>Kwazulu-Natal: Ugu(DC21) - REVIEW - Table A5 Budgeted capital Expenditure and Funding for 4th Quarter ended 30 June 2017 (Figures Finalised as at 2018/05/07)</t>
  </si>
  <si>
    <t>Kwazulu-Natal: uMshwathi(KZN221) - REVIEW - Table A5 Budgeted capital Expenditure and Funding for 4th Quarter ended 30 June 2017 (Figures Finalised as at 2018/05/07)</t>
  </si>
  <si>
    <t>Kwazulu-Natal: uMngeni(KZN222) - REVIEW - Table A5 Budgeted capital Expenditure and Funding for 4th Quarter ended 30 June 2017 (Figures Finalised as at 2018/05/07)</t>
  </si>
  <si>
    <t>Kwazulu-Natal: Mpofana(KZN223) - REVIEW - Table A5 Budgeted capital Expenditure and Funding for 4th Quarter ended 30 June 2017 (Figures Finalised as at 2018/05/07)</t>
  </si>
  <si>
    <t>Kwazulu-Natal: Impendle(KZN224) - REVIEW - Table A5 Budgeted capital Expenditure and Funding for 4th Quarter ended 30 June 2017 (Figures Finalised as at 2018/05/07)</t>
  </si>
  <si>
    <t>Kwazulu-Natal: Msunduzi(KZN225) - REVIEW - Table A5 Budgeted capital Expenditure and Funding for 4th Quarter ended 30 June 2017 (Figures Finalised as at 2018/05/07)</t>
  </si>
  <si>
    <t>Kwazulu-Natal: Mkhambathini(KZN226) - REVIEW - Table A5 Budgeted capital Expenditure and Funding for 4th Quarter ended 30 June 2017 (Figures Finalised as at 2018/05/07)</t>
  </si>
  <si>
    <t>Kwazulu-Natal: Richmond(KZN227) - REVIEW - Table A5 Budgeted capital Expenditure and Funding for 4th Quarter ended 30 June 2017 (Figures Finalised as at 2018/05/07)</t>
  </si>
  <si>
    <t>Kwazulu-Natal: uMgungundlovu(DC22) - REVIEW - Table A5 Budgeted capital Expenditure and Funding for 4th Quarter ended 30 June 2017 (Figures Finalised as at 2018/05/07)</t>
  </si>
  <si>
    <t>Kwazulu-Natal: Okhahlamba(KZN235) - REVIEW - Table A5 Budgeted capital Expenditure and Funding for 4th Quarter ended 30 June 2017 (Figures Finalised as at 2018/05/07)</t>
  </si>
  <si>
    <t>Kwazulu-Natal: Inkosi Langalibalele(KZN237) - REVIEW - Table A5 Budgeted capital Expenditure and Funding for 4th Quarter ended 30 June 2017 (Figures Finalised as at 2018/05/07)</t>
  </si>
  <si>
    <t>Kwazulu-Natal: Alfred Duma(KZN238) - REVIEW - Table A5 Budgeted capital Expenditure and Funding for 4th Quarter ended 30 June 2017 (Figures Finalised as at 2018/05/07)</t>
  </si>
  <si>
    <t>Kwazulu-Natal: Uthukela(DC23) - REVIEW - Table A5 Budgeted capital Expenditure and Funding for 4th Quarter ended 30 June 2017 (Figures Finalised as at 2018/05/07)</t>
  </si>
  <si>
    <t>Kwazulu-Natal: Endumeni(KZN241) - REVIEW - Table A5 Budgeted capital Expenditure and Funding for 4th Quarter ended 30 June 2017 (Figures Finalised as at 2018/05/07)</t>
  </si>
  <si>
    <t>Kwazulu-Natal: Nquthu(KZN242) - REVIEW - Table A5 Budgeted capital Expenditure and Funding for 4th Quarter ended 30 June 2017 (Figures Finalised as at 2018/05/07)</t>
  </si>
  <si>
    <t>Kwazulu-Natal: Msinga(KZN244) - REVIEW - Table A5 Budgeted capital Expenditure and Funding for 4th Quarter ended 30 June 2017 (Figures Finalised as at 2018/05/07)</t>
  </si>
  <si>
    <t>Kwazulu-Natal: Umvoti(KZN245) - REVIEW - Table A5 Budgeted capital Expenditure and Funding for 4th Quarter ended 30 June 2017 (Figures Finalised as at 2018/05/07)</t>
  </si>
  <si>
    <t>Kwazulu-Natal: Umzinyathi(DC24) - REVIEW - Table A5 Budgeted capital Expenditure and Funding for 4th Quarter ended 30 June 2017 (Figures Finalised as at 2018/05/07)</t>
  </si>
  <si>
    <t>Kwazulu-Natal: Newcastle(KZN252) - REVIEW - Table A5 Budgeted capital Expenditure and Funding for 4th Quarter ended 30 June 2017 (Figures Finalised as at 2018/05/07)</t>
  </si>
  <si>
    <t>Kwazulu-Natal: Emadlangeni(KZN253) - REVIEW - Table A5 Budgeted capital Expenditure and Funding for 4th Quarter ended 30 June 2017 (Figures Finalised as at 2018/05/07)</t>
  </si>
  <si>
    <t>Kwazulu-Natal: Dannhauser(KZN254) - REVIEW - Table A5 Budgeted capital Expenditure and Funding for 4th Quarter ended 30 June 2017 (Figures Finalised as at 2018/05/07)</t>
  </si>
  <si>
    <t>Kwazulu-Natal: Amajuba(DC25) - REVIEW - Table A5 Budgeted capital Expenditure and Funding for 4th Quarter ended 30 June 2017 (Figures Finalised as at 2018/05/07)</t>
  </si>
  <si>
    <t>Kwazulu-Natal: eDumbe(KZN261) - REVIEW - Table A5 Budgeted capital Expenditure and Funding for 4th Quarter ended 30 June 2017 (Figures Finalised as at 2018/05/07)</t>
  </si>
  <si>
    <t>Kwazulu-Natal: uPhongolo(KZN262) - REVIEW - Table A5 Budgeted capital Expenditure and Funding for 4th Quarter ended 30 June 2017 (Figures Finalised as at 2018/05/07)</t>
  </si>
  <si>
    <t>Kwazulu-Natal: Abaqulusi(KZN263) - REVIEW - Table A5 Budgeted capital Expenditure and Funding for 4th Quarter ended 30 June 2017 (Figures Finalised as at 2018/05/07)</t>
  </si>
  <si>
    <t>Kwazulu-Natal: Nongoma(KZN265) - REVIEW - Table A5 Budgeted capital Expenditure and Funding for 4th Quarter ended 30 June 2017 (Figures Finalised as at 2018/05/07)</t>
  </si>
  <si>
    <t>Kwazulu-Natal: Ulundi(KZN266) - REVIEW - Table A5 Budgeted capital Expenditure and Funding for 4th Quarter ended 30 June 2017 (Figures Finalised as at 2018/05/07)</t>
  </si>
  <si>
    <t>Kwazulu-Natal: Zululand(DC26) - REVIEW - Table A5 Budgeted capital Expenditure and Funding for 4th Quarter ended 30 June 2017 (Figures Finalised as at 2018/05/07)</t>
  </si>
  <si>
    <t>Kwazulu-Natal: Umhlabuyalingana(KZN271) - REVIEW - Table A5 Budgeted capital Expenditure and Funding for 4th Quarter ended 30 June 2017 (Figures Finalised as at 2018/05/07)</t>
  </si>
  <si>
    <t>Kwazulu-Natal: Jozini(KZN272) - REVIEW - Table A5 Budgeted capital Expenditure and Funding for 4th Quarter ended 30 June 2017 (Figures Finalised as at 2018/05/07)</t>
  </si>
  <si>
    <t>Kwazulu-Natal: Mtubatuba(KZN275) - REVIEW - Table A5 Budgeted capital Expenditure and Funding for 4th Quarter ended 30 June 2017 (Figures Finalised as at 2018/05/07)</t>
  </si>
  <si>
    <t>Kwazulu-Natal: Hlabisa Big Five(KZN276) - REVIEW - Table A5 Budgeted capital Expenditure and Funding for 4th Quarter ended 30 June 2017 (Figures Finalised as at 2018/05/07)</t>
  </si>
  <si>
    <t>Kwazulu-Natal: Umkhanyakude(DC27) - REVIEW - Table A5 Budgeted capital Expenditure and Funding for 4th Quarter ended 30 June 2017 (Figures Finalised as at 2018/05/07)</t>
  </si>
  <si>
    <t>Kwazulu-Natal: Mfolozi(KZN281) - REVIEW - Table A5 Budgeted capital Expenditure and Funding for 4th Quarter ended 30 June 2017 (Figures Finalised as at 2018/05/07)</t>
  </si>
  <si>
    <t>Kwazulu-Natal: uMhlathuze(KZN282) - REVIEW - Table A5 Budgeted capital Expenditure and Funding for 4th Quarter ended 30 June 2017 (Figures Finalised as at 2018/05/07)</t>
  </si>
  <si>
    <t>Kwazulu-Natal: uMlalazi(KZN284) - REVIEW - Table A5 Budgeted capital Expenditure and Funding for 4th Quarter ended 30 June 2017 (Figures Finalised as at 2018/05/07)</t>
  </si>
  <si>
    <t>Kwazulu-Natal: Mthonjaneni(KZN285) - REVIEW - Table A5 Budgeted capital Expenditure and Funding for 4th Quarter ended 30 June 2017 (Figures Finalised as at 2018/05/07)</t>
  </si>
  <si>
    <t>Kwazulu-Natal: Nkandla(KZN286) - REVIEW - Table A5 Budgeted capital Expenditure and Funding for 4th Quarter ended 30 June 2017 (Figures Finalised as at 2018/05/07)</t>
  </si>
  <si>
    <t>Kwazulu-Natal: King Cetshwayo(DC28) - REVIEW - Table A5 Budgeted capital Expenditure and Funding for 4th Quarter ended 30 June 2017 (Figures Finalised as at 2018/05/07)</t>
  </si>
  <si>
    <t>Kwazulu-Natal: Mandeni(KZN291) - REVIEW - Table A5 Budgeted capital Expenditure and Funding for 4th Quarter ended 30 June 2017 (Figures Finalised as at 2018/05/07)</t>
  </si>
  <si>
    <t>Kwazulu-Natal: KwaDukuza(KZN292) - REVIEW - Table A5 Budgeted capital Expenditure and Funding for 4th Quarter ended 30 June 2017 (Figures Finalised as at 2018/05/07)</t>
  </si>
  <si>
    <t>Kwazulu-Natal: Ndwedwe(KZN293) - REVIEW - Table A5 Budgeted capital Expenditure and Funding for 4th Quarter ended 30 June 2017 (Figures Finalised as at 2018/05/07)</t>
  </si>
  <si>
    <t>Kwazulu-Natal: Maphumulo(KZN294) - REVIEW - Table A5 Budgeted capital Expenditure and Funding for 4th Quarter ended 30 June 2017 (Figures Finalised as at 2018/05/07)</t>
  </si>
  <si>
    <t>Kwazulu-Natal: iLembe(DC29) - REVIEW - Table A5 Budgeted capital Expenditure and Funding for 4th Quarter ended 30 June 2017 (Figures Finalised as at 2018/05/07)</t>
  </si>
  <si>
    <t>Kwazulu-Natal: Greater Kokstad(KZN433) - REVIEW - Table A5 Budgeted capital Expenditure and Funding for 4th Quarter ended 30 June 2017 (Figures Finalised as at 2018/05/07)</t>
  </si>
  <si>
    <t>Kwazulu-Natal: Ubuhlebezwe(KZN434) - REVIEW - Table A5 Budgeted capital Expenditure and Funding for 4th Quarter ended 30 June 2017 (Figures Finalised as at 2018/05/07)</t>
  </si>
  <si>
    <t>Kwazulu-Natal: Umzimkhulu(KZN435) - REVIEW - Table A5 Budgeted capital Expenditure and Funding for 4th Quarter ended 30 June 2017 (Figures Finalised as at 2018/05/07)</t>
  </si>
  <si>
    <t>Kwazulu-Natal: Dr Nkosazana Dlamini Zuma(KZN436) - REVIEW - Table A5 Budgeted capital Expenditure and Funding for 4th Quarter ended 30 June 2017 (Figures Finalised as at 2018/05/07)</t>
  </si>
  <si>
    <t>Kwazulu-Natal: Harry Gwala(DC43)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</si>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</sst>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107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108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1084317130</v>
      </c>
      <c r="D43" s="10">
        <f aca="true" t="shared" si="0" ref="D43:L43">SUM(D44:D46)</f>
        <v>861621514</v>
      </c>
      <c r="E43" s="11">
        <f t="shared" si="0"/>
        <v>1043787101</v>
      </c>
      <c r="F43" s="12">
        <f t="shared" si="0"/>
        <v>883636933</v>
      </c>
      <c r="G43" s="10">
        <f t="shared" si="0"/>
        <v>1027429194</v>
      </c>
      <c r="H43" s="13">
        <f>SUM(H44:H46)</f>
        <v>721859483</v>
      </c>
      <c r="I43" s="14">
        <f t="shared" si="0"/>
        <v>1168894661</v>
      </c>
      <c r="J43" s="15">
        <f t="shared" si="0"/>
        <v>880273427</v>
      </c>
      <c r="K43" s="10">
        <f t="shared" si="0"/>
        <v>626688102</v>
      </c>
      <c r="L43" s="13">
        <f t="shared" si="0"/>
        <v>681880556</v>
      </c>
    </row>
    <row r="44" spans="1:12" ht="13.5">
      <c r="A44" s="3" t="s">
        <v>19</v>
      </c>
      <c r="B44" s="2"/>
      <c r="C44" s="16">
        <v>740640139</v>
      </c>
      <c r="D44" s="16">
        <v>348465935</v>
      </c>
      <c r="E44" s="17">
        <v>394716612</v>
      </c>
      <c r="F44" s="18">
        <v>235484561</v>
      </c>
      <c r="G44" s="16">
        <v>153707070</v>
      </c>
      <c r="H44" s="19">
        <v>183840262</v>
      </c>
      <c r="I44" s="20">
        <v>515945701</v>
      </c>
      <c r="J44" s="21">
        <v>74926929</v>
      </c>
      <c r="K44" s="16">
        <v>43438599</v>
      </c>
      <c r="L44" s="17">
        <v>47085933</v>
      </c>
    </row>
    <row r="45" spans="1:12" ht="13.5">
      <c r="A45" s="3" t="s">
        <v>20</v>
      </c>
      <c r="B45" s="2"/>
      <c r="C45" s="22">
        <v>222734711</v>
      </c>
      <c r="D45" s="22">
        <v>387662441</v>
      </c>
      <c r="E45" s="23">
        <v>437974656</v>
      </c>
      <c r="F45" s="24">
        <v>322697549</v>
      </c>
      <c r="G45" s="22">
        <v>318929218</v>
      </c>
      <c r="H45" s="25">
        <v>183821118</v>
      </c>
      <c r="I45" s="26">
        <v>276260712</v>
      </c>
      <c r="J45" s="27">
        <v>650473463</v>
      </c>
      <c r="K45" s="22">
        <v>510734478</v>
      </c>
      <c r="L45" s="23">
        <v>570648390</v>
      </c>
    </row>
    <row r="46" spans="1:12" ht="13.5">
      <c r="A46" s="3" t="s">
        <v>21</v>
      </c>
      <c r="B46" s="2"/>
      <c r="C46" s="16">
        <v>120942280</v>
      </c>
      <c r="D46" s="16">
        <v>125493138</v>
      </c>
      <c r="E46" s="17">
        <v>211095833</v>
      </c>
      <c r="F46" s="18">
        <v>325454823</v>
      </c>
      <c r="G46" s="16">
        <v>554792906</v>
      </c>
      <c r="H46" s="19">
        <v>354198103</v>
      </c>
      <c r="I46" s="20">
        <v>376688248</v>
      </c>
      <c r="J46" s="21">
        <v>154873035</v>
      </c>
      <c r="K46" s="16">
        <v>72515025</v>
      </c>
      <c r="L46" s="17">
        <v>64146233</v>
      </c>
    </row>
    <row r="47" spans="1:12" ht="13.5">
      <c r="A47" s="1" t="s">
        <v>22</v>
      </c>
      <c r="B47" s="2"/>
      <c r="C47" s="10">
        <f>SUM(C48:C52)</f>
        <v>397447752</v>
      </c>
      <c r="D47" s="10">
        <f aca="true" t="shared" si="1" ref="D47:L47">SUM(D48:D52)</f>
        <v>827558903</v>
      </c>
      <c r="E47" s="14">
        <f t="shared" si="1"/>
        <v>922262763</v>
      </c>
      <c r="F47" s="28">
        <f t="shared" si="1"/>
        <v>2228024556</v>
      </c>
      <c r="G47" s="10">
        <f t="shared" si="1"/>
        <v>2301495086</v>
      </c>
      <c r="H47" s="13">
        <f>SUM(H48:H52)</f>
        <v>1941367076</v>
      </c>
      <c r="I47" s="29">
        <f t="shared" si="1"/>
        <v>1212853236</v>
      </c>
      <c r="J47" s="12">
        <f t="shared" si="1"/>
        <v>2401662828</v>
      </c>
      <c r="K47" s="10">
        <f t="shared" si="1"/>
        <v>2203261744</v>
      </c>
      <c r="L47" s="14">
        <f t="shared" si="1"/>
        <v>2319021164</v>
      </c>
    </row>
    <row r="48" spans="1:12" ht="13.5">
      <c r="A48" s="3" t="s">
        <v>23</v>
      </c>
      <c r="B48" s="2"/>
      <c r="C48" s="16">
        <v>162681337</v>
      </c>
      <c r="D48" s="16">
        <v>234610302</v>
      </c>
      <c r="E48" s="17">
        <v>247985448</v>
      </c>
      <c r="F48" s="18">
        <v>602806161</v>
      </c>
      <c r="G48" s="16">
        <v>671512687</v>
      </c>
      <c r="H48" s="19">
        <v>408544928</v>
      </c>
      <c r="I48" s="20">
        <v>395812899</v>
      </c>
      <c r="J48" s="21">
        <v>697243907</v>
      </c>
      <c r="K48" s="16">
        <v>553344569</v>
      </c>
      <c r="L48" s="17">
        <v>585272837</v>
      </c>
    </row>
    <row r="49" spans="1:12" ht="13.5">
      <c r="A49" s="3" t="s">
        <v>24</v>
      </c>
      <c r="B49" s="2"/>
      <c r="C49" s="16">
        <v>109954399</v>
      </c>
      <c r="D49" s="16">
        <v>74507321</v>
      </c>
      <c r="E49" s="17">
        <v>120888572</v>
      </c>
      <c r="F49" s="18">
        <v>191127791</v>
      </c>
      <c r="G49" s="16">
        <v>127980342</v>
      </c>
      <c r="H49" s="19">
        <v>113760642</v>
      </c>
      <c r="I49" s="20">
        <v>113218056</v>
      </c>
      <c r="J49" s="21">
        <v>226648378</v>
      </c>
      <c r="K49" s="16">
        <v>195058198</v>
      </c>
      <c r="L49" s="17">
        <v>175499480</v>
      </c>
    </row>
    <row r="50" spans="1:12" ht="13.5">
      <c r="A50" s="3" t="s">
        <v>25</v>
      </c>
      <c r="B50" s="2"/>
      <c r="C50" s="16">
        <v>19831873</v>
      </c>
      <c r="D50" s="16">
        <v>117288954</v>
      </c>
      <c r="E50" s="17">
        <v>119323942</v>
      </c>
      <c r="F50" s="18">
        <v>106970505</v>
      </c>
      <c r="G50" s="16">
        <v>158400722</v>
      </c>
      <c r="H50" s="19">
        <v>66674511</v>
      </c>
      <c r="I50" s="20">
        <v>65806223</v>
      </c>
      <c r="J50" s="21">
        <v>107253865</v>
      </c>
      <c r="K50" s="16">
        <v>104652966</v>
      </c>
      <c r="L50" s="17">
        <v>132234704</v>
      </c>
    </row>
    <row r="51" spans="1:12" ht="13.5">
      <c r="A51" s="3" t="s">
        <v>26</v>
      </c>
      <c r="B51" s="2"/>
      <c r="C51" s="16">
        <v>76690582</v>
      </c>
      <c r="D51" s="16">
        <v>372952776</v>
      </c>
      <c r="E51" s="17">
        <v>409805001</v>
      </c>
      <c r="F51" s="18">
        <v>1289750335</v>
      </c>
      <c r="G51" s="16">
        <v>1312733405</v>
      </c>
      <c r="H51" s="19">
        <v>1342939873</v>
      </c>
      <c r="I51" s="20">
        <v>628466652</v>
      </c>
      <c r="J51" s="21">
        <v>1354227778</v>
      </c>
      <c r="K51" s="16">
        <v>1323963011</v>
      </c>
      <c r="L51" s="17">
        <v>1390656143</v>
      </c>
    </row>
    <row r="52" spans="1:12" ht="13.5">
      <c r="A52" s="3" t="s">
        <v>27</v>
      </c>
      <c r="B52" s="2"/>
      <c r="C52" s="22">
        <v>28289561</v>
      </c>
      <c r="D52" s="22">
        <v>28199550</v>
      </c>
      <c r="E52" s="23">
        <v>24259800</v>
      </c>
      <c r="F52" s="24">
        <v>37369764</v>
      </c>
      <c r="G52" s="22">
        <v>30867930</v>
      </c>
      <c r="H52" s="25">
        <v>9447122</v>
      </c>
      <c r="I52" s="26">
        <v>9549406</v>
      </c>
      <c r="J52" s="27">
        <v>16288900</v>
      </c>
      <c r="K52" s="22">
        <v>26243000</v>
      </c>
      <c r="L52" s="23">
        <v>35358000</v>
      </c>
    </row>
    <row r="53" spans="1:12" ht="13.5">
      <c r="A53" s="1" t="s">
        <v>28</v>
      </c>
      <c r="B53" s="4"/>
      <c r="C53" s="10">
        <f>SUM(C54:C56)</f>
        <v>2932695175</v>
      </c>
      <c r="D53" s="10">
        <f aca="true" t="shared" si="2" ref="D53:L53">SUM(D54:D56)</f>
        <v>3399699057</v>
      </c>
      <c r="E53" s="14">
        <f t="shared" si="2"/>
        <v>3738666076</v>
      </c>
      <c r="F53" s="28">
        <f t="shared" si="2"/>
        <v>4381463937</v>
      </c>
      <c r="G53" s="10">
        <f t="shared" si="2"/>
        <v>4438505315</v>
      </c>
      <c r="H53" s="13">
        <f>SUM(H54:H56)</f>
        <v>3783823201</v>
      </c>
      <c r="I53" s="29">
        <f t="shared" si="2"/>
        <v>3926752694</v>
      </c>
      <c r="J53" s="12">
        <f t="shared" si="2"/>
        <v>4597351162</v>
      </c>
      <c r="K53" s="10">
        <f t="shared" si="2"/>
        <v>4401821966</v>
      </c>
      <c r="L53" s="14">
        <f t="shared" si="2"/>
        <v>4512427170</v>
      </c>
    </row>
    <row r="54" spans="1:12" ht="13.5">
      <c r="A54" s="3" t="s">
        <v>29</v>
      </c>
      <c r="B54" s="2"/>
      <c r="C54" s="16">
        <v>477002841</v>
      </c>
      <c r="D54" s="16">
        <v>474013231</v>
      </c>
      <c r="E54" s="17">
        <v>471162511</v>
      </c>
      <c r="F54" s="18">
        <v>770396144</v>
      </c>
      <c r="G54" s="16">
        <v>906889790</v>
      </c>
      <c r="H54" s="19">
        <v>713789776</v>
      </c>
      <c r="I54" s="20">
        <v>824090284</v>
      </c>
      <c r="J54" s="21">
        <v>920974640</v>
      </c>
      <c r="K54" s="16">
        <v>951833856</v>
      </c>
      <c r="L54" s="17">
        <v>868985903</v>
      </c>
    </row>
    <row r="55" spans="1:12" ht="13.5">
      <c r="A55" s="3" t="s">
        <v>30</v>
      </c>
      <c r="B55" s="2"/>
      <c r="C55" s="16">
        <v>2442352468</v>
      </c>
      <c r="D55" s="16">
        <v>2924518576</v>
      </c>
      <c r="E55" s="17">
        <v>3265909086</v>
      </c>
      <c r="F55" s="18">
        <v>3609407793</v>
      </c>
      <c r="G55" s="16">
        <v>3529660525</v>
      </c>
      <c r="H55" s="19">
        <v>3068421278</v>
      </c>
      <c r="I55" s="20">
        <v>3101070650</v>
      </c>
      <c r="J55" s="21">
        <v>3672799431</v>
      </c>
      <c r="K55" s="16">
        <v>3446912274</v>
      </c>
      <c r="L55" s="17">
        <v>3640209103</v>
      </c>
    </row>
    <row r="56" spans="1:12" ht="13.5">
      <c r="A56" s="3" t="s">
        <v>31</v>
      </c>
      <c r="B56" s="2"/>
      <c r="C56" s="16">
        <v>13339866</v>
      </c>
      <c r="D56" s="16">
        <v>1167250</v>
      </c>
      <c r="E56" s="17">
        <v>1594479</v>
      </c>
      <c r="F56" s="18">
        <v>1660000</v>
      </c>
      <c r="G56" s="16">
        <v>1955000</v>
      </c>
      <c r="H56" s="19">
        <v>1612147</v>
      </c>
      <c r="I56" s="20">
        <v>1591760</v>
      </c>
      <c r="J56" s="21">
        <v>3577091</v>
      </c>
      <c r="K56" s="16">
        <v>3075836</v>
      </c>
      <c r="L56" s="17">
        <v>3232164</v>
      </c>
    </row>
    <row r="57" spans="1:12" ht="13.5">
      <c r="A57" s="1" t="s">
        <v>32</v>
      </c>
      <c r="B57" s="4"/>
      <c r="C57" s="10">
        <f>SUM(C58:C61)</f>
        <v>5021447043</v>
      </c>
      <c r="D57" s="10">
        <f aca="true" t="shared" si="3" ref="D57:L57">SUM(D58:D61)</f>
        <v>4878762809</v>
      </c>
      <c r="E57" s="14">
        <f t="shared" si="3"/>
        <v>5440310603</v>
      </c>
      <c r="F57" s="28">
        <f t="shared" si="3"/>
        <v>6186926787</v>
      </c>
      <c r="G57" s="10">
        <f t="shared" si="3"/>
        <v>6228913381</v>
      </c>
      <c r="H57" s="13">
        <f>SUM(H58:H61)</f>
        <v>5572687860</v>
      </c>
      <c r="I57" s="29">
        <f t="shared" si="3"/>
        <v>5417200789</v>
      </c>
      <c r="J57" s="12">
        <f t="shared" si="3"/>
        <v>6459808510</v>
      </c>
      <c r="K57" s="10">
        <f t="shared" si="3"/>
        <v>6769909900</v>
      </c>
      <c r="L57" s="14">
        <f t="shared" si="3"/>
        <v>6797237805</v>
      </c>
    </row>
    <row r="58" spans="1:12" ht="13.5">
      <c r="A58" s="3" t="s">
        <v>33</v>
      </c>
      <c r="B58" s="2"/>
      <c r="C58" s="16">
        <v>830560272</v>
      </c>
      <c r="D58" s="16">
        <v>1026467807</v>
      </c>
      <c r="E58" s="17">
        <v>881803272</v>
      </c>
      <c r="F58" s="18">
        <v>1246526722</v>
      </c>
      <c r="G58" s="16">
        <v>1211345399</v>
      </c>
      <c r="H58" s="19">
        <v>1078028466</v>
      </c>
      <c r="I58" s="20">
        <v>1036661116</v>
      </c>
      <c r="J58" s="21">
        <v>1366780771</v>
      </c>
      <c r="K58" s="16">
        <v>1351444936</v>
      </c>
      <c r="L58" s="17">
        <v>1464974619</v>
      </c>
    </row>
    <row r="59" spans="1:12" ht="13.5">
      <c r="A59" s="3" t="s">
        <v>34</v>
      </c>
      <c r="B59" s="2"/>
      <c r="C59" s="16">
        <v>2768287520</v>
      </c>
      <c r="D59" s="16">
        <v>2567106788</v>
      </c>
      <c r="E59" s="17">
        <v>3495931392</v>
      </c>
      <c r="F59" s="18">
        <v>3525018524</v>
      </c>
      <c r="G59" s="16">
        <v>3671616155</v>
      </c>
      <c r="H59" s="19">
        <v>3220832134</v>
      </c>
      <c r="I59" s="20">
        <v>3070958987</v>
      </c>
      <c r="J59" s="21">
        <v>3875076088</v>
      </c>
      <c r="K59" s="16">
        <v>4086723462</v>
      </c>
      <c r="L59" s="17">
        <v>4056867994</v>
      </c>
    </row>
    <row r="60" spans="1:12" ht="13.5">
      <c r="A60" s="3" t="s">
        <v>35</v>
      </c>
      <c r="B60" s="2"/>
      <c r="C60" s="22">
        <v>1253100385</v>
      </c>
      <c r="D60" s="22">
        <v>1191121590</v>
      </c>
      <c r="E60" s="23">
        <v>961001011</v>
      </c>
      <c r="F60" s="24">
        <v>1247978546</v>
      </c>
      <c r="G60" s="22">
        <v>1176753805</v>
      </c>
      <c r="H60" s="25">
        <v>1190204016</v>
      </c>
      <c r="I60" s="26">
        <v>1224538449</v>
      </c>
      <c r="J60" s="27">
        <v>1040662969</v>
      </c>
      <c r="K60" s="22">
        <v>1134228930</v>
      </c>
      <c r="L60" s="23">
        <v>1107200103</v>
      </c>
    </row>
    <row r="61" spans="1:12" ht="13.5">
      <c r="A61" s="3" t="s">
        <v>36</v>
      </c>
      <c r="B61" s="2"/>
      <c r="C61" s="16">
        <v>169498866</v>
      </c>
      <c r="D61" s="16">
        <v>94066624</v>
      </c>
      <c r="E61" s="17">
        <v>101574928</v>
      </c>
      <c r="F61" s="18">
        <v>167402995</v>
      </c>
      <c r="G61" s="16">
        <v>169198022</v>
      </c>
      <c r="H61" s="19">
        <v>83623244</v>
      </c>
      <c r="I61" s="20">
        <v>85042237</v>
      </c>
      <c r="J61" s="21">
        <v>177288682</v>
      </c>
      <c r="K61" s="16">
        <v>197512572</v>
      </c>
      <c r="L61" s="17">
        <v>168195089</v>
      </c>
    </row>
    <row r="62" spans="1:12" ht="13.5">
      <c r="A62" s="1" t="s">
        <v>37</v>
      </c>
      <c r="B62" s="4"/>
      <c r="C62" s="10">
        <v>46853018</v>
      </c>
      <c r="D62" s="10">
        <v>28715968</v>
      </c>
      <c r="E62" s="14">
        <v>49790872</v>
      </c>
      <c r="F62" s="28">
        <v>136567008</v>
      </c>
      <c r="G62" s="10">
        <v>225809611</v>
      </c>
      <c r="H62" s="13">
        <v>94246015</v>
      </c>
      <c r="I62" s="29">
        <v>49480432</v>
      </c>
      <c r="J62" s="12">
        <v>231902269</v>
      </c>
      <c r="K62" s="10">
        <v>175452356</v>
      </c>
      <c r="L62" s="14">
        <v>178792527</v>
      </c>
    </row>
    <row r="63" spans="1:12" ht="13.5">
      <c r="A63" s="5" t="s">
        <v>38</v>
      </c>
      <c r="B63" s="6" t="s">
        <v>39</v>
      </c>
      <c r="C63" s="62">
        <f>+C43+C47+C53+C57+C62</f>
        <v>9482760118</v>
      </c>
      <c r="D63" s="62">
        <f aca="true" t="shared" si="4" ref="D63:L63">+D43+D47+D53+D57+D62</f>
        <v>9996358251</v>
      </c>
      <c r="E63" s="63">
        <f t="shared" si="4"/>
        <v>11194817415</v>
      </c>
      <c r="F63" s="64">
        <f t="shared" si="4"/>
        <v>13816619221</v>
      </c>
      <c r="G63" s="62">
        <f t="shared" si="4"/>
        <v>14222152587</v>
      </c>
      <c r="H63" s="65">
        <f t="shared" si="4"/>
        <v>12113983635</v>
      </c>
      <c r="I63" s="66">
        <f t="shared" si="4"/>
        <v>11775181812</v>
      </c>
      <c r="J63" s="67">
        <f t="shared" si="4"/>
        <v>14570998196</v>
      </c>
      <c r="K63" s="62">
        <f t="shared" si="4"/>
        <v>14177134068</v>
      </c>
      <c r="L63" s="63">
        <f t="shared" si="4"/>
        <v>14489359222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5684375509</v>
      </c>
      <c r="D66" s="16">
        <v>6209265174</v>
      </c>
      <c r="E66" s="30">
        <v>7865866904</v>
      </c>
      <c r="F66" s="21">
        <v>8001728304</v>
      </c>
      <c r="G66" s="16">
        <v>8141583084</v>
      </c>
      <c r="H66" s="19">
        <v>7114496663</v>
      </c>
      <c r="I66" s="17">
        <v>6425448932</v>
      </c>
      <c r="J66" s="31">
        <v>8320415950</v>
      </c>
      <c r="K66" s="16">
        <v>8447095899</v>
      </c>
      <c r="L66" s="19">
        <v>8586926015</v>
      </c>
    </row>
    <row r="67" spans="1:12" ht="13.5">
      <c r="A67" s="69" t="s">
        <v>42</v>
      </c>
      <c r="B67" s="2"/>
      <c r="C67" s="16">
        <v>297082600</v>
      </c>
      <c r="D67" s="16">
        <v>365255143</v>
      </c>
      <c r="E67" s="17">
        <v>269042330</v>
      </c>
      <c r="F67" s="18">
        <v>986191333</v>
      </c>
      <c r="G67" s="16">
        <v>1132114220</v>
      </c>
      <c r="H67" s="19">
        <v>866255634</v>
      </c>
      <c r="I67" s="20">
        <v>842592238</v>
      </c>
      <c r="J67" s="21">
        <v>982212405</v>
      </c>
      <c r="K67" s="16">
        <v>861807545</v>
      </c>
      <c r="L67" s="17">
        <v>957222625</v>
      </c>
    </row>
    <row r="68" spans="1:12" ht="13.5">
      <c r="A68" s="69" t="s">
        <v>43</v>
      </c>
      <c r="B68" s="2"/>
      <c r="C68" s="22">
        <v>110043</v>
      </c>
      <c r="D68" s="22">
        <v>23158</v>
      </c>
      <c r="E68" s="23">
        <v>657000</v>
      </c>
      <c r="F68" s="24"/>
      <c r="G68" s="22">
        <v>200000</v>
      </c>
      <c r="H68" s="25">
        <v>733809</v>
      </c>
      <c r="I68" s="26">
        <v>52992303</v>
      </c>
      <c r="J68" s="27"/>
      <c r="K68" s="22"/>
      <c r="L68" s="23"/>
    </row>
    <row r="69" spans="1:12" ht="13.5">
      <c r="A69" s="70" t="s">
        <v>44</v>
      </c>
      <c r="B69" s="2"/>
      <c r="C69" s="16">
        <v>24208848</v>
      </c>
      <c r="D69" s="16">
        <v>31436663</v>
      </c>
      <c r="E69" s="17">
        <v>34413322</v>
      </c>
      <c r="F69" s="18">
        <v>8008772</v>
      </c>
      <c r="G69" s="16">
        <v>37922889</v>
      </c>
      <c r="H69" s="19">
        <v>17122559</v>
      </c>
      <c r="I69" s="20">
        <v>19532526</v>
      </c>
      <c r="J69" s="21">
        <v>3245000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6005777000</v>
      </c>
      <c r="D70" s="32">
        <f aca="true" t="shared" si="5" ref="D70:L70">SUM(D66:D69)</f>
        <v>6605980138</v>
      </c>
      <c r="E70" s="33">
        <f t="shared" si="5"/>
        <v>8169979556</v>
      </c>
      <c r="F70" s="34">
        <f t="shared" si="5"/>
        <v>8995928409</v>
      </c>
      <c r="G70" s="32">
        <f t="shared" si="5"/>
        <v>9311820193</v>
      </c>
      <c r="H70" s="35">
        <f t="shared" si="5"/>
        <v>7998608665</v>
      </c>
      <c r="I70" s="36">
        <f t="shared" si="5"/>
        <v>7340565999</v>
      </c>
      <c r="J70" s="37">
        <f t="shared" si="5"/>
        <v>9305873355</v>
      </c>
      <c r="K70" s="32">
        <f t="shared" si="5"/>
        <v>9308903444</v>
      </c>
      <c r="L70" s="33">
        <f t="shared" si="5"/>
        <v>9544148640</v>
      </c>
    </row>
    <row r="71" spans="1:12" ht="13.5">
      <c r="A71" s="72" t="s">
        <v>47</v>
      </c>
      <c r="B71" s="2" t="s">
        <v>48</v>
      </c>
      <c r="C71" s="16">
        <v>146523697</v>
      </c>
      <c r="D71" s="16">
        <v>97334079</v>
      </c>
      <c r="E71" s="17">
        <v>130510182</v>
      </c>
      <c r="F71" s="18">
        <v>122916990</v>
      </c>
      <c r="G71" s="16">
        <v>110732141</v>
      </c>
      <c r="H71" s="19">
        <v>126916365</v>
      </c>
      <c r="I71" s="20">
        <v>550065860</v>
      </c>
      <c r="J71" s="21">
        <v>90411976</v>
      </c>
      <c r="K71" s="16">
        <v>63430000</v>
      </c>
      <c r="L71" s="17">
        <v>65751000</v>
      </c>
    </row>
    <row r="72" spans="1:12" ht="13.5">
      <c r="A72" s="72" t="s">
        <v>49</v>
      </c>
      <c r="B72" s="2" t="s">
        <v>50</v>
      </c>
      <c r="C72" s="16">
        <v>1767221646</v>
      </c>
      <c r="D72" s="16">
        <v>1508867354</v>
      </c>
      <c r="E72" s="17">
        <v>257633486</v>
      </c>
      <c r="F72" s="18">
        <v>1458772113</v>
      </c>
      <c r="G72" s="16">
        <v>1514856479</v>
      </c>
      <c r="H72" s="19">
        <v>263826780</v>
      </c>
      <c r="I72" s="20">
        <v>440730530</v>
      </c>
      <c r="J72" s="21">
        <v>1303616000</v>
      </c>
      <c r="K72" s="16">
        <v>1267248747</v>
      </c>
      <c r="L72" s="17">
        <v>1046800000</v>
      </c>
    </row>
    <row r="73" spans="1:12" ht="13.5">
      <c r="A73" s="72" t="s">
        <v>51</v>
      </c>
      <c r="B73" s="2"/>
      <c r="C73" s="16">
        <v>1563237778</v>
      </c>
      <c r="D73" s="16">
        <v>1784176657</v>
      </c>
      <c r="E73" s="17">
        <v>2636694190</v>
      </c>
      <c r="F73" s="18">
        <v>3239001698</v>
      </c>
      <c r="G73" s="16">
        <v>3284743763</v>
      </c>
      <c r="H73" s="19">
        <v>3724631797</v>
      </c>
      <c r="I73" s="20">
        <v>3443819416</v>
      </c>
      <c r="J73" s="21">
        <v>3871096865</v>
      </c>
      <c r="K73" s="16">
        <v>3537551878</v>
      </c>
      <c r="L73" s="17">
        <v>3832659604</v>
      </c>
    </row>
    <row r="74" spans="1:12" ht="13.5">
      <c r="A74" s="73" t="s">
        <v>52</v>
      </c>
      <c r="B74" s="6" t="s">
        <v>53</v>
      </c>
      <c r="C74" s="74">
        <f>SUM(C70:C73)</f>
        <v>9482760121</v>
      </c>
      <c r="D74" s="74">
        <f aca="true" t="shared" si="6" ref="D74:L74">SUM(D70:D73)</f>
        <v>9996358228</v>
      </c>
      <c r="E74" s="75">
        <f t="shared" si="6"/>
        <v>11194817414</v>
      </c>
      <c r="F74" s="76">
        <f t="shared" si="6"/>
        <v>13816619210</v>
      </c>
      <c r="G74" s="74">
        <f t="shared" si="6"/>
        <v>14222152576</v>
      </c>
      <c r="H74" s="77">
        <f t="shared" si="6"/>
        <v>12113983607</v>
      </c>
      <c r="I74" s="78">
        <f t="shared" si="6"/>
        <v>11775181805</v>
      </c>
      <c r="J74" s="79">
        <f t="shared" si="6"/>
        <v>14570998196</v>
      </c>
      <c r="K74" s="74">
        <f t="shared" si="6"/>
        <v>14177134069</v>
      </c>
      <c r="L74" s="75">
        <f t="shared" si="6"/>
        <v>14489359244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1500000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>
        <v>1500000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115000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7000000</v>
      </c>
      <c r="G47" s="10">
        <f t="shared" si="1"/>
        <v>12700174</v>
      </c>
      <c r="H47" s="13">
        <f>SUM(H48:H52)</f>
        <v>2013448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>
        <v>7000000</v>
      </c>
      <c r="G48" s="16">
        <v>12700174</v>
      </c>
      <c r="H48" s="19">
        <v>2013448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115000</v>
      </c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9710000</v>
      </c>
      <c r="D53" s="10">
        <f aca="true" t="shared" si="2" ref="D53:L53">SUM(D54:D56)</f>
        <v>9830398</v>
      </c>
      <c r="E53" s="14">
        <f t="shared" si="2"/>
        <v>16295000</v>
      </c>
      <c r="F53" s="28">
        <f t="shared" si="2"/>
        <v>11680000</v>
      </c>
      <c r="G53" s="10">
        <f t="shared" si="2"/>
        <v>11680000</v>
      </c>
      <c r="H53" s="13">
        <f>SUM(H54:H56)</f>
        <v>14529449</v>
      </c>
      <c r="I53" s="29">
        <f t="shared" si="2"/>
        <v>40400298</v>
      </c>
      <c r="J53" s="12">
        <f t="shared" si="2"/>
        <v>12164000</v>
      </c>
      <c r="K53" s="10">
        <f t="shared" si="2"/>
        <v>12608000</v>
      </c>
      <c r="L53" s="14">
        <f t="shared" si="2"/>
        <v>13076000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9710000</v>
      </c>
      <c r="D55" s="16">
        <v>9830398</v>
      </c>
      <c r="E55" s="17">
        <v>16295000</v>
      </c>
      <c r="F55" s="18">
        <v>11680000</v>
      </c>
      <c r="G55" s="16">
        <v>11680000</v>
      </c>
      <c r="H55" s="19">
        <v>14529449</v>
      </c>
      <c r="I55" s="20">
        <v>40400298</v>
      </c>
      <c r="J55" s="21">
        <v>12164000</v>
      </c>
      <c r="K55" s="16">
        <v>12608000</v>
      </c>
      <c r="L55" s="17">
        <v>13076000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9825000</v>
      </c>
      <c r="D63" s="62">
        <f aca="true" t="shared" si="4" ref="D63:L63">+D43+D47+D53+D57+D62</f>
        <v>9830398</v>
      </c>
      <c r="E63" s="63">
        <f t="shared" si="4"/>
        <v>16295000</v>
      </c>
      <c r="F63" s="64">
        <f t="shared" si="4"/>
        <v>18680000</v>
      </c>
      <c r="G63" s="62">
        <f t="shared" si="4"/>
        <v>25880174</v>
      </c>
      <c r="H63" s="65">
        <f t="shared" si="4"/>
        <v>16542897</v>
      </c>
      <c r="I63" s="66">
        <f t="shared" si="4"/>
        <v>40400298</v>
      </c>
      <c r="J63" s="67">
        <f t="shared" si="4"/>
        <v>12164000</v>
      </c>
      <c r="K63" s="62">
        <f t="shared" si="4"/>
        <v>12608000</v>
      </c>
      <c r="L63" s="63">
        <f t="shared" si="4"/>
        <v>13076000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9825000</v>
      </c>
      <c r="D66" s="16">
        <v>9830398</v>
      </c>
      <c r="E66" s="30">
        <v>16295000</v>
      </c>
      <c r="F66" s="21">
        <v>11680000</v>
      </c>
      <c r="G66" s="16">
        <v>11680000</v>
      </c>
      <c r="H66" s="19">
        <v>14529449</v>
      </c>
      <c r="I66" s="17">
        <v>38603714</v>
      </c>
      <c r="J66" s="31">
        <v>12164000</v>
      </c>
      <c r="K66" s="16">
        <v>12608000</v>
      </c>
      <c r="L66" s="19">
        <v>13076000</v>
      </c>
    </row>
    <row r="67" spans="1:12" ht="13.5">
      <c r="A67" s="69" t="s">
        <v>42</v>
      </c>
      <c r="B67" s="2"/>
      <c r="C67" s="16"/>
      <c r="D67" s="16"/>
      <c r="E67" s="17"/>
      <c r="F67" s="18">
        <v>7000000</v>
      </c>
      <c r="G67" s="16">
        <v>7000000</v>
      </c>
      <c r="H67" s="19">
        <v>2013448</v>
      </c>
      <c r="I67" s="20">
        <v>1796584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9825000</v>
      </c>
      <c r="D70" s="32">
        <f aca="true" t="shared" si="5" ref="D70:L70">SUM(D66:D69)</f>
        <v>9830398</v>
      </c>
      <c r="E70" s="33">
        <f t="shared" si="5"/>
        <v>16295000</v>
      </c>
      <c r="F70" s="34">
        <f t="shared" si="5"/>
        <v>18680000</v>
      </c>
      <c r="G70" s="32">
        <f t="shared" si="5"/>
        <v>18680000</v>
      </c>
      <c r="H70" s="35">
        <f t="shared" si="5"/>
        <v>16542897</v>
      </c>
      <c r="I70" s="36">
        <f t="shared" si="5"/>
        <v>40400298</v>
      </c>
      <c r="J70" s="37">
        <f t="shared" si="5"/>
        <v>12164000</v>
      </c>
      <c r="K70" s="32">
        <f t="shared" si="5"/>
        <v>12608000</v>
      </c>
      <c r="L70" s="33">
        <f t="shared" si="5"/>
        <v>13076000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7200174</v>
      </c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9825000</v>
      </c>
      <c r="D74" s="74">
        <f aca="true" t="shared" si="6" ref="D74:L74">SUM(D70:D73)</f>
        <v>9830398</v>
      </c>
      <c r="E74" s="75">
        <f t="shared" si="6"/>
        <v>16295000</v>
      </c>
      <c r="F74" s="76">
        <f t="shared" si="6"/>
        <v>18680000</v>
      </c>
      <c r="G74" s="74">
        <f t="shared" si="6"/>
        <v>25880174</v>
      </c>
      <c r="H74" s="77">
        <f t="shared" si="6"/>
        <v>16542897</v>
      </c>
      <c r="I74" s="78">
        <f t="shared" si="6"/>
        <v>40400298</v>
      </c>
      <c r="J74" s="79">
        <f t="shared" si="6"/>
        <v>12164000</v>
      </c>
      <c r="K74" s="74">
        <f t="shared" si="6"/>
        <v>12608000</v>
      </c>
      <c r="L74" s="75">
        <f t="shared" si="6"/>
        <v>13076000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405398</v>
      </c>
      <c r="D43" s="10">
        <f aca="true" t="shared" si="0" ref="D43:L43">SUM(D44:D46)</f>
        <v>256598</v>
      </c>
      <c r="E43" s="11">
        <f t="shared" si="0"/>
        <v>1835916</v>
      </c>
      <c r="F43" s="12">
        <f t="shared" si="0"/>
        <v>30000</v>
      </c>
      <c r="G43" s="10">
        <f t="shared" si="0"/>
        <v>47000</v>
      </c>
      <c r="H43" s="13">
        <f>SUM(H44:H46)</f>
        <v>105102</v>
      </c>
      <c r="I43" s="14">
        <f t="shared" si="0"/>
        <v>406646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53128</v>
      </c>
      <c r="D44" s="16">
        <v>89970</v>
      </c>
      <c r="E44" s="17">
        <v>1418452</v>
      </c>
      <c r="F44" s="18"/>
      <c r="G44" s="16"/>
      <c r="H44" s="19">
        <v>42974</v>
      </c>
      <c r="I44" s="20">
        <v>383811</v>
      </c>
      <c r="J44" s="21"/>
      <c r="K44" s="16"/>
      <c r="L44" s="17"/>
    </row>
    <row r="45" spans="1:12" ht="13.5">
      <c r="A45" s="3" t="s">
        <v>20</v>
      </c>
      <c r="B45" s="2"/>
      <c r="C45" s="22">
        <v>101743</v>
      </c>
      <c r="D45" s="22">
        <v>33006</v>
      </c>
      <c r="E45" s="23">
        <v>417464</v>
      </c>
      <c r="F45" s="24"/>
      <c r="G45" s="22">
        <v>32000</v>
      </c>
      <c r="H45" s="25">
        <v>41985</v>
      </c>
      <c r="I45" s="26">
        <v>976</v>
      </c>
      <c r="J45" s="27"/>
      <c r="K45" s="22"/>
      <c r="L45" s="23"/>
    </row>
    <row r="46" spans="1:12" ht="13.5">
      <c r="A46" s="3" t="s">
        <v>21</v>
      </c>
      <c r="B46" s="2"/>
      <c r="C46" s="16">
        <v>250527</v>
      </c>
      <c r="D46" s="16">
        <v>133622</v>
      </c>
      <c r="E46" s="17"/>
      <c r="F46" s="18">
        <v>30000</v>
      </c>
      <c r="G46" s="16">
        <v>15000</v>
      </c>
      <c r="H46" s="19">
        <v>20143</v>
      </c>
      <c r="I46" s="20">
        <v>21859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9607174</v>
      </c>
      <c r="D47" s="10">
        <f aca="true" t="shared" si="1" ref="D47:L47">SUM(D48:D52)</f>
        <v>1682353</v>
      </c>
      <c r="E47" s="14">
        <f t="shared" si="1"/>
        <v>702240</v>
      </c>
      <c r="F47" s="28">
        <f t="shared" si="1"/>
        <v>0</v>
      </c>
      <c r="G47" s="10">
        <f t="shared" si="1"/>
        <v>0</v>
      </c>
      <c r="H47" s="13">
        <f>SUM(H48:H52)</f>
        <v>806351</v>
      </c>
      <c r="I47" s="29">
        <f t="shared" si="1"/>
        <v>0</v>
      </c>
      <c r="J47" s="12">
        <f t="shared" si="1"/>
        <v>5847000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9607174</v>
      </c>
      <c r="D48" s="16">
        <v>1682353</v>
      </c>
      <c r="E48" s="17">
        <v>702240</v>
      </c>
      <c r="F48" s="18"/>
      <c r="G48" s="16"/>
      <c r="H48" s="19">
        <v>13258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>
        <v>793093</v>
      </c>
      <c r="I49" s="20"/>
      <c r="J49" s="21">
        <v>5847000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26252442</v>
      </c>
      <c r="D53" s="10">
        <f aca="true" t="shared" si="2" ref="D53:L53">SUM(D54:D56)</f>
        <v>22576335</v>
      </c>
      <c r="E53" s="14">
        <f t="shared" si="2"/>
        <v>14398525</v>
      </c>
      <c r="F53" s="28">
        <f t="shared" si="2"/>
        <v>11382000</v>
      </c>
      <c r="G53" s="10">
        <f t="shared" si="2"/>
        <v>11412000</v>
      </c>
      <c r="H53" s="13">
        <f>SUM(H54:H56)</f>
        <v>13973154</v>
      </c>
      <c r="I53" s="29">
        <f t="shared" si="2"/>
        <v>21969963</v>
      </c>
      <c r="J53" s="12">
        <f t="shared" si="2"/>
        <v>12517000</v>
      </c>
      <c r="K53" s="10">
        <f t="shared" si="2"/>
        <v>12269000</v>
      </c>
      <c r="L53" s="14">
        <f t="shared" si="2"/>
        <v>12717000</v>
      </c>
    </row>
    <row r="54" spans="1:12" ht="13.5">
      <c r="A54" s="3" t="s">
        <v>29</v>
      </c>
      <c r="B54" s="2"/>
      <c r="C54" s="16">
        <v>21549619</v>
      </c>
      <c r="D54" s="16">
        <v>16814422</v>
      </c>
      <c r="E54" s="17">
        <v>14398525</v>
      </c>
      <c r="F54" s="18">
        <v>2276400</v>
      </c>
      <c r="G54" s="16">
        <v>2306400</v>
      </c>
      <c r="H54" s="19">
        <v>13973154</v>
      </c>
      <c r="I54" s="20">
        <v>21969963</v>
      </c>
      <c r="J54" s="21">
        <v>672000</v>
      </c>
      <c r="K54" s="16"/>
      <c r="L54" s="17"/>
    </row>
    <row r="55" spans="1:12" ht="13.5">
      <c r="A55" s="3" t="s">
        <v>30</v>
      </c>
      <c r="B55" s="2"/>
      <c r="C55" s="16">
        <v>4702823</v>
      </c>
      <c r="D55" s="16">
        <v>5761913</v>
      </c>
      <c r="E55" s="17"/>
      <c r="F55" s="18">
        <v>9105600</v>
      </c>
      <c r="G55" s="16">
        <v>9105600</v>
      </c>
      <c r="H55" s="19"/>
      <c r="I55" s="20"/>
      <c r="J55" s="21">
        <v>11845000</v>
      </c>
      <c r="K55" s="16">
        <v>12269000</v>
      </c>
      <c r="L55" s="17">
        <v>12717000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36265014</v>
      </c>
      <c r="D63" s="62">
        <f aca="true" t="shared" si="4" ref="D63:L63">+D43+D47+D53+D57+D62</f>
        <v>24515286</v>
      </c>
      <c r="E63" s="63">
        <f t="shared" si="4"/>
        <v>16936681</v>
      </c>
      <c r="F63" s="64">
        <f t="shared" si="4"/>
        <v>11412000</v>
      </c>
      <c r="G63" s="62">
        <f t="shared" si="4"/>
        <v>11459000</v>
      </c>
      <c r="H63" s="65">
        <f t="shared" si="4"/>
        <v>14884607</v>
      </c>
      <c r="I63" s="66">
        <f t="shared" si="4"/>
        <v>22376609</v>
      </c>
      <c r="J63" s="67">
        <f t="shared" si="4"/>
        <v>18364000</v>
      </c>
      <c r="K63" s="62">
        <f t="shared" si="4"/>
        <v>12269000</v>
      </c>
      <c r="L63" s="63">
        <f t="shared" si="4"/>
        <v>12717000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36265014</v>
      </c>
      <c r="D66" s="16">
        <v>24515286</v>
      </c>
      <c r="E66" s="30">
        <v>16936681</v>
      </c>
      <c r="F66" s="21">
        <v>11382000</v>
      </c>
      <c r="G66" s="16">
        <v>11382000</v>
      </c>
      <c r="H66" s="19">
        <v>14884608</v>
      </c>
      <c r="I66" s="17">
        <v>22230757</v>
      </c>
      <c r="J66" s="31">
        <v>11845000</v>
      </c>
      <c r="K66" s="16">
        <v>12269000</v>
      </c>
      <c r="L66" s="19">
        <v>12717000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5847000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36265014</v>
      </c>
      <c r="D70" s="32">
        <f aca="true" t="shared" si="5" ref="D70:L70">SUM(D66:D69)</f>
        <v>24515286</v>
      </c>
      <c r="E70" s="33">
        <f t="shared" si="5"/>
        <v>16936681</v>
      </c>
      <c r="F70" s="34">
        <f t="shared" si="5"/>
        <v>11382000</v>
      </c>
      <c r="G70" s="32">
        <f t="shared" si="5"/>
        <v>11382000</v>
      </c>
      <c r="H70" s="35">
        <f t="shared" si="5"/>
        <v>14884608</v>
      </c>
      <c r="I70" s="36">
        <f t="shared" si="5"/>
        <v>22230757</v>
      </c>
      <c r="J70" s="37">
        <f t="shared" si="5"/>
        <v>17692000</v>
      </c>
      <c r="K70" s="32">
        <f t="shared" si="5"/>
        <v>12269000</v>
      </c>
      <c r="L70" s="33">
        <f t="shared" si="5"/>
        <v>12717000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30000</v>
      </c>
      <c r="G73" s="16">
        <v>77000</v>
      </c>
      <c r="H73" s="19"/>
      <c r="I73" s="20">
        <v>145852</v>
      </c>
      <c r="J73" s="21">
        <v>672000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36265014</v>
      </c>
      <c r="D74" s="74">
        <f aca="true" t="shared" si="6" ref="D74:L74">SUM(D70:D73)</f>
        <v>24515286</v>
      </c>
      <c r="E74" s="75">
        <f t="shared" si="6"/>
        <v>16936681</v>
      </c>
      <c r="F74" s="76">
        <f t="shared" si="6"/>
        <v>11412000</v>
      </c>
      <c r="G74" s="74">
        <f t="shared" si="6"/>
        <v>11459000</v>
      </c>
      <c r="H74" s="77">
        <f t="shared" si="6"/>
        <v>14884608</v>
      </c>
      <c r="I74" s="78">
        <f t="shared" si="6"/>
        <v>22376609</v>
      </c>
      <c r="J74" s="79">
        <f t="shared" si="6"/>
        <v>18364000</v>
      </c>
      <c r="K74" s="74">
        <f t="shared" si="6"/>
        <v>12269000</v>
      </c>
      <c r="L74" s="75">
        <f t="shared" si="6"/>
        <v>12717000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41482283</v>
      </c>
      <c r="D43" s="10">
        <f aca="true" t="shared" si="0" ref="D43:L43">SUM(D44:D46)</f>
        <v>50761812</v>
      </c>
      <c r="E43" s="11">
        <f t="shared" si="0"/>
        <v>50585705</v>
      </c>
      <c r="F43" s="12">
        <f t="shared" si="0"/>
        <v>37972000</v>
      </c>
      <c r="G43" s="10">
        <f t="shared" si="0"/>
        <v>37972000</v>
      </c>
      <c r="H43" s="13">
        <f>SUM(H44:H46)</f>
        <v>62023448</v>
      </c>
      <c r="I43" s="14">
        <f t="shared" si="0"/>
        <v>61849174</v>
      </c>
      <c r="J43" s="15">
        <f t="shared" si="0"/>
        <v>74401879</v>
      </c>
      <c r="K43" s="10">
        <f t="shared" si="0"/>
        <v>35036750</v>
      </c>
      <c r="L43" s="13">
        <f t="shared" si="0"/>
        <v>35143588</v>
      </c>
    </row>
    <row r="44" spans="1:12" ht="13.5">
      <c r="A44" s="3" t="s">
        <v>19</v>
      </c>
      <c r="B44" s="2"/>
      <c r="C44" s="16">
        <v>16071919</v>
      </c>
      <c r="D44" s="16">
        <v>9664556</v>
      </c>
      <c r="E44" s="17">
        <v>7193081</v>
      </c>
      <c r="F44" s="18">
        <v>5750000</v>
      </c>
      <c r="G44" s="16">
        <v>5750000</v>
      </c>
      <c r="H44" s="19">
        <v>6160292</v>
      </c>
      <c r="I44" s="20">
        <v>3870510</v>
      </c>
      <c r="J44" s="21">
        <v>6400000</v>
      </c>
      <c r="K44" s="16">
        <v>2936750</v>
      </c>
      <c r="L44" s="17">
        <v>3043588</v>
      </c>
    </row>
    <row r="45" spans="1:12" ht="13.5">
      <c r="A45" s="3" t="s">
        <v>20</v>
      </c>
      <c r="B45" s="2"/>
      <c r="C45" s="22">
        <v>24219900</v>
      </c>
      <c r="D45" s="22">
        <v>28580584</v>
      </c>
      <c r="E45" s="23">
        <v>36932256</v>
      </c>
      <c r="F45" s="24">
        <v>25710000</v>
      </c>
      <c r="G45" s="22">
        <v>25710000</v>
      </c>
      <c r="H45" s="25">
        <v>30114037</v>
      </c>
      <c r="I45" s="26">
        <v>32068860</v>
      </c>
      <c r="J45" s="27">
        <v>36601879</v>
      </c>
      <c r="K45" s="22">
        <v>25700000</v>
      </c>
      <c r="L45" s="23">
        <v>25700000</v>
      </c>
    </row>
    <row r="46" spans="1:12" ht="13.5">
      <c r="A46" s="3" t="s">
        <v>21</v>
      </c>
      <c r="B46" s="2"/>
      <c r="C46" s="16">
        <v>1190464</v>
      </c>
      <c r="D46" s="16">
        <v>12516672</v>
      </c>
      <c r="E46" s="17">
        <v>6460368</v>
      </c>
      <c r="F46" s="18">
        <v>6512000</v>
      </c>
      <c r="G46" s="16">
        <v>6512000</v>
      </c>
      <c r="H46" s="19">
        <v>25749119</v>
      </c>
      <c r="I46" s="20">
        <v>25909804</v>
      </c>
      <c r="J46" s="21">
        <v>31400000</v>
      </c>
      <c r="K46" s="16">
        <v>6400000</v>
      </c>
      <c r="L46" s="17">
        <v>6400000</v>
      </c>
    </row>
    <row r="47" spans="1:12" ht="13.5">
      <c r="A47" s="1" t="s">
        <v>22</v>
      </c>
      <c r="B47" s="2"/>
      <c r="C47" s="10">
        <f>SUM(C48:C52)</f>
        <v>21164787</v>
      </c>
      <c r="D47" s="10">
        <f aca="true" t="shared" si="1" ref="D47:L47">SUM(D48:D52)</f>
        <v>68187163</v>
      </c>
      <c r="E47" s="14">
        <f t="shared" si="1"/>
        <v>59873407</v>
      </c>
      <c r="F47" s="28">
        <f t="shared" si="1"/>
        <v>103239000</v>
      </c>
      <c r="G47" s="10">
        <f t="shared" si="1"/>
        <v>103239000</v>
      </c>
      <c r="H47" s="13">
        <f>SUM(H48:H52)</f>
        <v>120965670</v>
      </c>
      <c r="I47" s="29">
        <f t="shared" si="1"/>
        <v>120226767</v>
      </c>
      <c r="J47" s="12">
        <f t="shared" si="1"/>
        <v>87360307</v>
      </c>
      <c r="K47" s="10">
        <f t="shared" si="1"/>
        <v>82107972</v>
      </c>
      <c r="L47" s="14">
        <f t="shared" si="1"/>
        <v>102883371</v>
      </c>
    </row>
    <row r="48" spans="1:12" ht="13.5">
      <c r="A48" s="3" t="s">
        <v>23</v>
      </c>
      <c r="B48" s="2"/>
      <c r="C48" s="16">
        <v>5370846</v>
      </c>
      <c r="D48" s="16">
        <v>17495252</v>
      </c>
      <c r="E48" s="17">
        <v>4613581</v>
      </c>
      <c r="F48" s="18">
        <v>32740000</v>
      </c>
      <c r="G48" s="16">
        <v>32740000</v>
      </c>
      <c r="H48" s="19">
        <v>41005428</v>
      </c>
      <c r="I48" s="20">
        <v>40840405</v>
      </c>
      <c r="J48" s="21">
        <v>20917000</v>
      </c>
      <c r="K48" s="16">
        <v>22805000</v>
      </c>
      <c r="L48" s="17">
        <v>23440250</v>
      </c>
    </row>
    <row r="49" spans="1:12" ht="13.5">
      <c r="A49" s="3" t="s">
        <v>24</v>
      </c>
      <c r="B49" s="2"/>
      <c r="C49" s="16">
        <v>15297213</v>
      </c>
      <c r="D49" s="16">
        <v>45617708</v>
      </c>
      <c r="E49" s="17">
        <v>39844220</v>
      </c>
      <c r="F49" s="18">
        <v>31425000</v>
      </c>
      <c r="G49" s="16">
        <v>31425000</v>
      </c>
      <c r="H49" s="19">
        <v>50889611</v>
      </c>
      <c r="I49" s="20">
        <v>50889611</v>
      </c>
      <c r="J49" s="21">
        <v>21900000</v>
      </c>
      <c r="K49" s="16">
        <v>25840000</v>
      </c>
      <c r="L49" s="17">
        <v>26302000</v>
      </c>
    </row>
    <row r="50" spans="1:12" ht="13.5">
      <c r="A50" s="3" t="s">
        <v>25</v>
      </c>
      <c r="B50" s="2"/>
      <c r="C50" s="16">
        <v>496728</v>
      </c>
      <c r="D50" s="16">
        <v>1883229</v>
      </c>
      <c r="E50" s="17">
        <v>9401377</v>
      </c>
      <c r="F50" s="18">
        <v>3640000</v>
      </c>
      <c r="G50" s="16">
        <v>3640000</v>
      </c>
      <c r="H50" s="19">
        <v>3098657</v>
      </c>
      <c r="I50" s="20">
        <v>3003655</v>
      </c>
      <c r="J50" s="21">
        <v>10250000</v>
      </c>
      <c r="K50" s="16">
        <v>5650000</v>
      </c>
      <c r="L50" s="17">
        <v>5650000</v>
      </c>
    </row>
    <row r="51" spans="1:12" ht="13.5">
      <c r="A51" s="3" t="s">
        <v>26</v>
      </c>
      <c r="B51" s="2"/>
      <c r="C51" s="16"/>
      <c r="D51" s="16">
        <v>3190974</v>
      </c>
      <c r="E51" s="17">
        <v>6014229</v>
      </c>
      <c r="F51" s="18">
        <v>35434000</v>
      </c>
      <c r="G51" s="16">
        <v>35434000</v>
      </c>
      <c r="H51" s="19">
        <v>25971974</v>
      </c>
      <c r="I51" s="20">
        <v>25493096</v>
      </c>
      <c r="J51" s="21">
        <v>34293307</v>
      </c>
      <c r="K51" s="16">
        <v>27812972</v>
      </c>
      <c r="L51" s="17">
        <v>47491121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121127268</v>
      </c>
      <c r="D53" s="10">
        <f aca="true" t="shared" si="2" ref="D53:L53">SUM(D54:D56)</f>
        <v>166486505</v>
      </c>
      <c r="E53" s="14">
        <f t="shared" si="2"/>
        <v>155741900</v>
      </c>
      <c r="F53" s="28">
        <f t="shared" si="2"/>
        <v>293679500</v>
      </c>
      <c r="G53" s="10">
        <f t="shared" si="2"/>
        <v>293679500</v>
      </c>
      <c r="H53" s="13">
        <f>SUM(H54:H56)</f>
        <v>289832025</v>
      </c>
      <c r="I53" s="29">
        <f t="shared" si="2"/>
        <v>290451317</v>
      </c>
      <c r="J53" s="12">
        <f t="shared" si="2"/>
        <v>343280814</v>
      </c>
      <c r="K53" s="10">
        <f t="shared" si="2"/>
        <v>244451791</v>
      </c>
      <c r="L53" s="14">
        <f t="shared" si="2"/>
        <v>251625615</v>
      </c>
    </row>
    <row r="54" spans="1:12" ht="13.5">
      <c r="A54" s="3" t="s">
        <v>29</v>
      </c>
      <c r="B54" s="2"/>
      <c r="C54" s="16">
        <v>28750524</v>
      </c>
      <c r="D54" s="16">
        <v>48802941</v>
      </c>
      <c r="E54" s="17">
        <v>23232407</v>
      </c>
      <c r="F54" s="18">
        <v>31908000</v>
      </c>
      <c r="G54" s="16">
        <v>31908000</v>
      </c>
      <c r="H54" s="19">
        <v>14741284</v>
      </c>
      <c r="I54" s="20">
        <v>15220164</v>
      </c>
      <c r="J54" s="21">
        <v>74976741</v>
      </c>
      <c r="K54" s="16">
        <v>74497086</v>
      </c>
      <c r="L54" s="17">
        <v>74006997</v>
      </c>
    </row>
    <row r="55" spans="1:12" ht="13.5">
      <c r="A55" s="3" t="s">
        <v>30</v>
      </c>
      <c r="B55" s="2"/>
      <c r="C55" s="16">
        <v>92376744</v>
      </c>
      <c r="D55" s="16">
        <v>116686314</v>
      </c>
      <c r="E55" s="17">
        <v>130915014</v>
      </c>
      <c r="F55" s="18">
        <v>260311500</v>
      </c>
      <c r="G55" s="16">
        <v>260311500</v>
      </c>
      <c r="H55" s="19">
        <v>273755014</v>
      </c>
      <c r="I55" s="20">
        <v>273980427</v>
      </c>
      <c r="J55" s="21">
        <v>265616073</v>
      </c>
      <c r="K55" s="16">
        <v>167132305</v>
      </c>
      <c r="L55" s="17">
        <v>174655097</v>
      </c>
    </row>
    <row r="56" spans="1:12" ht="13.5">
      <c r="A56" s="3" t="s">
        <v>31</v>
      </c>
      <c r="B56" s="2"/>
      <c r="C56" s="16"/>
      <c r="D56" s="16">
        <v>997250</v>
      </c>
      <c r="E56" s="17">
        <v>1594479</v>
      </c>
      <c r="F56" s="18">
        <v>1460000</v>
      </c>
      <c r="G56" s="16">
        <v>1460000</v>
      </c>
      <c r="H56" s="19">
        <v>1335727</v>
      </c>
      <c r="I56" s="20">
        <v>1250726</v>
      </c>
      <c r="J56" s="21">
        <v>2688000</v>
      </c>
      <c r="K56" s="16">
        <v>2822400</v>
      </c>
      <c r="L56" s="17">
        <v>2963521</v>
      </c>
    </row>
    <row r="57" spans="1:12" ht="13.5">
      <c r="A57" s="1" t="s">
        <v>32</v>
      </c>
      <c r="B57" s="4"/>
      <c r="C57" s="10">
        <f>SUM(C58:C61)</f>
        <v>151192160</v>
      </c>
      <c r="D57" s="10">
        <f aca="true" t="shared" si="3" ref="D57:L57">SUM(D58:D61)</f>
        <v>236719787</v>
      </c>
      <c r="E57" s="14">
        <f t="shared" si="3"/>
        <v>214410766</v>
      </c>
      <c r="F57" s="28">
        <f t="shared" si="3"/>
        <v>291350500</v>
      </c>
      <c r="G57" s="10">
        <f t="shared" si="3"/>
        <v>291350500</v>
      </c>
      <c r="H57" s="13">
        <f>SUM(H58:H61)</f>
        <v>173048713</v>
      </c>
      <c r="I57" s="29">
        <f t="shared" si="3"/>
        <v>173198526</v>
      </c>
      <c r="J57" s="12">
        <f t="shared" si="3"/>
        <v>191281000</v>
      </c>
      <c r="K57" s="10">
        <f t="shared" si="3"/>
        <v>197422250</v>
      </c>
      <c r="L57" s="14">
        <f t="shared" si="3"/>
        <v>178070863</v>
      </c>
    </row>
    <row r="58" spans="1:12" ht="13.5">
      <c r="A58" s="3" t="s">
        <v>33</v>
      </c>
      <c r="B58" s="2"/>
      <c r="C58" s="16">
        <v>67924327</v>
      </c>
      <c r="D58" s="16">
        <v>136906736</v>
      </c>
      <c r="E58" s="17">
        <v>99058583</v>
      </c>
      <c r="F58" s="18">
        <v>190720500</v>
      </c>
      <c r="G58" s="16">
        <v>190720500</v>
      </c>
      <c r="H58" s="19">
        <v>79785727</v>
      </c>
      <c r="I58" s="20">
        <v>79785727</v>
      </c>
      <c r="J58" s="21">
        <v>61700000</v>
      </c>
      <c r="K58" s="16">
        <v>28295000</v>
      </c>
      <c r="L58" s="17">
        <v>28709750</v>
      </c>
    </row>
    <row r="59" spans="1:12" ht="13.5">
      <c r="A59" s="3" t="s">
        <v>34</v>
      </c>
      <c r="B59" s="2"/>
      <c r="C59" s="16">
        <v>34956306</v>
      </c>
      <c r="D59" s="16">
        <v>53988595</v>
      </c>
      <c r="E59" s="17">
        <v>74722681</v>
      </c>
      <c r="F59" s="18">
        <v>58727500</v>
      </c>
      <c r="G59" s="16">
        <v>58727500</v>
      </c>
      <c r="H59" s="19">
        <v>61137889</v>
      </c>
      <c r="I59" s="20">
        <v>61137888</v>
      </c>
      <c r="J59" s="21">
        <v>80176000</v>
      </c>
      <c r="K59" s="16">
        <v>107432000</v>
      </c>
      <c r="L59" s="17">
        <v>83103600</v>
      </c>
    </row>
    <row r="60" spans="1:12" ht="13.5">
      <c r="A60" s="3" t="s">
        <v>35</v>
      </c>
      <c r="B60" s="2"/>
      <c r="C60" s="22">
        <v>43610858</v>
      </c>
      <c r="D60" s="22">
        <v>33204637</v>
      </c>
      <c r="E60" s="23">
        <v>37191226</v>
      </c>
      <c r="F60" s="24">
        <v>31402500</v>
      </c>
      <c r="G60" s="22">
        <v>31402500</v>
      </c>
      <c r="H60" s="25">
        <v>24315803</v>
      </c>
      <c r="I60" s="26">
        <v>23781408</v>
      </c>
      <c r="J60" s="27">
        <v>43005000</v>
      </c>
      <c r="K60" s="22">
        <v>56205250</v>
      </c>
      <c r="L60" s="23">
        <v>60515513</v>
      </c>
    </row>
    <row r="61" spans="1:12" ht="13.5">
      <c r="A61" s="3" t="s">
        <v>36</v>
      </c>
      <c r="B61" s="2"/>
      <c r="C61" s="16">
        <v>4700669</v>
      </c>
      <c r="D61" s="16">
        <v>12619819</v>
      </c>
      <c r="E61" s="17">
        <v>3438276</v>
      </c>
      <c r="F61" s="18">
        <v>10500000</v>
      </c>
      <c r="G61" s="16">
        <v>10500000</v>
      </c>
      <c r="H61" s="19">
        <v>7809294</v>
      </c>
      <c r="I61" s="20">
        <v>8493503</v>
      </c>
      <c r="J61" s="21">
        <v>6400000</v>
      </c>
      <c r="K61" s="16">
        <v>5490000</v>
      </c>
      <c r="L61" s="17">
        <v>5742000</v>
      </c>
    </row>
    <row r="62" spans="1:12" ht="13.5">
      <c r="A62" s="1" t="s">
        <v>37</v>
      </c>
      <c r="B62" s="4"/>
      <c r="C62" s="10">
        <v>17762888</v>
      </c>
      <c r="D62" s="10">
        <v>6480968</v>
      </c>
      <c r="E62" s="14">
        <v>2357470</v>
      </c>
      <c r="F62" s="28"/>
      <c r="G62" s="10"/>
      <c r="H62" s="13">
        <v>2387984</v>
      </c>
      <c r="I62" s="29">
        <v>2387984</v>
      </c>
      <c r="J62" s="12">
        <v>2100000</v>
      </c>
      <c r="K62" s="10">
        <v>2205000</v>
      </c>
      <c r="L62" s="14">
        <v>2315250</v>
      </c>
    </row>
    <row r="63" spans="1:12" ht="13.5">
      <c r="A63" s="5" t="s">
        <v>38</v>
      </c>
      <c r="B63" s="6" t="s">
        <v>39</v>
      </c>
      <c r="C63" s="62">
        <f>+C43+C47+C53+C57+C62</f>
        <v>352729386</v>
      </c>
      <c r="D63" s="62">
        <f aca="true" t="shared" si="4" ref="D63:L63">+D43+D47+D53+D57+D62</f>
        <v>528636235</v>
      </c>
      <c r="E63" s="63">
        <f t="shared" si="4"/>
        <v>482969248</v>
      </c>
      <c r="F63" s="64">
        <f t="shared" si="4"/>
        <v>726241000</v>
      </c>
      <c r="G63" s="62">
        <f t="shared" si="4"/>
        <v>726241000</v>
      </c>
      <c r="H63" s="65">
        <f t="shared" si="4"/>
        <v>648257840</v>
      </c>
      <c r="I63" s="66">
        <f t="shared" si="4"/>
        <v>648113768</v>
      </c>
      <c r="J63" s="67">
        <f t="shared" si="4"/>
        <v>698424000</v>
      </c>
      <c r="K63" s="62">
        <f t="shared" si="4"/>
        <v>561223763</v>
      </c>
      <c r="L63" s="63">
        <f t="shared" si="4"/>
        <v>570038687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195699198</v>
      </c>
      <c r="D66" s="16">
        <v>224529553</v>
      </c>
      <c r="E66" s="30">
        <v>274787874</v>
      </c>
      <c r="F66" s="21">
        <v>428074000</v>
      </c>
      <c r="G66" s="16">
        <v>428074000</v>
      </c>
      <c r="H66" s="19">
        <v>377227018</v>
      </c>
      <c r="I66" s="17">
        <v>376644063</v>
      </c>
      <c r="J66" s="31">
        <v>448390380</v>
      </c>
      <c r="K66" s="16">
        <v>393729527</v>
      </c>
      <c r="L66" s="19">
        <v>365650081</v>
      </c>
    </row>
    <row r="67" spans="1:12" ht="13.5">
      <c r="A67" s="69" t="s">
        <v>42</v>
      </c>
      <c r="B67" s="2"/>
      <c r="C67" s="16">
        <v>51887492</v>
      </c>
      <c r="D67" s="16">
        <v>67120728</v>
      </c>
      <c r="E67" s="17">
        <v>17710298</v>
      </c>
      <c r="F67" s="18">
        <v>19899000</v>
      </c>
      <c r="G67" s="16">
        <v>19899000</v>
      </c>
      <c r="H67" s="19">
        <v>24611351</v>
      </c>
      <c r="I67" s="20">
        <v>24611354</v>
      </c>
      <c r="J67" s="21">
        <v>11867000</v>
      </c>
      <c r="K67" s="16">
        <v>3250000</v>
      </c>
      <c r="L67" s="17">
        <v>21700000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214566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247801256</v>
      </c>
      <c r="D70" s="32">
        <f aca="true" t="shared" si="5" ref="D70:L70">SUM(D66:D69)</f>
        <v>291650281</v>
      </c>
      <c r="E70" s="33">
        <f t="shared" si="5"/>
        <v>292498172</v>
      </c>
      <c r="F70" s="34">
        <f t="shared" si="5"/>
        <v>447973000</v>
      </c>
      <c r="G70" s="32">
        <f t="shared" si="5"/>
        <v>447973000</v>
      </c>
      <c r="H70" s="35">
        <f t="shared" si="5"/>
        <v>401838369</v>
      </c>
      <c r="I70" s="36">
        <f t="shared" si="5"/>
        <v>401255417</v>
      </c>
      <c r="J70" s="37">
        <f t="shared" si="5"/>
        <v>460257380</v>
      </c>
      <c r="K70" s="32">
        <f t="shared" si="5"/>
        <v>396979527</v>
      </c>
      <c r="L70" s="33">
        <f t="shared" si="5"/>
        <v>387350081</v>
      </c>
    </row>
    <row r="71" spans="1:12" ht="13.5">
      <c r="A71" s="72" t="s">
        <v>47</v>
      </c>
      <c r="B71" s="2" t="s">
        <v>48</v>
      </c>
      <c r="C71" s="16">
        <v>279291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4134245</v>
      </c>
      <c r="D72" s="16">
        <v>81880592</v>
      </c>
      <c r="E72" s="17">
        <v>62181455</v>
      </c>
      <c r="F72" s="18">
        <v>158268000</v>
      </c>
      <c r="G72" s="16">
        <v>158268000</v>
      </c>
      <c r="H72" s="19">
        <v>40245430</v>
      </c>
      <c r="I72" s="20">
        <v>40245431</v>
      </c>
      <c r="J72" s="21">
        <v>38800000</v>
      </c>
      <c r="K72" s="16"/>
      <c r="L72" s="17"/>
    </row>
    <row r="73" spans="1:12" ht="13.5">
      <c r="A73" s="72" t="s">
        <v>51</v>
      </c>
      <c r="B73" s="2"/>
      <c r="C73" s="16">
        <v>100514595</v>
      </c>
      <c r="D73" s="16">
        <v>155105362</v>
      </c>
      <c r="E73" s="17">
        <v>128289621</v>
      </c>
      <c r="F73" s="18">
        <v>120000000</v>
      </c>
      <c r="G73" s="16">
        <v>120000000</v>
      </c>
      <c r="H73" s="19">
        <v>206174041</v>
      </c>
      <c r="I73" s="20">
        <v>206612920</v>
      </c>
      <c r="J73" s="21">
        <v>199366620</v>
      </c>
      <c r="K73" s="16">
        <v>164244236</v>
      </c>
      <c r="L73" s="17">
        <v>182688606</v>
      </c>
    </row>
    <row r="74" spans="1:12" ht="13.5">
      <c r="A74" s="73" t="s">
        <v>52</v>
      </c>
      <c r="B74" s="6" t="s">
        <v>53</v>
      </c>
      <c r="C74" s="74">
        <f>SUM(C70:C73)</f>
        <v>352729387</v>
      </c>
      <c r="D74" s="74">
        <f aca="true" t="shared" si="6" ref="D74:L74">SUM(D70:D73)</f>
        <v>528636235</v>
      </c>
      <c r="E74" s="75">
        <f t="shared" si="6"/>
        <v>482969248</v>
      </c>
      <c r="F74" s="76">
        <f t="shared" si="6"/>
        <v>726241000</v>
      </c>
      <c r="G74" s="74">
        <f t="shared" si="6"/>
        <v>726241000</v>
      </c>
      <c r="H74" s="77">
        <f t="shared" si="6"/>
        <v>648257840</v>
      </c>
      <c r="I74" s="78">
        <f t="shared" si="6"/>
        <v>648113768</v>
      </c>
      <c r="J74" s="79">
        <f t="shared" si="6"/>
        <v>698424000</v>
      </c>
      <c r="K74" s="74">
        <f t="shared" si="6"/>
        <v>561223763</v>
      </c>
      <c r="L74" s="75">
        <f t="shared" si="6"/>
        <v>570038687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853403</v>
      </c>
      <c r="D43" s="10">
        <f aca="true" t="shared" si="0" ref="D43:L43">SUM(D44:D46)</f>
        <v>1024121</v>
      </c>
      <c r="E43" s="11">
        <f t="shared" si="0"/>
        <v>1380306</v>
      </c>
      <c r="F43" s="12">
        <f t="shared" si="0"/>
        <v>1620000</v>
      </c>
      <c r="G43" s="10">
        <f t="shared" si="0"/>
        <v>920000</v>
      </c>
      <c r="H43" s="13">
        <f>SUM(H44:H46)</f>
        <v>904095</v>
      </c>
      <c r="I43" s="14">
        <f t="shared" si="0"/>
        <v>19826000</v>
      </c>
      <c r="J43" s="15">
        <f t="shared" si="0"/>
        <v>1060000</v>
      </c>
      <c r="K43" s="10">
        <f t="shared" si="0"/>
        <v>560000</v>
      </c>
      <c r="L43" s="13">
        <f t="shared" si="0"/>
        <v>560000</v>
      </c>
    </row>
    <row r="44" spans="1:12" ht="13.5">
      <c r="A44" s="3" t="s">
        <v>19</v>
      </c>
      <c r="B44" s="2"/>
      <c r="C44" s="16"/>
      <c r="D44" s="16"/>
      <c r="E44" s="17"/>
      <c r="F44" s="18">
        <v>1340000</v>
      </c>
      <c r="G44" s="16">
        <v>640000</v>
      </c>
      <c r="H44" s="19">
        <v>594236</v>
      </c>
      <c r="I44" s="20">
        <v>19826000</v>
      </c>
      <c r="J44" s="21">
        <v>570000</v>
      </c>
      <c r="K44" s="16">
        <v>70000</v>
      </c>
      <c r="L44" s="17">
        <v>70000</v>
      </c>
    </row>
    <row r="45" spans="1:12" ht="13.5">
      <c r="A45" s="3" t="s">
        <v>20</v>
      </c>
      <c r="B45" s="2"/>
      <c r="C45" s="22">
        <v>853403</v>
      </c>
      <c r="D45" s="22">
        <v>1024121</v>
      </c>
      <c r="E45" s="23">
        <v>1380306</v>
      </c>
      <c r="F45" s="24">
        <v>140000</v>
      </c>
      <c r="G45" s="22">
        <v>140000</v>
      </c>
      <c r="H45" s="25">
        <v>45000</v>
      </c>
      <c r="I45" s="26"/>
      <c r="J45" s="27">
        <v>490000</v>
      </c>
      <c r="K45" s="22">
        <v>490000</v>
      </c>
      <c r="L45" s="23">
        <v>490000</v>
      </c>
    </row>
    <row r="46" spans="1:12" ht="13.5">
      <c r="A46" s="3" t="s">
        <v>21</v>
      </c>
      <c r="B46" s="2"/>
      <c r="C46" s="16"/>
      <c r="D46" s="16"/>
      <c r="E46" s="17"/>
      <c r="F46" s="18">
        <v>140000</v>
      </c>
      <c r="G46" s="16">
        <v>140000</v>
      </c>
      <c r="H46" s="19">
        <v>264859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1992365</v>
      </c>
      <c r="D47" s="10">
        <f aca="true" t="shared" si="1" ref="D47:L47">SUM(D48:D52)</f>
        <v>3020560</v>
      </c>
      <c r="E47" s="14">
        <f t="shared" si="1"/>
        <v>0</v>
      </c>
      <c r="F47" s="28">
        <f t="shared" si="1"/>
        <v>240000</v>
      </c>
      <c r="G47" s="10">
        <f t="shared" si="1"/>
        <v>140000</v>
      </c>
      <c r="H47" s="13">
        <f>SUM(H48:H52)</f>
        <v>179452</v>
      </c>
      <c r="I47" s="29">
        <f t="shared" si="1"/>
        <v>0</v>
      </c>
      <c r="J47" s="12">
        <f t="shared" si="1"/>
        <v>16355000</v>
      </c>
      <c r="K47" s="10">
        <f t="shared" si="1"/>
        <v>8498000</v>
      </c>
      <c r="L47" s="14">
        <f t="shared" si="1"/>
        <v>70000</v>
      </c>
    </row>
    <row r="48" spans="1:12" ht="13.5">
      <c r="A48" s="3" t="s">
        <v>23</v>
      </c>
      <c r="B48" s="2"/>
      <c r="C48" s="16">
        <v>1992365</v>
      </c>
      <c r="D48" s="16">
        <v>3020560</v>
      </c>
      <c r="E48" s="17"/>
      <c r="F48" s="18">
        <v>240000</v>
      </c>
      <c r="G48" s="16">
        <v>140000</v>
      </c>
      <c r="H48" s="19">
        <v>179452</v>
      </c>
      <c r="I48" s="20"/>
      <c r="J48" s="21">
        <v>16355000</v>
      </c>
      <c r="K48" s="16">
        <v>8498000</v>
      </c>
      <c r="L48" s="17">
        <v>70000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16223025</v>
      </c>
      <c r="D53" s="10">
        <f aca="true" t="shared" si="2" ref="D53:L53">SUM(D54:D56)</f>
        <v>17821361</v>
      </c>
      <c r="E53" s="14">
        <f t="shared" si="2"/>
        <v>16880611</v>
      </c>
      <c r="F53" s="28">
        <f t="shared" si="2"/>
        <v>17566000</v>
      </c>
      <c r="G53" s="10">
        <f t="shared" si="2"/>
        <v>17637000</v>
      </c>
      <c r="H53" s="13">
        <f>SUM(H54:H56)</f>
        <v>14575742</v>
      </c>
      <c r="I53" s="29">
        <f t="shared" si="2"/>
        <v>0</v>
      </c>
      <c r="J53" s="12">
        <f t="shared" si="2"/>
        <v>3570000</v>
      </c>
      <c r="K53" s="10">
        <f t="shared" si="2"/>
        <v>8626000</v>
      </c>
      <c r="L53" s="14">
        <f t="shared" si="2"/>
        <v>17792000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16223025</v>
      </c>
      <c r="D55" s="16">
        <v>17821361</v>
      </c>
      <c r="E55" s="17">
        <v>16880611</v>
      </c>
      <c r="F55" s="18">
        <v>17566000</v>
      </c>
      <c r="G55" s="16">
        <v>17637000</v>
      </c>
      <c r="H55" s="19">
        <v>14575742</v>
      </c>
      <c r="I55" s="20"/>
      <c r="J55" s="21">
        <v>3570000</v>
      </c>
      <c r="K55" s="16">
        <v>8626000</v>
      </c>
      <c r="L55" s="17">
        <v>17792000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2000000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2000000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19068793</v>
      </c>
      <c r="D63" s="62">
        <f aca="true" t="shared" si="4" ref="D63:L63">+D43+D47+D53+D57+D62</f>
        <v>21866042</v>
      </c>
      <c r="E63" s="63">
        <f t="shared" si="4"/>
        <v>18260917</v>
      </c>
      <c r="F63" s="64">
        <f t="shared" si="4"/>
        <v>19426000</v>
      </c>
      <c r="G63" s="62">
        <f t="shared" si="4"/>
        <v>18697000</v>
      </c>
      <c r="H63" s="65">
        <f t="shared" si="4"/>
        <v>15659289</v>
      </c>
      <c r="I63" s="66">
        <f t="shared" si="4"/>
        <v>19826000</v>
      </c>
      <c r="J63" s="67">
        <f t="shared" si="4"/>
        <v>22985000</v>
      </c>
      <c r="K63" s="62">
        <f t="shared" si="4"/>
        <v>17684000</v>
      </c>
      <c r="L63" s="63">
        <f t="shared" si="4"/>
        <v>18422000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19068793</v>
      </c>
      <c r="D66" s="16">
        <v>21866042</v>
      </c>
      <c r="E66" s="30">
        <v>18260917</v>
      </c>
      <c r="F66" s="21">
        <v>15626000</v>
      </c>
      <c r="G66" s="16">
        <v>13926000</v>
      </c>
      <c r="H66" s="19">
        <v>12485803</v>
      </c>
      <c r="I66" s="17">
        <v>16326000</v>
      </c>
      <c r="J66" s="31">
        <v>16355000</v>
      </c>
      <c r="K66" s="16">
        <v>16984000</v>
      </c>
      <c r="L66" s="19">
        <v>17722000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19068793</v>
      </c>
      <c r="D70" s="32">
        <f aca="true" t="shared" si="5" ref="D70:L70">SUM(D66:D69)</f>
        <v>21866042</v>
      </c>
      <c r="E70" s="33">
        <f t="shared" si="5"/>
        <v>18260917</v>
      </c>
      <c r="F70" s="34">
        <f t="shared" si="5"/>
        <v>15626000</v>
      </c>
      <c r="G70" s="32">
        <f t="shared" si="5"/>
        <v>13926000</v>
      </c>
      <c r="H70" s="35">
        <f t="shared" si="5"/>
        <v>12485803</v>
      </c>
      <c r="I70" s="36">
        <f t="shared" si="5"/>
        <v>16326000</v>
      </c>
      <c r="J70" s="37">
        <f t="shared" si="5"/>
        <v>16355000</v>
      </c>
      <c r="K70" s="32">
        <f t="shared" si="5"/>
        <v>16984000</v>
      </c>
      <c r="L70" s="33">
        <f t="shared" si="5"/>
        <v>17722000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3800000</v>
      </c>
      <c r="G73" s="16">
        <v>4771000</v>
      </c>
      <c r="H73" s="19">
        <v>3173486</v>
      </c>
      <c r="I73" s="20">
        <v>3500000</v>
      </c>
      <c r="J73" s="21">
        <v>6630000</v>
      </c>
      <c r="K73" s="16">
        <v>700000</v>
      </c>
      <c r="L73" s="17">
        <v>700000</v>
      </c>
    </row>
    <row r="74" spans="1:12" ht="13.5">
      <c r="A74" s="73" t="s">
        <v>52</v>
      </c>
      <c r="B74" s="6" t="s">
        <v>53</v>
      </c>
      <c r="C74" s="74">
        <f>SUM(C70:C73)</f>
        <v>19068793</v>
      </c>
      <c r="D74" s="74">
        <f aca="true" t="shared" si="6" ref="D74:L74">SUM(D70:D73)</f>
        <v>21866042</v>
      </c>
      <c r="E74" s="75">
        <f t="shared" si="6"/>
        <v>18260917</v>
      </c>
      <c r="F74" s="76">
        <f t="shared" si="6"/>
        <v>19426000</v>
      </c>
      <c r="G74" s="74">
        <f t="shared" si="6"/>
        <v>18697000</v>
      </c>
      <c r="H74" s="77">
        <f t="shared" si="6"/>
        <v>15659289</v>
      </c>
      <c r="I74" s="78">
        <f t="shared" si="6"/>
        <v>19826000</v>
      </c>
      <c r="J74" s="79">
        <f t="shared" si="6"/>
        <v>22985000</v>
      </c>
      <c r="K74" s="74">
        <f t="shared" si="6"/>
        <v>17684000</v>
      </c>
      <c r="L74" s="75">
        <f t="shared" si="6"/>
        <v>18422000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183851</v>
      </c>
      <c r="D43" s="10">
        <f aca="true" t="shared" si="0" ref="D43:L43">SUM(D44:D46)</f>
        <v>571209</v>
      </c>
      <c r="E43" s="11">
        <f t="shared" si="0"/>
        <v>344484</v>
      </c>
      <c r="F43" s="12">
        <f t="shared" si="0"/>
        <v>429000</v>
      </c>
      <c r="G43" s="10">
        <f t="shared" si="0"/>
        <v>4348269</v>
      </c>
      <c r="H43" s="13">
        <f>SUM(H44:H46)</f>
        <v>4429383</v>
      </c>
      <c r="I43" s="14">
        <f t="shared" si="0"/>
        <v>4665612</v>
      </c>
      <c r="J43" s="15">
        <f t="shared" si="0"/>
        <v>210000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45488</v>
      </c>
      <c r="D44" s="16">
        <v>50048</v>
      </c>
      <c r="E44" s="17">
        <v>287688</v>
      </c>
      <c r="F44" s="18">
        <v>25000</v>
      </c>
      <c r="G44" s="16">
        <v>925687</v>
      </c>
      <c r="H44" s="19">
        <v>935494</v>
      </c>
      <c r="I44" s="20">
        <v>935494</v>
      </c>
      <c r="J44" s="21">
        <v>25000</v>
      </c>
      <c r="K44" s="16"/>
      <c r="L44" s="17"/>
    </row>
    <row r="45" spans="1:12" ht="13.5">
      <c r="A45" s="3" t="s">
        <v>20</v>
      </c>
      <c r="B45" s="2"/>
      <c r="C45" s="22">
        <v>138363</v>
      </c>
      <c r="D45" s="22">
        <v>62485</v>
      </c>
      <c r="E45" s="23">
        <v>22924</v>
      </c>
      <c r="F45" s="24">
        <v>160000</v>
      </c>
      <c r="G45" s="22">
        <v>2948000</v>
      </c>
      <c r="H45" s="25">
        <v>3051207</v>
      </c>
      <c r="I45" s="26">
        <v>3287436</v>
      </c>
      <c r="J45" s="27">
        <v>185000</v>
      </c>
      <c r="K45" s="22"/>
      <c r="L45" s="23"/>
    </row>
    <row r="46" spans="1:12" ht="13.5">
      <c r="A46" s="3" t="s">
        <v>21</v>
      </c>
      <c r="B46" s="2"/>
      <c r="C46" s="16"/>
      <c r="D46" s="16">
        <v>458676</v>
      </c>
      <c r="E46" s="17">
        <v>33872</v>
      </c>
      <c r="F46" s="18">
        <v>244000</v>
      </c>
      <c r="G46" s="16">
        <v>474582</v>
      </c>
      <c r="H46" s="19">
        <v>442682</v>
      </c>
      <c r="I46" s="20">
        <v>442682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10919885</v>
      </c>
      <c r="D47" s="10">
        <f aca="true" t="shared" si="1" ref="D47:L47">SUM(D48:D52)</f>
        <v>8479471</v>
      </c>
      <c r="E47" s="14">
        <f t="shared" si="1"/>
        <v>4346411</v>
      </c>
      <c r="F47" s="28">
        <f t="shared" si="1"/>
        <v>15910400</v>
      </c>
      <c r="G47" s="10">
        <f t="shared" si="1"/>
        <v>6132800</v>
      </c>
      <c r="H47" s="13">
        <f>SUM(H48:H52)</f>
        <v>4061560</v>
      </c>
      <c r="I47" s="29">
        <f t="shared" si="1"/>
        <v>5145428</v>
      </c>
      <c r="J47" s="12">
        <f t="shared" si="1"/>
        <v>7821968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10919885</v>
      </c>
      <c r="D48" s="16">
        <v>1159914</v>
      </c>
      <c r="E48" s="17">
        <v>3940108</v>
      </c>
      <c r="F48" s="18">
        <v>440000</v>
      </c>
      <c r="G48" s="16">
        <v>455000</v>
      </c>
      <c r="H48" s="19">
        <v>3404157</v>
      </c>
      <c r="I48" s="20">
        <v>4426139</v>
      </c>
      <c r="J48" s="21">
        <v>425000</v>
      </c>
      <c r="K48" s="16"/>
      <c r="L48" s="17"/>
    </row>
    <row r="49" spans="1:12" ht="13.5">
      <c r="A49" s="3" t="s">
        <v>24</v>
      </c>
      <c r="B49" s="2"/>
      <c r="C49" s="16"/>
      <c r="D49" s="16">
        <v>21176</v>
      </c>
      <c r="E49" s="17"/>
      <c r="F49" s="18">
        <v>15090000</v>
      </c>
      <c r="G49" s="16">
        <v>5013500</v>
      </c>
      <c r="H49" s="19"/>
      <c r="I49" s="20">
        <v>61886</v>
      </c>
      <c r="J49" s="21">
        <v>5386968</v>
      </c>
      <c r="K49" s="16"/>
      <c r="L49" s="17"/>
    </row>
    <row r="50" spans="1:12" ht="13.5">
      <c r="A50" s="3" t="s">
        <v>25</v>
      </c>
      <c r="B50" s="2"/>
      <c r="C50" s="16"/>
      <c r="D50" s="16">
        <v>7298381</v>
      </c>
      <c r="E50" s="17">
        <v>406303</v>
      </c>
      <c r="F50" s="18">
        <v>380400</v>
      </c>
      <c r="G50" s="16">
        <v>664300</v>
      </c>
      <c r="H50" s="19">
        <v>657403</v>
      </c>
      <c r="I50" s="20">
        <v>657403</v>
      </c>
      <c r="J50" s="21">
        <v>2010000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13394378</v>
      </c>
      <c r="D53" s="10">
        <f aca="true" t="shared" si="2" ref="D53:L53">SUM(D54:D56)</f>
        <v>16508187</v>
      </c>
      <c r="E53" s="14">
        <f t="shared" si="2"/>
        <v>25172252</v>
      </c>
      <c r="F53" s="28">
        <f t="shared" si="2"/>
        <v>19981000</v>
      </c>
      <c r="G53" s="10">
        <f t="shared" si="2"/>
        <v>29161867</v>
      </c>
      <c r="H53" s="13">
        <f>SUM(H54:H56)</f>
        <v>29245503</v>
      </c>
      <c r="I53" s="29">
        <f t="shared" si="2"/>
        <v>30409924</v>
      </c>
      <c r="J53" s="12">
        <f t="shared" si="2"/>
        <v>12973282</v>
      </c>
      <c r="K53" s="10">
        <f t="shared" si="2"/>
        <v>18567000</v>
      </c>
      <c r="L53" s="14">
        <f t="shared" si="2"/>
        <v>19418000</v>
      </c>
    </row>
    <row r="54" spans="1:12" ht="13.5">
      <c r="A54" s="3" t="s">
        <v>29</v>
      </c>
      <c r="B54" s="2"/>
      <c r="C54" s="16">
        <v>1342180</v>
      </c>
      <c r="D54" s="16"/>
      <c r="E54" s="17">
        <v>2846900</v>
      </c>
      <c r="F54" s="18">
        <v>2155000</v>
      </c>
      <c r="G54" s="16">
        <v>3553000</v>
      </c>
      <c r="H54" s="19">
        <v>14400</v>
      </c>
      <c r="I54" s="20">
        <v>14400</v>
      </c>
      <c r="J54" s="21"/>
      <c r="K54" s="16"/>
      <c r="L54" s="17"/>
    </row>
    <row r="55" spans="1:12" ht="13.5">
      <c r="A55" s="3" t="s">
        <v>30</v>
      </c>
      <c r="B55" s="2"/>
      <c r="C55" s="16">
        <v>12052198</v>
      </c>
      <c r="D55" s="16">
        <v>16508187</v>
      </c>
      <c r="E55" s="17">
        <v>22325352</v>
      </c>
      <c r="F55" s="18">
        <v>17826000</v>
      </c>
      <c r="G55" s="16">
        <v>25608867</v>
      </c>
      <c r="H55" s="19">
        <v>29231103</v>
      </c>
      <c r="I55" s="20">
        <v>30395524</v>
      </c>
      <c r="J55" s="21">
        <v>12973282</v>
      </c>
      <c r="K55" s="16">
        <v>18567000</v>
      </c>
      <c r="L55" s="17">
        <v>19418000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1399751</v>
      </c>
      <c r="E57" s="14">
        <f t="shared" si="3"/>
        <v>3171093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-66310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>
        <v>1399751</v>
      </c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3171093</v>
      </c>
      <c r="F61" s="18"/>
      <c r="G61" s="16"/>
      <c r="H61" s="19"/>
      <c r="I61" s="20">
        <v>-66310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24498114</v>
      </c>
      <c r="D63" s="62">
        <f aca="true" t="shared" si="4" ref="D63:L63">+D43+D47+D53+D57+D62</f>
        <v>26958618</v>
      </c>
      <c r="E63" s="63">
        <f t="shared" si="4"/>
        <v>33034240</v>
      </c>
      <c r="F63" s="64">
        <f t="shared" si="4"/>
        <v>36320400</v>
      </c>
      <c r="G63" s="62">
        <f t="shared" si="4"/>
        <v>39642936</v>
      </c>
      <c r="H63" s="65">
        <f t="shared" si="4"/>
        <v>37736446</v>
      </c>
      <c r="I63" s="66">
        <f t="shared" si="4"/>
        <v>40154654</v>
      </c>
      <c r="J63" s="67">
        <f t="shared" si="4"/>
        <v>21005250</v>
      </c>
      <c r="K63" s="62">
        <f t="shared" si="4"/>
        <v>18567000</v>
      </c>
      <c r="L63" s="63">
        <f t="shared" si="4"/>
        <v>19418000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8809083</v>
      </c>
      <c r="D66" s="16">
        <v>19564408</v>
      </c>
      <c r="E66" s="30">
        <v>24945448</v>
      </c>
      <c r="F66" s="21">
        <v>31056000</v>
      </c>
      <c r="G66" s="16">
        <v>27656594</v>
      </c>
      <c r="H66" s="19">
        <v>29051530</v>
      </c>
      <c r="I66" s="17">
        <v>31705850</v>
      </c>
      <c r="J66" s="31">
        <v>17760250</v>
      </c>
      <c r="K66" s="16">
        <v>18567000</v>
      </c>
      <c r="L66" s="19">
        <v>19418000</v>
      </c>
    </row>
    <row r="67" spans="1:12" ht="13.5">
      <c r="A67" s="69" t="s">
        <v>42</v>
      </c>
      <c r="B67" s="2"/>
      <c r="C67" s="16"/>
      <c r="D67" s="16">
        <v>4422602</v>
      </c>
      <c r="E67" s="17">
        <v>4423105</v>
      </c>
      <c r="F67" s="18">
        <v>2000000</v>
      </c>
      <c r="G67" s="16">
        <v>3000000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>
        <v>23158</v>
      </c>
      <c r="E68" s="23">
        <v>23000</v>
      </c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1471000</v>
      </c>
      <c r="D69" s="16"/>
      <c r="E69" s="17"/>
      <c r="F69" s="18"/>
      <c r="G69" s="16"/>
      <c r="H69" s="19"/>
      <c r="I69" s="20"/>
      <c r="J69" s="21">
        <v>3245000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10280083</v>
      </c>
      <c r="D70" s="32">
        <f aca="true" t="shared" si="5" ref="D70:L70">SUM(D66:D69)</f>
        <v>24010168</v>
      </c>
      <c r="E70" s="33">
        <f t="shared" si="5"/>
        <v>29391553</v>
      </c>
      <c r="F70" s="34">
        <f t="shared" si="5"/>
        <v>33056000</v>
      </c>
      <c r="G70" s="32">
        <f t="shared" si="5"/>
        <v>30656594</v>
      </c>
      <c r="H70" s="35">
        <f t="shared" si="5"/>
        <v>29051530</v>
      </c>
      <c r="I70" s="36">
        <f t="shared" si="5"/>
        <v>31705850</v>
      </c>
      <c r="J70" s="37">
        <f t="shared" si="5"/>
        <v>21005250</v>
      </c>
      <c r="K70" s="32">
        <f t="shared" si="5"/>
        <v>18567000</v>
      </c>
      <c r="L70" s="33">
        <f t="shared" si="5"/>
        <v>19418000</v>
      </c>
    </row>
    <row r="71" spans="1:12" ht="13.5">
      <c r="A71" s="72" t="s">
        <v>47</v>
      </c>
      <c r="B71" s="2" t="s">
        <v>48</v>
      </c>
      <c r="C71" s="16">
        <v>3291031</v>
      </c>
      <c r="D71" s="16">
        <v>591561</v>
      </c>
      <c r="E71" s="17">
        <v>591443</v>
      </c>
      <c r="F71" s="18"/>
      <c r="G71" s="16"/>
      <c r="H71" s="19">
        <v>117246</v>
      </c>
      <c r="I71" s="20">
        <v>108094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10927000</v>
      </c>
      <c r="D73" s="16">
        <v>2356889</v>
      </c>
      <c r="E73" s="17">
        <v>3051244</v>
      </c>
      <c r="F73" s="18">
        <v>3264400</v>
      </c>
      <c r="G73" s="16">
        <v>8986342</v>
      </c>
      <c r="H73" s="19">
        <v>8567670</v>
      </c>
      <c r="I73" s="20">
        <v>8340710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24498114</v>
      </c>
      <c r="D74" s="74">
        <f aca="true" t="shared" si="6" ref="D74:L74">SUM(D70:D73)</f>
        <v>26958618</v>
      </c>
      <c r="E74" s="75">
        <f t="shared" si="6"/>
        <v>33034240</v>
      </c>
      <c r="F74" s="76">
        <f t="shared" si="6"/>
        <v>36320400</v>
      </c>
      <c r="G74" s="74">
        <f t="shared" si="6"/>
        <v>39642936</v>
      </c>
      <c r="H74" s="77">
        <f t="shared" si="6"/>
        <v>37736446</v>
      </c>
      <c r="I74" s="78">
        <f t="shared" si="6"/>
        <v>40154654</v>
      </c>
      <c r="J74" s="79">
        <f t="shared" si="6"/>
        <v>21005250</v>
      </c>
      <c r="K74" s="74">
        <f t="shared" si="6"/>
        <v>18567000</v>
      </c>
      <c r="L74" s="75">
        <f t="shared" si="6"/>
        <v>19418000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1075521</v>
      </c>
      <c r="D43" s="10">
        <f aca="true" t="shared" si="0" ref="D43:L43">SUM(D44:D46)</f>
        <v>1193159</v>
      </c>
      <c r="E43" s="11">
        <f t="shared" si="0"/>
        <v>1214476</v>
      </c>
      <c r="F43" s="12">
        <f t="shared" si="0"/>
        <v>750000</v>
      </c>
      <c r="G43" s="10">
        <f t="shared" si="0"/>
        <v>1050000</v>
      </c>
      <c r="H43" s="13">
        <f>SUM(H44:H46)</f>
        <v>540777</v>
      </c>
      <c r="I43" s="14">
        <f t="shared" si="0"/>
        <v>2038608</v>
      </c>
      <c r="J43" s="15">
        <f t="shared" si="0"/>
        <v>1950000</v>
      </c>
      <c r="K43" s="10">
        <f t="shared" si="0"/>
        <v>2065050</v>
      </c>
      <c r="L43" s="13">
        <f t="shared" si="0"/>
        <v>2184823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673869</v>
      </c>
      <c r="F45" s="24">
        <v>750000</v>
      </c>
      <c r="G45" s="22">
        <v>1050000</v>
      </c>
      <c r="H45" s="25">
        <v>540777</v>
      </c>
      <c r="I45" s="26">
        <v>274634</v>
      </c>
      <c r="J45" s="27">
        <v>1950000</v>
      </c>
      <c r="K45" s="22">
        <v>2065050</v>
      </c>
      <c r="L45" s="23">
        <v>2184823</v>
      </c>
    </row>
    <row r="46" spans="1:12" ht="13.5">
      <c r="A46" s="3" t="s">
        <v>21</v>
      </c>
      <c r="B46" s="2"/>
      <c r="C46" s="16">
        <v>1075521</v>
      </c>
      <c r="D46" s="16">
        <v>1193159</v>
      </c>
      <c r="E46" s="17">
        <v>540607</v>
      </c>
      <c r="F46" s="18"/>
      <c r="G46" s="16"/>
      <c r="H46" s="19"/>
      <c r="I46" s="20">
        <v>1763974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9674014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>
        <v>9674014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142774254</v>
      </c>
      <c r="D57" s="10">
        <f aca="true" t="shared" si="3" ref="D57:L57">SUM(D58:D61)</f>
        <v>209249504</v>
      </c>
      <c r="E57" s="14">
        <f t="shared" si="3"/>
        <v>425449276</v>
      </c>
      <c r="F57" s="28">
        <f t="shared" si="3"/>
        <v>189918000</v>
      </c>
      <c r="G57" s="10">
        <f t="shared" si="3"/>
        <v>230936897</v>
      </c>
      <c r="H57" s="13">
        <f>SUM(H58:H61)</f>
        <v>254016945</v>
      </c>
      <c r="I57" s="29">
        <f t="shared" si="3"/>
        <v>287420813</v>
      </c>
      <c r="J57" s="12">
        <f t="shared" si="3"/>
        <v>199093639</v>
      </c>
      <c r="K57" s="10">
        <f t="shared" si="3"/>
        <v>210840164</v>
      </c>
      <c r="L57" s="14">
        <f t="shared" si="3"/>
        <v>223068893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142774254</v>
      </c>
      <c r="D59" s="16">
        <v>209249504</v>
      </c>
      <c r="E59" s="17">
        <v>425449276</v>
      </c>
      <c r="F59" s="18">
        <v>189918000</v>
      </c>
      <c r="G59" s="16">
        <v>230936897</v>
      </c>
      <c r="H59" s="19">
        <v>254016945</v>
      </c>
      <c r="I59" s="20">
        <v>287420813</v>
      </c>
      <c r="J59" s="21">
        <v>199093639</v>
      </c>
      <c r="K59" s="16">
        <v>210840164</v>
      </c>
      <c r="L59" s="17">
        <v>223068893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10600000</v>
      </c>
      <c r="G62" s="10">
        <v>10600000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143849775</v>
      </c>
      <c r="D63" s="62">
        <f aca="true" t="shared" si="4" ref="D63:L63">+D43+D47+D53+D57+D62</f>
        <v>210442663</v>
      </c>
      <c r="E63" s="63">
        <f t="shared" si="4"/>
        <v>426663752</v>
      </c>
      <c r="F63" s="64">
        <f t="shared" si="4"/>
        <v>201268000</v>
      </c>
      <c r="G63" s="62">
        <f t="shared" si="4"/>
        <v>242586897</v>
      </c>
      <c r="H63" s="65">
        <f t="shared" si="4"/>
        <v>254557722</v>
      </c>
      <c r="I63" s="66">
        <f t="shared" si="4"/>
        <v>299133435</v>
      </c>
      <c r="J63" s="67">
        <f t="shared" si="4"/>
        <v>201043639</v>
      </c>
      <c r="K63" s="62">
        <f t="shared" si="4"/>
        <v>212905214</v>
      </c>
      <c r="L63" s="63">
        <f t="shared" si="4"/>
        <v>225253716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142774254</v>
      </c>
      <c r="D66" s="16">
        <v>169344811</v>
      </c>
      <c r="E66" s="30">
        <v>271980386</v>
      </c>
      <c r="F66" s="21">
        <v>149865000</v>
      </c>
      <c r="G66" s="16">
        <v>149865000</v>
      </c>
      <c r="H66" s="19">
        <v>195206877</v>
      </c>
      <c r="I66" s="17">
        <v>191306594</v>
      </c>
      <c r="J66" s="31">
        <v>166766000</v>
      </c>
      <c r="K66" s="16">
        <v>210840164</v>
      </c>
      <c r="L66" s="19">
        <v>223068893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142774254</v>
      </c>
      <c r="D70" s="32">
        <f aca="true" t="shared" si="5" ref="D70:L70">SUM(D66:D69)</f>
        <v>169344811</v>
      </c>
      <c r="E70" s="33">
        <f t="shared" si="5"/>
        <v>271980386</v>
      </c>
      <c r="F70" s="34">
        <f t="shared" si="5"/>
        <v>149865000</v>
      </c>
      <c r="G70" s="32">
        <f t="shared" si="5"/>
        <v>149865000</v>
      </c>
      <c r="H70" s="35">
        <f t="shared" si="5"/>
        <v>195206877</v>
      </c>
      <c r="I70" s="36">
        <f t="shared" si="5"/>
        <v>191306594</v>
      </c>
      <c r="J70" s="37">
        <f t="shared" si="5"/>
        <v>166766000</v>
      </c>
      <c r="K70" s="32">
        <f t="shared" si="5"/>
        <v>210840164</v>
      </c>
      <c r="L70" s="33">
        <f t="shared" si="5"/>
        <v>223068893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518433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40053000</v>
      </c>
      <c r="G72" s="16">
        <v>91671897</v>
      </c>
      <c r="H72" s="19">
        <v>58810068</v>
      </c>
      <c r="I72" s="20"/>
      <c r="J72" s="21"/>
      <c r="K72" s="16"/>
      <c r="L72" s="17"/>
    </row>
    <row r="73" spans="1:12" ht="13.5">
      <c r="A73" s="72" t="s">
        <v>51</v>
      </c>
      <c r="B73" s="2"/>
      <c r="C73" s="16">
        <v>1075521</v>
      </c>
      <c r="D73" s="16">
        <v>41097852</v>
      </c>
      <c r="E73" s="17">
        <v>154683366</v>
      </c>
      <c r="F73" s="18">
        <v>11350000</v>
      </c>
      <c r="G73" s="16">
        <v>1050000</v>
      </c>
      <c r="H73" s="19">
        <v>22344</v>
      </c>
      <c r="I73" s="20">
        <v>107826841</v>
      </c>
      <c r="J73" s="21">
        <v>34277639</v>
      </c>
      <c r="K73" s="16">
        <v>2065050</v>
      </c>
      <c r="L73" s="17">
        <v>2184823</v>
      </c>
    </row>
    <row r="74" spans="1:12" ht="13.5">
      <c r="A74" s="73" t="s">
        <v>52</v>
      </c>
      <c r="B74" s="6" t="s">
        <v>53</v>
      </c>
      <c r="C74" s="74">
        <f>SUM(C70:C73)</f>
        <v>143849775</v>
      </c>
      <c r="D74" s="74">
        <f aca="true" t="shared" si="6" ref="D74:L74">SUM(D70:D73)</f>
        <v>210442663</v>
      </c>
      <c r="E74" s="75">
        <f t="shared" si="6"/>
        <v>426663752</v>
      </c>
      <c r="F74" s="76">
        <f t="shared" si="6"/>
        <v>201268000</v>
      </c>
      <c r="G74" s="74">
        <f t="shared" si="6"/>
        <v>242586897</v>
      </c>
      <c r="H74" s="77">
        <f t="shared" si="6"/>
        <v>254557722</v>
      </c>
      <c r="I74" s="78">
        <f t="shared" si="6"/>
        <v>299133435</v>
      </c>
      <c r="J74" s="79">
        <f t="shared" si="6"/>
        <v>201043639</v>
      </c>
      <c r="K74" s="74">
        <f t="shared" si="6"/>
        <v>212905214</v>
      </c>
      <c r="L74" s="75">
        <f t="shared" si="6"/>
        <v>225253716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5396286</v>
      </c>
      <c r="D43" s="10">
        <f aca="true" t="shared" si="0" ref="D43:L43">SUM(D44:D46)</f>
        <v>252481</v>
      </c>
      <c r="E43" s="11">
        <f t="shared" si="0"/>
        <v>69160499</v>
      </c>
      <c r="F43" s="12">
        <f t="shared" si="0"/>
        <v>1100000</v>
      </c>
      <c r="G43" s="10">
        <f t="shared" si="0"/>
        <v>750000</v>
      </c>
      <c r="H43" s="13">
        <f>SUM(H44:H46)</f>
        <v>3519645</v>
      </c>
      <c r="I43" s="14">
        <f t="shared" si="0"/>
        <v>62495464</v>
      </c>
      <c r="J43" s="15">
        <f t="shared" si="0"/>
        <v>1964000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4809197</v>
      </c>
      <c r="D44" s="16"/>
      <c r="E44" s="17">
        <v>69160499</v>
      </c>
      <c r="F44" s="18">
        <v>300000</v>
      </c>
      <c r="G44" s="16"/>
      <c r="H44" s="19">
        <v>1829819</v>
      </c>
      <c r="I44" s="20">
        <v>62495464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500000</v>
      </c>
      <c r="G45" s="22">
        <v>150000</v>
      </c>
      <c r="H45" s="25">
        <v>1210021</v>
      </c>
      <c r="I45" s="26"/>
      <c r="J45" s="27">
        <v>1964000</v>
      </c>
      <c r="K45" s="22"/>
      <c r="L45" s="23"/>
    </row>
    <row r="46" spans="1:12" ht="13.5">
      <c r="A46" s="3" t="s">
        <v>21</v>
      </c>
      <c r="B46" s="2"/>
      <c r="C46" s="16">
        <v>587089</v>
      </c>
      <c r="D46" s="16">
        <v>252481</v>
      </c>
      <c r="E46" s="17"/>
      <c r="F46" s="18">
        <v>300000</v>
      </c>
      <c r="G46" s="16">
        <v>600000</v>
      </c>
      <c r="H46" s="19">
        <v>479805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10890848</v>
      </c>
      <c r="D47" s="10">
        <f aca="true" t="shared" si="1" ref="D47:L47">SUM(D48:D52)</f>
        <v>1244916</v>
      </c>
      <c r="E47" s="14">
        <f t="shared" si="1"/>
        <v>13000</v>
      </c>
      <c r="F47" s="28">
        <f t="shared" si="1"/>
        <v>1075000</v>
      </c>
      <c r="G47" s="10">
        <f t="shared" si="1"/>
        <v>3926000</v>
      </c>
      <c r="H47" s="13">
        <f>SUM(H48:H52)</f>
        <v>1995113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10890848</v>
      </c>
      <c r="D48" s="16">
        <v>1244916</v>
      </c>
      <c r="E48" s="17">
        <v>13000</v>
      </c>
      <c r="F48" s="18">
        <v>1075000</v>
      </c>
      <c r="G48" s="16">
        <v>3926000</v>
      </c>
      <c r="H48" s="19">
        <v>1975313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>
        <v>19800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73238781</v>
      </c>
      <c r="D53" s="10">
        <f aca="true" t="shared" si="2" ref="D53:L53">SUM(D54:D56)</f>
        <v>43872735</v>
      </c>
      <c r="E53" s="14">
        <f t="shared" si="2"/>
        <v>3709115</v>
      </c>
      <c r="F53" s="28">
        <f t="shared" si="2"/>
        <v>35914000</v>
      </c>
      <c r="G53" s="10">
        <f t="shared" si="2"/>
        <v>79122000</v>
      </c>
      <c r="H53" s="13">
        <f>SUM(H54:H56)</f>
        <v>59816049</v>
      </c>
      <c r="I53" s="29">
        <f t="shared" si="2"/>
        <v>0</v>
      </c>
      <c r="J53" s="12">
        <f t="shared" si="2"/>
        <v>73942000</v>
      </c>
      <c r="K53" s="10">
        <f t="shared" si="2"/>
        <v>30214000</v>
      </c>
      <c r="L53" s="14">
        <f t="shared" si="2"/>
        <v>31767000</v>
      </c>
    </row>
    <row r="54" spans="1:12" ht="13.5">
      <c r="A54" s="3" t="s">
        <v>29</v>
      </c>
      <c r="B54" s="2"/>
      <c r="C54" s="16">
        <v>73238781</v>
      </c>
      <c r="D54" s="16">
        <v>43872735</v>
      </c>
      <c r="E54" s="17">
        <v>3709115</v>
      </c>
      <c r="F54" s="18">
        <v>35914000</v>
      </c>
      <c r="G54" s="16">
        <v>79122000</v>
      </c>
      <c r="H54" s="19">
        <v>59816049</v>
      </c>
      <c r="I54" s="20"/>
      <c r="J54" s="21">
        <v>73942000</v>
      </c>
      <c r="K54" s="16">
        <v>30214000</v>
      </c>
      <c r="L54" s="17">
        <v>31767000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89525915</v>
      </c>
      <c r="D63" s="62">
        <f aca="true" t="shared" si="4" ref="D63:L63">+D43+D47+D53+D57+D62</f>
        <v>45370132</v>
      </c>
      <c r="E63" s="63">
        <f t="shared" si="4"/>
        <v>72882614</v>
      </c>
      <c r="F63" s="64">
        <f t="shared" si="4"/>
        <v>38089000</v>
      </c>
      <c r="G63" s="62">
        <f t="shared" si="4"/>
        <v>83798000</v>
      </c>
      <c r="H63" s="65">
        <f t="shared" si="4"/>
        <v>65330807</v>
      </c>
      <c r="I63" s="66">
        <f t="shared" si="4"/>
        <v>62495464</v>
      </c>
      <c r="J63" s="67">
        <f t="shared" si="4"/>
        <v>75906000</v>
      </c>
      <c r="K63" s="62">
        <f t="shared" si="4"/>
        <v>30214000</v>
      </c>
      <c r="L63" s="63">
        <f t="shared" si="4"/>
        <v>31767000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36862803</v>
      </c>
      <c r="D66" s="16">
        <v>23482172</v>
      </c>
      <c r="E66" s="30">
        <v>25137438</v>
      </c>
      <c r="F66" s="21">
        <v>27014000</v>
      </c>
      <c r="G66" s="16">
        <v>34922000</v>
      </c>
      <c r="H66" s="19">
        <v>32402411</v>
      </c>
      <c r="I66" s="17">
        <v>34480693</v>
      </c>
      <c r="J66" s="31">
        <v>28742000</v>
      </c>
      <c r="K66" s="16">
        <v>30214000</v>
      </c>
      <c r="L66" s="19">
        <v>31767000</v>
      </c>
    </row>
    <row r="67" spans="1:12" ht="13.5">
      <c r="A67" s="69" t="s">
        <v>42</v>
      </c>
      <c r="B67" s="2"/>
      <c r="C67" s="16">
        <v>20000088</v>
      </c>
      <c r="D67" s="16">
        <v>7462422</v>
      </c>
      <c r="E67" s="17">
        <v>11601856</v>
      </c>
      <c r="F67" s="18"/>
      <c r="G67" s="16">
        <v>15000000</v>
      </c>
      <c r="H67" s="19">
        <v>3426096</v>
      </c>
      <c r="I67" s="20">
        <v>2670528</v>
      </c>
      <c r="J67" s="21">
        <v>20300000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56862891</v>
      </c>
      <c r="D70" s="32">
        <f aca="true" t="shared" si="5" ref="D70:L70">SUM(D66:D69)</f>
        <v>30944594</v>
      </c>
      <c r="E70" s="33">
        <f t="shared" si="5"/>
        <v>36739294</v>
      </c>
      <c r="F70" s="34">
        <f t="shared" si="5"/>
        <v>27014000</v>
      </c>
      <c r="G70" s="32">
        <f t="shared" si="5"/>
        <v>49922000</v>
      </c>
      <c r="H70" s="35">
        <f t="shared" si="5"/>
        <v>35828507</v>
      </c>
      <c r="I70" s="36">
        <f t="shared" si="5"/>
        <v>37151221</v>
      </c>
      <c r="J70" s="37">
        <f t="shared" si="5"/>
        <v>49042000</v>
      </c>
      <c r="K70" s="32">
        <f t="shared" si="5"/>
        <v>30214000</v>
      </c>
      <c r="L70" s="33">
        <f t="shared" si="5"/>
        <v>31767000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20000000</v>
      </c>
      <c r="K72" s="16"/>
      <c r="L72" s="17"/>
    </row>
    <row r="73" spans="1:12" ht="13.5">
      <c r="A73" s="72" t="s">
        <v>51</v>
      </c>
      <c r="B73" s="2"/>
      <c r="C73" s="16">
        <v>32663024</v>
      </c>
      <c r="D73" s="16">
        <v>14425538</v>
      </c>
      <c r="E73" s="17">
        <v>36143320</v>
      </c>
      <c r="F73" s="18">
        <v>11075000</v>
      </c>
      <c r="G73" s="16">
        <v>33876000</v>
      </c>
      <c r="H73" s="19">
        <v>29502299</v>
      </c>
      <c r="I73" s="20">
        <v>25344243</v>
      </c>
      <c r="J73" s="21">
        <v>6864000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89525915</v>
      </c>
      <c r="D74" s="74">
        <f aca="true" t="shared" si="6" ref="D74:L74">SUM(D70:D73)</f>
        <v>45370132</v>
      </c>
      <c r="E74" s="75">
        <f t="shared" si="6"/>
        <v>72882614</v>
      </c>
      <c r="F74" s="76">
        <f t="shared" si="6"/>
        <v>38089000</v>
      </c>
      <c r="G74" s="74">
        <f t="shared" si="6"/>
        <v>83798000</v>
      </c>
      <c r="H74" s="77">
        <f t="shared" si="6"/>
        <v>65330806</v>
      </c>
      <c r="I74" s="78">
        <f t="shared" si="6"/>
        <v>62495464</v>
      </c>
      <c r="J74" s="79">
        <f t="shared" si="6"/>
        <v>75906000</v>
      </c>
      <c r="K74" s="74">
        <f t="shared" si="6"/>
        <v>30214000</v>
      </c>
      <c r="L74" s="75">
        <f t="shared" si="6"/>
        <v>31767000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4869000</v>
      </c>
      <c r="G43" s="10">
        <f t="shared" si="0"/>
        <v>6202000</v>
      </c>
      <c r="H43" s="13">
        <f>SUM(H44:H46)</f>
        <v>924045</v>
      </c>
      <c r="I43" s="14">
        <f t="shared" si="0"/>
        <v>0</v>
      </c>
      <c r="J43" s="15">
        <f t="shared" si="0"/>
        <v>300000</v>
      </c>
      <c r="K43" s="10">
        <f t="shared" si="0"/>
        <v>318000</v>
      </c>
      <c r="L43" s="13">
        <f t="shared" si="0"/>
        <v>337000</v>
      </c>
    </row>
    <row r="44" spans="1:12" ht="13.5">
      <c r="A44" s="3" t="s">
        <v>19</v>
      </c>
      <c r="B44" s="2"/>
      <c r="C44" s="16"/>
      <c r="D44" s="16"/>
      <c r="E44" s="17"/>
      <c r="F44" s="18">
        <v>250000</v>
      </c>
      <c r="G44" s="16">
        <v>110000</v>
      </c>
      <c r="H44" s="19">
        <v>510270</v>
      </c>
      <c r="I44" s="20"/>
      <c r="J44" s="21">
        <v>200000</v>
      </c>
      <c r="K44" s="16">
        <v>212000</v>
      </c>
      <c r="L44" s="17">
        <v>225000</v>
      </c>
    </row>
    <row r="45" spans="1:12" ht="13.5">
      <c r="A45" s="3" t="s">
        <v>20</v>
      </c>
      <c r="B45" s="2"/>
      <c r="C45" s="22"/>
      <c r="D45" s="22"/>
      <c r="E45" s="23"/>
      <c r="F45" s="24">
        <v>30000</v>
      </c>
      <c r="G45" s="22">
        <v>3770000</v>
      </c>
      <c r="H45" s="25">
        <v>54544</v>
      </c>
      <c r="I45" s="26"/>
      <c r="J45" s="27">
        <v>100000</v>
      </c>
      <c r="K45" s="22">
        <v>106000</v>
      </c>
      <c r="L45" s="23">
        <v>112000</v>
      </c>
    </row>
    <row r="46" spans="1:12" ht="13.5">
      <c r="A46" s="3" t="s">
        <v>21</v>
      </c>
      <c r="B46" s="2"/>
      <c r="C46" s="16"/>
      <c r="D46" s="16"/>
      <c r="E46" s="17"/>
      <c r="F46" s="18">
        <v>4589000</v>
      </c>
      <c r="G46" s="16">
        <v>2322000</v>
      </c>
      <c r="H46" s="19">
        <v>359231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3090000</v>
      </c>
      <c r="G47" s="10">
        <f t="shared" si="1"/>
        <v>2090000</v>
      </c>
      <c r="H47" s="13">
        <f>SUM(H48:H52)</f>
        <v>11705508</v>
      </c>
      <c r="I47" s="29">
        <f t="shared" si="1"/>
        <v>3383461</v>
      </c>
      <c r="J47" s="12">
        <f t="shared" si="1"/>
        <v>100000</v>
      </c>
      <c r="K47" s="10">
        <f t="shared" si="1"/>
        <v>106000</v>
      </c>
      <c r="L47" s="14">
        <f t="shared" si="1"/>
        <v>112000</v>
      </c>
    </row>
    <row r="48" spans="1:12" ht="13.5">
      <c r="A48" s="3" t="s">
        <v>23</v>
      </c>
      <c r="B48" s="2"/>
      <c r="C48" s="16"/>
      <c r="D48" s="16"/>
      <c r="E48" s="17"/>
      <c r="F48" s="18">
        <v>3090000</v>
      </c>
      <c r="G48" s="16">
        <v>2090000</v>
      </c>
      <c r="H48" s="19">
        <v>11398511</v>
      </c>
      <c r="I48" s="20">
        <v>3383461</v>
      </c>
      <c r="J48" s="21">
        <v>100000</v>
      </c>
      <c r="K48" s="16">
        <v>106000</v>
      </c>
      <c r="L48" s="17">
        <v>112000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>
        <v>37184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>
        <v>269813</v>
      </c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38725000</v>
      </c>
      <c r="G53" s="10">
        <f t="shared" si="2"/>
        <v>38725000</v>
      </c>
      <c r="H53" s="13">
        <f>SUM(H54:H56)</f>
        <v>30078213</v>
      </c>
      <c r="I53" s="29">
        <f t="shared" si="2"/>
        <v>38547000</v>
      </c>
      <c r="J53" s="12">
        <f t="shared" si="2"/>
        <v>38376000</v>
      </c>
      <c r="K53" s="10">
        <f t="shared" si="2"/>
        <v>40679000</v>
      </c>
      <c r="L53" s="14">
        <f t="shared" si="2"/>
        <v>43119000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>
        <v>17561122</v>
      </c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38725000</v>
      </c>
      <c r="G55" s="16">
        <v>38725000</v>
      </c>
      <c r="H55" s="19">
        <v>12517091</v>
      </c>
      <c r="I55" s="20">
        <v>38547000</v>
      </c>
      <c r="J55" s="21">
        <v>38376000</v>
      </c>
      <c r="K55" s="16">
        <v>40679000</v>
      </c>
      <c r="L55" s="17">
        <v>43119000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15730000</v>
      </c>
      <c r="G57" s="10">
        <f t="shared" si="3"/>
        <v>10730000</v>
      </c>
      <c r="H57" s="13">
        <f>SUM(H58:H61)</f>
        <v>6300004</v>
      </c>
      <c r="I57" s="29">
        <f t="shared" si="3"/>
        <v>10000000</v>
      </c>
      <c r="J57" s="12">
        <f t="shared" si="3"/>
        <v>15100000</v>
      </c>
      <c r="K57" s="10">
        <f t="shared" si="3"/>
        <v>16006000</v>
      </c>
      <c r="L57" s="14">
        <f t="shared" si="3"/>
        <v>16966000</v>
      </c>
    </row>
    <row r="58" spans="1:12" ht="13.5">
      <c r="A58" s="3" t="s">
        <v>33</v>
      </c>
      <c r="B58" s="2"/>
      <c r="C58" s="16"/>
      <c r="D58" s="16"/>
      <c r="E58" s="17"/>
      <c r="F58" s="18">
        <v>15730000</v>
      </c>
      <c r="G58" s="16">
        <v>10730000</v>
      </c>
      <c r="H58" s="19">
        <v>6300004</v>
      </c>
      <c r="I58" s="20">
        <v>10000000</v>
      </c>
      <c r="J58" s="21">
        <v>15100000</v>
      </c>
      <c r="K58" s="16">
        <v>16006000</v>
      </c>
      <c r="L58" s="17">
        <v>16966000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62414000</v>
      </c>
      <c r="G63" s="62">
        <f t="shared" si="4"/>
        <v>57747000</v>
      </c>
      <c r="H63" s="65">
        <f t="shared" si="4"/>
        <v>49007770</v>
      </c>
      <c r="I63" s="66">
        <f t="shared" si="4"/>
        <v>51930461</v>
      </c>
      <c r="J63" s="67">
        <f t="shared" si="4"/>
        <v>53876000</v>
      </c>
      <c r="K63" s="62">
        <f t="shared" si="4"/>
        <v>57109000</v>
      </c>
      <c r="L63" s="63">
        <f t="shared" si="4"/>
        <v>60534000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48547000</v>
      </c>
      <c r="G66" s="16">
        <v>48547000</v>
      </c>
      <c r="H66" s="19">
        <v>21228641</v>
      </c>
      <c r="I66" s="17">
        <v>48547000</v>
      </c>
      <c r="J66" s="31">
        <v>53276000</v>
      </c>
      <c r="K66" s="16">
        <v>56473000</v>
      </c>
      <c r="L66" s="19">
        <v>59861000</v>
      </c>
    </row>
    <row r="67" spans="1:12" ht="13.5">
      <c r="A67" s="69" t="s">
        <v>42</v>
      </c>
      <c r="B67" s="2"/>
      <c r="C67" s="16"/>
      <c r="D67" s="16"/>
      <c r="E67" s="17"/>
      <c r="F67" s="18">
        <v>3000000</v>
      </c>
      <c r="G67" s="16">
        <v>2000000</v>
      </c>
      <c r="H67" s="19">
        <v>19300559</v>
      </c>
      <c r="I67" s="20">
        <v>3000000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51547000</v>
      </c>
      <c r="G70" s="32">
        <f t="shared" si="5"/>
        <v>50547000</v>
      </c>
      <c r="H70" s="35">
        <f t="shared" si="5"/>
        <v>40529200</v>
      </c>
      <c r="I70" s="36">
        <f t="shared" si="5"/>
        <v>51547000</v>
      </c>
      <c r="J70" s="37">
        <f t="shared" si="5"/>
        <v>53276000</v>
      </c>
      <c r="K70" s="32">
        <f t="shared" si="5"/>
        <v>56473000</v>
      </c>
      <c r="L70" s="33">
        <f t="shared" si="5"/>
        <v>59861000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10867000</v>
      </c>
      <c r="G73" s="16">
        <v>7200000</v>
      </c>
      <c r="H73" s="19">
        <v>8478570</v>
      </c>
      <c r="I73" s="20">
        <v>383461</v>
      </c>
      <c r="J73" s="21">
        <v>600000</v>
      </c>
      <c r="K73" s="16">
        <v>636000</v>
      </c>
      <c r="L73" s="17">
        <v>673000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62414000</v>
      </c>
      <c r="G74" s="74">
        <f t="shared" si="6"/>
        <v>57747000</v>
      </c>
      <c r="H74" s="77">
        <f t="shared" si="6"/>
        <v>49007770</v>
      </c>
      <c r="I74" s="78">
        <f t="shared" si="6"/>
        <v>51930461</v>
      </c>
      <c r="J74" s="79">
        <f t="shared" si="6"/>
        <v>53876000</v>
      </c>
      <c r="K74" s="74">
        <f t="shared" si="6"/>
        <v>57109000</v>
      </c>
      <c r="L74" s="75">
        <f t="shared" si="6"/>
        <v>60534000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8023577</v>
      </c>
      <c r="H43" s="13">
        <f>SUM(H44:H46)</f>
        <v>4782076</v>
      </c>
      <c r="I43" s="14">
        <f t="shared" si="0"/>
        <v>185537874</v>
      </c>
      <c r="J43" s="15">
        <f t="shared" si="0"/>
        <v>11388663</v>
      </c>
      <c r="K43" s="10">
        <f t="shared" si="0"/>
        <v>11471983</v>
      </c>
      <c r="L43" s="13">
        <f t="shared" si="0"/>
        <v>13560302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>
        <v>185537874</v>
      </c>
      <c r="J44" s="21">
        <v>442663</v>
      </c>
      <c r="K44" s="16">
        <v>469683</v>
      </c>
      <c r="L44" s="17">
        <v>497376</v>
      </c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10891000</v>
      </c>
      <c r="K45" s="22">
        <v>10944000</v>
      </c>
      <c r="L45" s="23">
        <v>13001128</v>
      </c>
    </row>
    <row r="46" spans="1:12" ht="13.5">
      <c r="A46" s="3" t="s">
        <v>21</v>
      </c>
      <c r="B46" s="2"/>
      <c r="C46" s="16"/>
      <c r="D46" s="16"/>
      <c r="E46" s="17"/>
      <c r="F46" s="18"/>
      <c r="G46" s="16">
        <v>8023577</v>
      </c>
      <c r="H46" s="19">
        <v>4782076</v>
      </c>
      <c r="I46" s="20"/>
      <c r="J46" s="21">
        <v>55000</v>
      </c>
      <c r="K46" s="16">
        <v>58300</v>
      </c>
      <c r="L46" s="17">
        <v>61798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22950000</v>
      </c>
      <c r="G47" s="10">
        <f t="shared" si="1"/>
        <v>36744836</v>
      </c>
      <c r="H47" s="13">
        <f>SUM(H48:H52)</f>
        <v>15340616</v>
      </c>
      <c r="I47" s="29">
        <f t="shared" si="1"/>
        <v>0</v>
      </c>
      <c r="J47" s="12">
        <f t="shared" si="1"/>
        <v>4291984</v>
      </c>
      <c r="K47" s="10">
        <f t="shared" si="1"/>
        <v>1309503</v>
      </c>
      <c r="L47" s="14">
        <f t="shared" si="1"/>
        <v>328073</v>
      </c>
    </row>
    <row r="48" spans="1:12" ht="13.5">
      <c r="A48" s="3" t="s">
        <v>23</v>
      </c>
      <c r="B48" s="2"/>
      <c r="C48" s="16"/>
      <c r="D48" s="16"/>
      <c r="E48" s="17"/>
      <c r="F48" s="18">
        <v>11950000</v>
      </c>
      <c r="G48" s="16">
        <v>36744836</v>
      </c>
      <c r="H48" s="19">
        <v>15246500</v>
      </c>
      <c r="I48" s="20"/>
      <c r="J48" s="21">
        <v>4167984</v>
      </c>
      <c r="K48" s="16">
        <v>178063</v>
      </c>
      <c r="L48" s="17">
        <v>188747</v>
      </c>
    </row>
    <row r="49" spans="1:12" ht="13.5">
      <c r="A49" s="3" t="s">
        <v>24</v>
      </c>
      <c r="B49" s="2"/>
      <c r="C49" s="16"/>
      <c r="D49" s="16"/>
      <c r="E49" s="17"/>
      <c r="F49" s="18">
        <v>11000000</v>
      </c>
      <c r="G49" s="16"/>
      <c r="H49" s="19">
        <v>94116</v>
      </c>
      <c r="I49" s="20"/>
      <c r="J49" s="21">
        <v>124000</v>
      </c>
      <c r="K49" s="16">
        <v>1131440</v>
      </c>
      <c r="L49" s="17">
        <v>139326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162412614</v>
      </c>
      <c r="G53" s="10">
        <f t="shared" si="2"/>
        <v>174459427</v>
      </c>
      <c r="H53" s="13">
        <f>SUM(H54:H56)</f>
        <v>97087963</v>
      </c>
      <c r="I53" s="29">
        <f t="shared" si="2"/>
        <v>0</v>
      </c>
      <c r="J53" s="12">
        <f t="shared" si="2"/>
        <v>46336950</v>
      </c>
      <c r="K53" s="10">
        <f t="shared" si="2"/>
        <v>166146701</v>
      </c>
      <c r="L53" s="14">
        <f t="shared" si="2"/>
        <v>114245596</v>
      </c>
    </row>
    <row r="54" spans="1:12" ht="13.5">
      <c r="A54" s="3" t="s">
        <v>29</v>
      </c>
      <c r="B54" s="2"/>
      <c r="C54" s="16"/>
      <c r="D54" s="16"/>
      <c r="E54" s="17"/>
      <c r="F54" s="18">
        <v>4000000</v>
      </c>
      <c r="G54" s="16">
        <v>4352942</v>
      </c>
      <c r="H54" s="19">
        <v>3785512</v>
      </c>
      <c r="I54" s="20"/>
      <c r="J54" s="21">
        <v>40276950</v>
      </c>
      <c r="K54" s="16">
        <v>166083101</v>
      </c>
      <c r="L54" s="17">
        <v>114178180</v>
      </c>
    </row>
    <row r="55" spans="1:12" ht="13.5">
      <c r="A55" s="3" t="s">
        <v>30</v>
      </c>
      <c r="B55" s="2"/>
      <c r="C55" s="16"/>
      <c r="D55" s="16"/>
      <c r="E55" s="17"/>
      <c r="F55" s="18">
        <v>158412614</v>
      </c>
      <c r="G55" s="16">
        <v>170106485</v>
      </c>
      <c r="H55" s="19">
        <v>93302451</v>
      </c>
      <c r="I55" s="20"/>
      <c r="J55" s="21">
        <v>6060000</v>
      </c>
      <c r="K55" s="16">
        <v>63600</v>
      </c>
      <c r="L55" s="17">
        <v>67416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24885386</v>
      </c>
      <c r="G57" s="10">
        <f t="shared" si="3"/>
        <v>29588803</v>
      </c>
      <c r="H57" s="13">
        <f>SUM(H58:H61)</f>
        <v>10543723</v>
      </c>
      <c r="I57" s="29">
        <f t="shared" si="3"/>
        <v>0</v>
      </c>
      <c r="J57" s="12">
        <f t="shared" si="3"/>
        <v>27620000</v>
      </c>
      <c r="K57" s="10">
        <f t="shared" si="3"/>
        <v>15590100</v>
      </c>
      <c r="L57" s="14">
        <f t="shared" si="3"/>
        <v>28423856</v>
      </c>
    </row>
    <row r="58" spans="1:12" ht="13.5">
      <c r="A58" s="3" t="s">
        <v>33</v>
      </c>
      <c r="B58" s="2"/>
      <c r="C58" s="16"/>
      <c r="D58" s="16"/>
      <c r="E58" s="17"/>
      <c r="F58" s="18">
        <v>24885386</v>
      </c>
      <c r="G58" s="16">
        <v>29588803</v>
      </c>
      <c r="H58" s="19">
        <v>10543723</v>
      </c>
      <c r="I58" s="20"/>
      <c r="J58" s="21">
        <v>23351000</v>
      </c>
      <c r="K58" s="16">
        <v>15568900</v>
      </c>
      <c r="L58" s="17">
        <v>15073034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4269000</v>
      </c>
      <c r="K61" s="16">
        <v>21200</v>
      </c>
      <c r="L61" s="17">
        <v>13350822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210248000</v>
      </c>
      <c r="G63" s="62">
        <f t="shared" si="4"/>
        <v>248816643</v>
      </c>
      <c r="H63" s="65">
        <f t="shared" si="4"/>
        <v>127754378</v>
      </c>
      <c r="I63" s="66">
        <f t="shared" si="4"/>
        <v>185537874</v>
      </c>
      <c r="J63" s="67">
        <f t="shared" si="4"/>
        <v>89637597</v>
      </c>
      <c r="K63" s="62">
        <f t="shared" si="4"/>
        <v>194518287</v>
      </c>
      <c r="L63" s="63">
        <f t="shared" si="4"/>
        <v>156557827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113508762</v>
      </c>
      <c r="G66" s="16">
        <v>136896000</v>
      </c>
      <c r="H66" s="19">
        <v>67830451</v>
      </c>
      <c r="I66" s="17">
        <v>113301410</v>
      </c>
      <c r="J66" s="31">
        <v>77749000</v>
      </c>
      <c r="K66" s="16">
        <v>74329000</v>
      </c>
      <c r="L66" s="19">
        <v>77107000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113508762</v>
      </c>
      <c r="G70" s="32">
        <f t="shared" si="5"/>
        <v>136896000</v>
      </c>
      <c r="H70" s="35">
        <f t="shared" si="5"/>
        <v>67830451</v>
      </c>
      <c r="I70" s="36">
        <f t="shared" si="5"/>
        <v>113301410</v>
      </c>
      <c r="J70" s="37">
        <f t="shared" si="5"/>
        <v>77749000</v>
      </c>
      <c r="K70" s="32">
        <f t="shared" si="5"/>
        <v>74329000</v>
      </c>
      <c r="L70" s="33">
        <f t="shared" si="5"/>
        <v>77107000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>
        <v>14500000</v>
      </c>
      <c r="L72" s="17">
        <v>2000000</v>
      </c>
    </row>
    <row r="73" spans="1:12" ht="13.5">
      <c r="A73" s="72" t="s">
        <v>51</v>
      </c>
      <c r="B73" s="2"/>
      <c r="C73" s="16"/>
      <c r="D73" s="16"/>
      <c r="E73" s="17"/>
      <c r="F73" s="18">
        <v>96739238</v>
      </c>
      <c r="G73" s="16">
        <v>111920643</v>
      </c>
      <c r="H73" s="19">
        <v>59923929</v>
      </c>
      <c r="I73" s="20">
        <v>72236464</v>
      </c>
      <c r="J73" s="21">
        <v>11888597</v>
      </c>
      <c r="K73" s="16">
        <v>105689287</v>
      </c>
      <c r="L73" s="17">
        <v>77450827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210248000</v>
      </c>
      <c r="G74" s="74">
        <f t="shared" si="6"/>
        <v>248816643</v>
      </c>
      <c r="H74" s="77">
        <f t="shared" si="6"/>
        <v>127754380</v>
      </c>
      <c r="I74" s="78">
        <f t="shared" si="6"/>
        <v>185537874</v>
      </c>
      <c r="J74" s="79">
        <f t="shared" si="6"/>
        <v>89637597</v>
      </c>
      <c r="K74" s="74">
        <f t="shared" si="6"/>
        <v>194518287</v>
      </c>
      <c r="L74" s="75">
        <f t="shared" si="6"/>
        <v>156557827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688000</v>
      </c>
      <c r="D43" s="10">
        <f aca="true" t="shared" si="0" ref="D43:L43">SUM(D44:D46)</f>
        <v>195000</v>
      </c>
      <c r="E43" s="11">
        <f t="shared" si="0"/>
        <v>174082</v>
      </c>
      <c r="F43" s="12">
        <f t="shared" si="0"/>
        <v>1830000</v>
      </c>
      <c r="G43" s="10">
        <f t="shared" si="0"/>
        <v>1830000</v>
      </c>
      <c r="H43" s="13">
        <f>SUM(H44:H46)</f>
        <v>2599485</v>
      </c>
      <c r="I43" s="14">
        <f t="shared" si="0"/>
        <v>889264</v>
      </c>
      <c r="J43" s="15">
        <f t="shared" si="0"/>
        <v>4200000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621000</v>
      </c>
      <c r="D44" s="16"/>
      <c r="E44" s="17">
        <v>31280</v>
      </c>
      <c r="F44" s="18">
        <v>290000</v>
      </c>
      <c r="G44" s="16">
        <v>290000</v>
      </c>
      <c r="H44" s="19">
        <v>779356</v>
      </c>
      <c r="I44" s="20">
        <v>339112</v>
      </c>
      <c r="J44" s="21">
        <v>4200000</v>
      </c>
      <c r="K44" s="16"/>
      <c r="L44" s="17"/>
    </row>
    <row r="45" spans="1:12" ht="13.5">
      <c r="A45" s="3" t="s">
        <v>20</v>
      </c>
      <c r="B45" s="2"/>
      <c r="C45" s="22">
        <v>67000</v>
      </c>
      <c r="D45" s="22">
        <v>195000</v>
      </c>
      <c r="E45" s="23">
        <v>18788</v>
      </c>
      <c r="F45" s="24">
        <v>225000</v>
      </c>
      <c r="G45" s="22">
        <v>225000</v>
      </c>
      <c r="H45" s="25">
        <v>111646</v>
      </c>
      <c r="I45" s="26">
        <v>240289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124014</v>
      </c>
      <c r="F46" s="18">
        <v>1315000</v>
      </c>
      <c r="G46" s="16">
        <v>1315000</v>
      </c>
      <c r="H46" s="19">
        <v>1708483</v>
      </c>
      <c r="I46" s="20">
        <v>309863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718000</v>
      </c>
      <c r="E47" s="14">
        <f t="shared" si="1"/>
        <v>92740</v>
      </c>
      <c r="F47" s="28">
        <f t="shared" si="1"/>
        <v>560000</v>
      </c>
      <c r="G47" s="10">
        <f t="shared" si="1"/>
        <v>460000</v>
      </c>
      <c r="H47" s="13">
        <f>SUM(H48:H52)</f>
        <v>0</v>
      </c>
      <c r="I47" s="29">
        <f t="shared" si="1"/>
        <v>10226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>
        <v>100000</v>
      </c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>
        <v>718000</v>
      </c>
      <c r="E52" s="23">
        <v>92740</v>
      </c>
      <c r="F52" s="24">
        <v>460000</v>
      </c>
      <c r="G52" s="22">
        <v>460000</v>
      </c>
      <c r="H52" s="25"/>
      <c r="I52" s="26">
        <v>10226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1999000</v>
      </c>
      <c r="D53" s="10">
        <f aca="true" t="shared" si="2" ref="D53:L53">SUM(D54:D56)</f>
        <v>31049000</v>
      </c>
      <c r="E53" s="14">
        <f t="shared" si="2"/>
        <v>135345</v>
      </c>
      <c r="F53" s="28">
        <f t="shared" si="2"/>
        <v>2378000</v>
      </c>
      <c r="G53" s="10">
        <f t="shared" si="2"/>
        <v>100000</v>
      </c>
      <c r="H53" s="13">
        <f>SUM(H54:H56)</f>
        <v>599219</v>
      </c>
      <c r="I53" s="29">
        <f t="shared" si="2"/>
        <v>38170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>
        <v>31049000</v>
      </c>
      <c r="E54" s="17">
        <v>135345</v>
      </c>
      <c r="F54" s="18"/>
      <c r="G54" s="16">
        <v>100000</v>
      </c>
      <c r="H54" s="19">
        <v>599219</v>
      </c>
      <c r="I54" s="20">
        <v>38170</v>
      </c>
      <c r="J54" s="21"/>
      <c r="K54" s="16"/>
      <c r="L54" s="17"/>
    </row>
    <row r="55" spans="1:12" ht="13.5">
      <c r="A55" s="3" t="s">
        <v>30</v>
      </c>
      <c r="B55" s="2"/>
      <c r="C55" s="16">
        <v>1999000</v>
      </c>
      <c r="D55" s="16"/>
      <c r="E55" s="17"/>
      <c r="F55" s="18">
        <v>2378000</v>
      </c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213472711</v>
      </c>
      <c r="D57" s="10">
        <f aca="true" t="shared" si="3" ref="D57:L57">SUM(D58:D61)</f>
        <v>280715848</v>
      </c>
      <c r="E57" s="14">
        <f t="shared" si="3"/>
        <v>178401780</v>
      </c>
      <c r="F57" s="28">
        <f t="shared" si="3"/>
        <v>260476000</v>
      </c>
      <c r="G57" s="10">
        <f t="shared" si="3"/>
        <v>326854000</v>
      </c>
      <c r="H57" s="13">
        <f>SUM(H58:H61)</f>
        <v>240264314</v>
      </c>
      <c r="I57" s="29">
        <f t="shared" si="3"/>
        <v>239929290</v>
      </c>
      <c r="J57" s="12">
        <f t="shared" si="3"/>
        <v>367339000</v>
      </c>
      <c r="K57" s="10">
        <f t="shared" si="3"/>
        <v>394261000</v>
      </c>
      <c r="L57" s="14">
        <f t="shared" si="3"/>
        <v>371340000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213472711</v>
      </c>
      <c r="D59" s="16">
        <v>259338848</v>
      </c>
      <c r="E59" s="17">
        <v>178401780</v>
      </c>
      <c r="F59" s="18">
        <v>260476000</v>
      </c>
      <c r="G59" s="16">
        <v>326854000</v>
      </c>
      <c r="H59" s="19">
        <v>240264314</v>
      </c>
      <c r="I59" s="20">
        <v>239929290</v>
      </c>
      <c r="J59" s="21">
        <v>367339000</v>
      </c>
      <c r="K59" s="16">
        <v>394261000</v>
      </c>
      <c r="L59" s="17">
        <v>371340000</v>
      </c>
    </row>
    <row r="60" spans="1:12" ht="13.5">
      <c r="A60" s="3" t="s">
        <v>35</v>
      </c>
      <c r="B60" s="2"/>
      <c r="C60" s="22"/>
      <c r="D60" s="22">
        <v>21377000</v>
      </c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216159711</v>
      </c>
      <c r="D63" s="62">
        <f aca="true" t="shared" si="4" ref="D63:L63">+D43+D47+D53+D57+D62</f>
        <v>312677848</v>
      </c>
      <c r="E63" s="63">
        <f t="shared" si="4"/>
        <v>178803947</v>
      </c>
      <c r="F63" s="64">
        <f t="shared" si="4"/>
        <v>265244000</v>
      </c>
      <c r="G63" s="62">
        <f t="shared" si="4"/>
        <v>329244000</v>
      </c>
      <c r="H63" s="65">
        <f t="shared" si="4"/>
        <v>243463018</v>
      </c>
      <c r="I63" s="66">
        <f t="shared" si="4"/>
        <v>240866950</v>
      </c>
      <c r="J63" s="67">
        <f t="shared" si="4"/>
        <v>371539000</v>
      </c>
      <c r="K63" s="62">
        <f t="shared" si="4"/>
        <v>394261000</v>
      </c>
      <c r="L63" s="63">
        <f t="shared" si="4"/>
        <v>371340000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203875711</v>
      </c>
      <c r="D66" s="16">
        <v>247607552</v>
      </c>
      <c r="E66" s="30">
        <v>177950920</v>
      </c>
      <c r="F66" s="21">
        <v>262691000</v>
      </c>
      <c r="G66" s="16">
        <v>326854000</v>
      </c>
      <c r="H66" s="19">
        <v>240222914</v>
      </c>
      <c r="I66" s="17">
        <v>239894594</v>
      </c>
      <c r="J66" s="31">
        <v>367339000</v>
      </c>
      <c r="K66" s="16">
        <v>394261000</v>
      </c>
      <c r="L66" s="19">
        <v>371340000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203875711</v>
      </c>
      <c r="D70" s="32">
        <f aca="true" t="shared" si="5" ref="D70:L70">SUM(D66:D69)</f>
        <v>247607552</v>
      </c>
      <c r="E70" s="33">
        <f t="shared" si="5"/>
        <v>177950920</v>
      </c>
      <c r="F70" s="34">
        <f t="shared" si="5"/>
        <v>262691000</v>
      </c>
      <c r="G70" s="32">
        <f t="shared" si="5"/>
        <v>326854000</v>
      </c>
      <c r="H70" s="35">
        <f t="shared" si="5"/>
        <v>240222914</v>
      </c>
      <c r="I70" s="36">
        <f t="shared" si="5"/>
        <v>239894594</v>
      </c>
      <c r="J70" s="37">
        <f t="shared" si="5"/>
        <v>367339000</v>
      </c>
      <c r="K70" s="32">
        <f t="shared" si="5"/>
        <v>394261000</v>
      </c>
      <c r="L70" s="33">
        <f t="shared" si="5"/>
        <v>371340000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460000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12284000</v>
      </c>
      <c r="D73" s="16">
        <v>65070296</v>
      </c>
      <c r="E73" s="17">
        <v>853027</v>
      </c>
      <c r="F73" s="18">
        <v>2553000</v>
      </c>
      <c r="G73" s="16">
        <v>1930000</v>
      </c>
      <c r="H73" s="19">
        <v>3240104</v>
      </c>
      <c r="I73" s="20">
        <v>972356</v>
      </c>
      <c r="J73" s="21">
        <v>4200000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216159711</v>
      </c>
      <c r="D74" s="74">
        <f aca="true" t="shared" si="6" ref="D74:L74">SUM(D70:D73)</f>
        <v>312677848</v>
      </c>
      <c r="E74" s="75">
        <f t="shared" si="6"/>
        <v>178803947</v>
      </c>
      <c r="F74" s="76">
        <f t="shared" si="6"/>
        <v>265244000</v>
      </c>
      <c r="G74" s="74">
        <f t="shared" si="6"/>
        <v>329244000</v>
      </c>
      <c r="H74" s="77">
        <f t="shared" si="6"/>
        <v>243463018</v>
      </c>
      <c r="I74" s="78">
        <f t="shared" si="6"/>
        <v>240866950</v>
      </c>
      <c r="J74" s="79">
        <f t="shared" si="6"/>
        <v>371539000</v>
      </c>
      <c r="K74" s="74">
        <f t="shared" si="6"/>
        <v>394261000</v>
      </c>
      <c r="L74" s="75">
        <f t="shared" si="6"/>
        <v>371340000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248507000</v>
      </c>
      <c r="D43" s="10">
        <f aca="true" t="shared" si="0" ref="D43:L43">SUM(D44:D46)</f>
        <v>267232000</v>
      </c>
      <c r="E43" s="11">
        <f t="shared" si="0"/>
        <v>304978000</v>
      </c>
      <c r="F43" s="12">
        <f t="shared" si="0"/>
        <v>384182000</v>
      </c>
      <c r="G43" s="10">
        <f t="shared" si="0"/>
        <v>577665800</v>
      </c>
      <c r="H43" s="13">
        <f>SUM(H44:H46)</f>
        <v>302182000</v>
      </c>
      <c r="I43" s="14">
        <f t="shared" si="0"/>
        <v>341557000</v>
      </c>
      <c r="J43" s="15">
        <f t="shared" si="0"/>
        <v>478575000</v>
      </c>
      <c r="K43" s="10">
        <f t="shared" si="0"/>
        <v>345517000</v>
      </c>
      <c r="L43" s="13">
        <f t="shared" si="0"/>
        <v>428250000</v>
      </c>
    </row>
    <row r="44" spans="1:12" ht="13.5">
      <c r="A44" s="3" t="s">
        <v>19</v>
      </c>
      <c r="B44" s="2"/>
      <c r="C44" s="16">
        <v>133808000</v>
      </c>
      <c r="D44" s="16">
        <v>16934000</v>
      </c>
      <c r="E44" s="17">
        <v>9953000</v>
      </c>
      <c r="F44" s="18">
        <v>25600000</v>
      </c>
      <c r="G44" s="16">
        <v>29300000</v>
      </c>
      <c r="H44" s="19">
        <v>21820000</v>
      </c>
      <c r="I44" s="20">
        <v>23817000</v>
      </c>
      <c r="J44" s="21">
        <v>20205000</v>
      </c>
      <c r="K44" s="16">
        <v>24592000</v>
      </c>
      <c r="L44" s="17">
        <v>27419000</v>
      </c>
    </row>
    <row r="45" spans="1:12" ht="13.5">
      <c r="A45" s="3" t="s">
        <v>20</v>
      </c>
      <c r="B45" s="2"/>
      <c r="C45" s="22">
        <v>113709000</v>
      </c>
      <c r="D45" s="22">
        <v>247790000</v>
      </c>
      <c r="E45" s="23">
        <v>295025000</v>
      </c>
      <c r="F45" s="24">
        <v>236439000</v>
      </c>
      <c r="G45" s="22">
        <v>237243000</v>
      </c>
      <c r="H45" s="25">
        <v>118994000</v>
      </c>
      <c r="I45" s="26">
        <v>146607000</v>
      </c>
      <c r="J45" s="27">
        <v>458022000</v>
      </c>
      <c r="K45" s="22">
        <v>320690000</v>
      </c>
      <c r="L45" s="23">
        <v>400581000</v>
      </c>
    </row>
    <row r="46" spans="1:12" ht="13.5">
      <c r="A46" s="3" t="s">
        <v>21</v>
      </c>
      <c r="B46" s="2"/>
      <c r="C46" s="16">
        <v>990000</v>
      </c>
      <c r="D46" s="16">
        <v>2508000</v>
      </c>
      <c r="E46" s="17"/>
      <c r="F46" s="18">
        <v>122143000</v>
      </c>
      <c r="G46" s="16">
        <v>311122800</v>
      </c>
      <c r="H46" s="19">
        <v>161368000</v>
      </c>
      <c r="I46" s="20">
        <v>171133000</v>
      </c>
      <c r="J46" s="21">
        <v>348000</v>
      </c>
      <c r="K46" s="16">
        <v>235000</v>
      </c>
      <c r="L46" s="17">
        <v>250000</v>
      </c>
    </row>
    <row r="47" spans="1:12" ht="13.5">
      <c r="A47" s="1" t="s">
        <v>22</v>
      </c>
      <c r="B47" s="2"/>
      <c r="C47" s="10">
        <f>SUM(C48:C52)</f>
        <v>187188057</v>
      </c>
      <c r="D47" s="10">
        <f aca="true" t="shared" si="1" ref="D47:L47">SUM(D48:D52)</f>
        <v>558089000</v>
      </c>
      <c r="E47" s="14">
        <f t="shared" si="1"/>
        <v>525586000</v>
      </c>
      <c r="F47" s="28">
        <f t="shared" si="1"/>
        <v>1667591000</v>
      </c>
      <c r="G47" s="10">
        <f t="shared" si="1"/>
        <v>1630700200</v>
      </c>
      <c r="H47" s="13">
        <f>SUM(H48:H52)</f>
        <v>1511229000</v>
      </c>
      <c r="I47" s="29">
        <f t="shared" si="1"/>
        <v>766705000</v>
      </c>
      <c r="J47" s="12">
        <f t="shared" si="1"/>
        <v>1843699370</v>
      </c>
      <c r="K47" s="10">
        <f t="shared" si="1"/>
        <v>1827954000</v>
      </c>
      <c r="L47" s="14">
        <f t="shared" si="1"/>
        <v>1921157600</v>
      </c>
    </row>
    <row r="48" spans="1:12" ht="13.5">
      <c r="A48" s="3" t="s">
        <v>23</v>
      </c>
      <c r="B48" s="2"/>
      <c r="C48" s="16">
        <v>46160000</v>
      </c>
      <c r="D48" s="16">
        <v>92420000</v>
      </c>
      <c r="E48" s="17">
        <v>103827000</v>
      </c>
      <c r="F48" s="18">
        <v>304859000</v>
      </c>
      <c r="G48" s="16">
        <v>300914200</v>
      </c>
      <c r="H48" s="19">
        <v>135637000</v>
      </c>
      <c r="I48" s="20">
        <v>134632000</v>
      </c>
      <c r="J48" s="21">
        <v>364496370</v>
      </c>
      <c r="K48" s="16">
        <v>337384000</v>
      </c>
      <c r="L48" s="17">
        <v>360594100</v>
      </c>
    </row>
    <row r="49" spans="1:12" ht="13.5">
      <c r="A49" s="3" t="s">
        <v>24</v>
      </c>
      <c r="B49" s="2"/>
      <c r="C49" s="16">
        <v>45674000</v>
      </c>
      <c r="D49" s="16">
        <v>11329000</v>
      </c>
      <c r="E49" s="17">
        <v>14794000</v>
      </c>
      <c r="F49" s="18">
        <v>48088000</v>
      </c>
      <c r="G49" s="16">
        <v>21913000</v>
      </c>
      <c r="H49" s="19">
        <v>24642000</v>
      </c>
      <c r="I49" s="20">
        <v>25558000</v>
      </c>
      <c r="J49" s="21">
        <v>99323000</v>
      </c>
      <c r="K49" s="16">
        <v>114850000</v>
      </c>
      <c r="L49" s="17">
        <v>94283000</v>
      </c>
    </row>
    <row r="50" spans="1:12" ht="13.5">
      <c r="A50" s="3" t="s">
        <v>25</v>
      </c>
      <c r="B50" s="2"/>
      <c r="C50" s="16">
        <v>4696000</v>
      </c>
      <c r="D50" s="16">
        <v>70566000</v>
      </c>
      <c r="E50" s="17">
        <v>74328000</v>
      </c>
      <c r="F50" s="18">
        <v>79303000</v>
      </c>
      <c r="G50" s="16">
        <v>77074000</v>
      </c>
      <c r="H50" s="19">
        <v>36397000</v>
      </c>
      <c r="I50" s="20">
        <v>36705000</v>
      </c>
      <c r="J50" s="21">
        <v>76416000</v>
      </c>
      <c r="K50" s="16">
        <v>78020000</v>
      </c>
      <c r="L50" s="17">
        <v>113953500</v>
      </c>
    </row>
    <row r="51" spans="1:12" ht="13.5">
      <c r="A51" s="3" t="s">
        <v>26</v>
      </c>
      <c r="B51" s="2"/>
      <c r="C51" s="16">
        <v>64684057</v>
      </c>
      <c r="D51" s="16">
        <v>361592000</v>
      </c>
      <c r="E51" s="17">
        <v>312438000</v>
      </c>
      <c r="F51" s="18">
        <v>1200400000</v>
      </c>
      <c r="G51" s="16">
        <v>1201800000</v>
      </c>
      <c r="H51" s="19">
        <v>1306626000</v>
      </c>
      <c r="I51" s="20">
        <v>560506000</v>
      </c>
      <c r="J51" s="21">
        <v>1289375000</v>
      </c>
      <c r="K51" s="16">
        <v>1272657000</v>
      </c>
      <c r="L51" s="17">
        <v>1318179000</v>
      </c>
    </row>
    <row r="52" spans="1:12" ht="13.5">
      <c r="A52" s="3" t="s">
        <v>27</v>
      </c>
      <c r="B52" s="2"/>
      <c r="C52" s="22">
        <v>25974000</v>
      </c>
      <c r="D52" s="22">
        <v>22182000</v>
      </c>
      <c r="E52" s="23">
        <v>20199000</v>
      </c>
      <c r="F52" s="24">
        <v>34941000</v>
      </c>
      <c r="G52" s="22">
        <v>28999000</v>
      </c>
      <c r="H52" s="25">
        <v>7927000</v>
      </c>
      <c r="I52" s="26">
        <v>9304000</v>
      </c>
      <c r="J52" s="27">
        <v>14089000</v>
      </c>
      <c r="K52" s="22">
        <v>25043000</v>
      </c>
      <c r="L52" s="23">
        <v>34148000</v>
      </c>
    </row>
    <row r="53" spans="1:12" ht="13.5">
      <c r="A53" s="1" t="s">
        <v>28</v>
      </c>
      <c r="B53" s="4"/>
      <c r="C53" s="10">
        <f>SUM(C54:C56)</f>
        <v>1430550649</v>
      </c>
      <c r="D53" s="10">
        <f aca="true" t="shared" si="2" ref="D53:L53">SUM(D54:D56)</f>
        <v>1862326000</v>
      </c>
      <c r="E53" s="14">
        <f t="shared" si="2"/>
        <v>2193855000</v>
      </c>
      <c r="F53" s="28">
        <f t="shared" si="2"/>
        <v>2357173000</v>
      </c>
      <c r="G53" s="10">
        <f t="shared" si="2"/>
        <v>2134620000</v>
      </c>
      <c r="H53" s="13">
        <f>SUM(H54:H56)</f>
        <v>1909312000</v>
      </c>
      <c r="I53" s="29">
        <f t="shared" si="2"/>
        <v>1937347000</v>
      </c>
      <c r="J53" s="12">
        <f t="shared" si="2"/>
        <v>2572453000</v>
      </c>
      <c r="K53" s="10">
        <f t="shared" si="2"/>
        <v>2596334000</v>
      </c>
      <c r="L53" s="14">
        <f t="shared" si="2"/>
        <v>2744167000</v>
      </c>
    </row>
    <row r="54" spans="1:12" ht="13.5">
      <c r="A54" s="3" t="s">
        <v>29</v>
      </c>
      <c r="B54" s="2"/>
      <c r="C54" s="16">
        <v>147619000</v>
      </c>
      <c r="D54" s="16">
        <v>125122000</v>
      </c>
      <c r="E54" s="17">
        <v>200576000</v>
      </c>
      <c r="F54" s="18">
        <v>266102000</v>
      </c>
      <c r="G54" s="16">
        <v>328270000</v>
      </c>
      <c r="H54" s="19">
        <v>234978000</v>
      </c>
      <c r="I54" s="20">
        <v>277640000</v>
      </c>
      <c r="J54" s="21">
        <v>360608000</v>
      </c>
      <c r="K54" s="16">
        <v>476964000</v>
      </c>
      <c r="L54" s="17">
        <v>467082000</v>
      </c>
    </row>
    <row r="55" spans="1:12" ht="13.5">
      <c r="A55" s="3" t="s">
        <v>30</v>
      </c>
      <c r="B55" s="2"/>
      <c r="C55" s="16">
        <v>1282931649</v>
      </c>
      <c r="D55" s="16">
        <v>1737204000</v>
      </c>
      <c r="E55" s="17">
        <v>1993279000</v>
      </c>
      <c r="F55" s="18">
        <v>2091071000</v>
      </c>
      <c r="G55" s="16">
        <v>1806350000</v>
      </c>
      <c r="H55" s="19">
        <v>1674334000</v>
      </c>
      <c r="I55" s="20">
        <v>1659707000</v>
      </c>
      <c r="J55" s="21">
        <v>2211845000</v>
      </c>
      <c r="K55" s="16">
        <v>2119370000</v>
      </c>
      <c r="L55" s="17">
        <v>2277085000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2306537294</v>
      </c>
      <c r="D57" s="10">
        <f aca="true" t="shared" si="3" ref="D57:L57">SUM(D58:D61)</f>
        <v>2006622000</v>
      </c>
      <c r="E57" s="14">
        <f t="shared" si="3"/>
        <v>1831497000</v>
      </c>
      <c r="F57" s="28">
        <f t="shared" si="3"/>
        <v>2195944000</v>
      </c>
      <c r="G57" s="10">
        <f t="shared" si="3"/>
        <v>2198999000</v>
      </c>
      <c r="H57" s="13">
        <f>SUM(H58:H61)</f>
        <v>2255152000</v>
      </c>
      <c r="I57" s="29">
        <f t="shared" si="3"/>
        <v>2387868000</v>
      </c>
      <c r="J57" s="12">
        <f t="shared" si="3"/>
        <v>2323255380</v>
      </c>
      <c r="K57" s="10">
        <f t="shared" si="3"/>
        <v>2376638000</v>
      </c>
      <c r="L57" s="14">
        <f t="shared" si="3"/>
        <v>2576475000</v>
      </c>
    </row>
    <row r="58" spans="1:12" ht="13.5">
      <c r="A58" s="3" t="s">
        <v>33</v>
      </c>
      <c r="B58" s="2"/>
      <c r="C58" s="16">
        <v>531462759</v>
      </c>
      <c r="D58" s="16">
        <v>541797000</v>
      </c>
      <c r="E58" s="17">
        <v>601678000</v>
      </c>
      <c r="F58" s="18">
        <v>666147000</v>
      </c>
      <c r="G58" s="16">
        <v>666148000</v>
      </c>
      <c r="H58" s="19">
        <v>720662000</v>
      </c>
      <c r="I58" s="20">
        <v>744713000</v>
      </c>
      <c r="J58" s="21">
        <v>806000380</v>
      </c>
      <c r="K58" s="16">
        <v>806550000</v>
      </c>
      <c r="L58" s="17">
        <v>907900000</v>
      </c>
    </row>
    <row r="59" spans="1:12" ht="13.5">
      <c r="A59" s="3" t="s">
        <v>34</v>
      </c>
      <c r="B59" s="2"/>
      <c r="C59" s="16">
        <v>812951000</v>
      </c>
      <c r="D59" s="16">
        <v>815638000</v>
      </c>
      <c r="E59" s="17">
        <v>561852000</v>
      </c>
      <c r="F59" s="18">
        <v>785626000</v>
      </c>
      <c r="G59" s="16">
        <v>788425000</v>
      </c>
      <c r="H59" s="19">
        <v>655827000</v>
      </c>
      <c r="I59" s="20">
        <v>670679000</v>
      </c>
      <c r="J59" s="21">
        <v>775896000</v>
      </c>
      <c r="K59" s="16">
        <v>804368000</v>
      </c>
      <c r="L59" s="17">
        <v>847318000</v>
      </c>
    </row>
    <row r="60" spans="1:12" ht="13.5">
      <c r="A60" s="3" t="s">
        <v>35</v>
      </c>
      <c r="B60" s="2"/>
      <c r="C60" s="22">
        <v>822061535</v>
      </c>
      <c r="D60" s="22">
        <v>583041000</v>
      </c>
      <c r="E60" s="23">
        <v>592347000</v>
      </c>
      <c r="F60" s="24">
        <v>617900000</v>
      </c>
      <c r="G60" s="22">
        <v>618155000</v>
      </c>
      <c r="H60" s="25">
        <v>832912000</v>
      </c>
      <c r="I60" s="26">
        <v>918672000</v>
      </c>
      <c r="J60" s="27">
        <v>604945000</v>
      </c>
      <c r="K60" s="22">
        <v>628406000</v>
      </c>
      <c r="L60" s="23">
        <v>680234000</v>
      </c>
    </row>
    <row r="61" spans="1:12" ht="13.5">
      <c r="A61" s="3" t="s">
        <v>36</v>
      </c>
      <c r="B61" s="2"/>
      <c r="C61" s="16">
        <v>140062000</v>
      </c>
      <c r="D61" s="16">
        <v>66146000</v>
      </c>
      <c r="E61" s="17">
        <v>75620000</v>
      </c>
      <c r="F61" s="18">
        <v>126271000</v>
      </c>
      <c r="G61" s="16">
        <v>126271000</v>
      </c>
      <c r="H61" s="19">
        <v>45751000</v>
      </c>
      <c r="I61" s="20">
        <v>53804000</v>
      </c>
      <c r="J61" s="21">
        <v>136414000</v>
      </c>
      <c r="K61" s="16">
        <v>137314000</v>
      </c>
      <c r="L61" s="17">
        <v>141023000</v>
      </c>
    </row>
    <row r="62" spans="1:12" ht="13.5">
      <c r="A62" s="1" t="s">
        <v>37</v>
      </c>
      <c r="B62" s="4"/>
      <c r="C62" s="10">
        <v>28839000</v>
      </c>
      <c r="D62" s="10">
        <v>22235000</v>
      </c>
      <c r="E62" s="14">
        <v>47008000</v>
      </c>
      <c r="F62" s="28">
        <v>120177000</v>
      </c>
      <c r="G62" s="10">
        <v>151747000</v>
      </c>
      <c r="H62" s="13">
        <v>88842000</v>
      </c>
      <c r="I62" s="29">
        <v>32951000</v>
      </c>
      <c r="J62" s="12">
        <v>122101250</v>
      </c>
      <c r="K62" s="10">
        <v>78602000</v>
      </c>
      <c r="L62" s="14">
        <v>80274000</v>
      </c>
    </row>
    <row r="63" spans="1:12" ht="13.5">
      <c r="A63" s="5" t="s">
        <v>38</v>
      </c>
      <c r="B63" s="6" t="s">
        <v>39</v>
      </c>
      <c r="C63" s="62">
        <f>+C43+C47+C53+C57+C62</f>
        <v>4201622000</v>
      </c>
      <c r="D63" s="62">
        <f aca="true" t="shared" si="4" ref="D63:L63">+D43+D47+D53+D57+D62</f>
        <v>4716504000</v>
      </c>
      <c r="E63" s="63">
        <f t="shared" si="4"/>
        <v>4902924000</v>
      </c>
      <c r="F63" s="64">
        <f t="shared" si="4"/>
        <v>6725067000</v>
      </c>
      <c r="G63" s="62">
        <f t="shared" si="4"/>
        <v>6693732000</v>
      </c>
      <c r="H63" s="65">
        <f t="shared" si="4"/>
        <v>6066717000</v>
      </c>
      <c r="I63" s="66">
        <f t="shared" si="4"/>
        <v>5466428000</v>
      </c>
      <c r="J63" s="67">
        <f t="shared" si="4"/>
        <v>7340084000</v>
      </c>
      <c r="K63" s="62">
        <f t="shared" si="4"/>
        <v>7225045000</v>
      </c>
      <c r="L63" s="63">
        <f t="shared" si="4"/>
        <v>7750323600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1914392000</v>
      </c>
      <c r="D66" s="16">
        <v>2659804000</v>
      </c>
      <c r="E66" s="30">
        <v>3259205000</v>
      </c>
      <c r="F66" s="21">
        <v>2872195000</v>
      </c>
      <c r="G66" s="16">
        <v>2896932000</v>
      </c>
      <c r="H66" s="19">
        <v>2567654000</v>
      </c>
      <c r="I66" s="17">
        <v>2567232000</v>
      </c>
      <c r="J66" s="31">
        <v>2944747000</v>
      </c>
      <c r="K66" s="16">
        <v>2959474000</v>
      </c>
      <c r="L66" s="19">
        <v>3107733000</v>
      </c>
    </row>
    <row r="67" spans="1:12" ht="13.5">
      <c r="A67" s="69" t="s">
        <v>42</v>
      </c>
      <c r="B67" s="2"/>
      <c r="C67" s="16">
        <v>122995000</v>
      </c>
      <c r="D67" s="16">
        <v>105188000</v>
      </c>
      <c r="E67" s="17">
        <v>55220000</v>
      </c>
      <c r="F67" s="18">
        <v>815653000</v>
      </c>
      <c r="G67" s="16">
        <v>834665000</v>
      </c>
      <c r="H67" s="19">
        <v>735432000</v>
      </c>
      <c r="I67" s="20">
        <v>383028000</v>
      </c>
      <c r="J67" s="21">
        <v>862289000</v>
      </c>
      <c r="K67" s="16">
        <v>769030000</v>
      </c>
      <c r="L67" s="17">
        <v>809169600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3624000</v>
      </c>
      <c r="D69" s="16">
        <v>14118000</v>
      </c>
      <c r="E69" s="17">
        <v>16606000</v>
      </c>
      <c r="F69" s="18">
        <v>2000000</v>
      </c>
      <c r="G69" s="16">
        <v>22166000</v>
      </c>
      <c r="H69" s="19">
        <v>10943000</v>
      </c>
      <c r="I69" s="20">
        <v>12162000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2041011000</v>
      </c>
      <c r="D70" s="32">
        <f aca="true" t="shared" si="5" ref="D70:L70">SUM(D66:D69)</f>
        <v>2779110000</v>
      </c>
      <c r="E70" s="33">
        <f t="shared" si="5"/>
        <v>3331031000</v>
      </c>
      <c r="F70" s="34">
        <f t="shared" si="5"/>
        <v>3689848000</v>
      </c>
      <c r="G70" s="32">
        <f t="shared" si="5"/>
        <v>3753763000</v>
      </c>
      <c r="H70" s="35">
        <f t="shared" si="5"/>
        <v>3314029000</v>
      </c>
      <c r="I70" s="36">
        <f t="shared" si="5"/>
        <v>2962422000</v>
      </c>
      <c r="J70" s="37">
        <f t="shared" si="5"/>
        <v>3807036000</v>
      </c>
      <c r="K70" s="32">
        <f t="shared" si="5"/>
        <v>3728504000</v>
      </c>
      <c r="L70" s="33">
        <f t="shared" si="5"/>
        <v>3916902600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1500000000</v>
      </c>
      <c r="D72" s="16">
        <v>1000000000</v>
      </c>
      <c r="E72" s="17"/>
      <c r="F72" s="18">
        <v>1000000000</v>
      </c>
      <c r="G72" s="16">
        <v>1000000000</v>
      </c>
      <c r="H72" s="19"/>
      <c r="I72" s="20">
        <v>171914000</v>
      </c>
      <c r="J72" s="21">
        <v>1000000000</v>
      </c>
      <c r="K72" s="16">
        <v>1000000000</v>
      </c>
      <c r="L72" s="17">
        <v>1000000000</v>
      </c>
    </row>
    <row r="73" spans="1:12" ht="13.5">
      <c r="A73" s="72" t="s">
        <v>51</v>
      </c>
      <c r="B73" s="2"/>
      <c r="C73" s="16">
        <v>660611000</v>
      </c>
      <c r="D73" s="16">
        <v>937394000</v>
      </c>
      <c r="E73" s="17">
        <v>1571893000</v>
      </c>
      <c r="F73" s="18">
        <v>2035219000</v>
      </c>
      <c r="G73" s="16">
        <v>1939969000</v>
      </c>
      <c r="H73" s="19">
        <v>2752688000</v>
      </c>
      <c r="I73" s="20">
        <v>2332092000</v>
      </c>
      <c r="J73" s="21">
        <v>2533048000</v>
      </c>
      <c r="K73" s="16">
        <v>2496541000</v>
      </c>
      <c r="L73" s="17">
        <v>2833421000</v>
      </c>
    </row>
    <row r="74" spans="1:12" ht="13.5">
      <c r="A74" s="73" t="s">
        <v>52</v>
      </c>
      <c r="B74" s="6" t="s">
        <v>53</v>
      </c>
      <c r="C74" s="74">
        <f>SUM(C70:C73)</f>
        <v>4201622000</v>
      </c>
      <c r="D74" s="74">
        <f aca="true" t="shared" si="6" ref="D74:L74">SUM(D70:D73)</f>
        <v>4716504000</v>
      </c>
      <c r="E74" s="75">
        <f t="shared" si="6"/>
        <v>4902924000</v>
      </c>
      <c r="F74" s="76">
        <f t="shared" si="6"/>
        <v>6725067000</v>
      </c>
      <c r="G74" s="74">
        <f t="shared" si="6"/>
        <v>6693732000</v>
      </c>
      <c r="H74" s="77">
        <f t="shared" si="6"/>
        <v>6066717000</v>
      </c>
      <c r="I74" s="78">
        <f t="shared" si="6"/>
        <v>5466428000</v>
      </c>
      <c r="J74" s="79">
        <f t="shared" si="6"/>
        <v>7340084000</v>
      </c>
      <c r="K74" s="74">
        <f t="shared" si="6"/>
        <v>7225045000</v>
      </c>
      <c r="L74" s="75">
        <f t="shared" si="6"/>
        <v>7750323600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17735618</v>
      </c>
      <c r="D43" s="10">
        <f aca="true" t="shared" si="0" ref="D43:L43">SUM(D44:D46)</f>
        <v>2494934</v>
      </c>
      <c r="E43" s="11">
        <f t="shared" si="0"/>
        <v>4584034</v>
      </c>
      <c r="F43" s="12">
        <f t="shared" si="0"/>
        <v>517452</v>
      </c>
      <c r="G43" s="10">
        <f t="shared" si="0"/>
        <v>1735452</v>
      </c>
      <c r="H43" s="13">
        <f>SUM(H44:H46)</f>
        <v>1536716</v>
      </c>
      <c r="I43" s="14">
        <f t="shared" si="0"/>
        <v>5663031</v>
      </c>
      <c r="J43" s="15">
        <f t="shared" si="0"/>
        <v>2127400</v>
      </c>
      <c r="K43" s="10">
        <f t="shared" si="0"/>
        <v>86700</v>
      </c>
      <c r="L43" s="13">
        <f t="shared" si="0"/>
        <v>66000</v>
      </c>
    </row>
    <row r="44" spans="1:12" ht="13.5">
      <c r="A44" s="3" t="s">
        <v>19</v>
      </c>
      <c r="B44" s="2"/>
      <c r="C44" s="16"/>
      <c r="D44" s="16">
        <v>16951</v>
      </c>
      <c r="E44" s="17"/>
      <c r="F44" s="18">
        <v>3000</v>
      </c>
      <c r="G44" s="16">
        <v>750500</v>
      </c>
      <c r="H44" s="19">
        <v>774882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17735618</v>
      </c>
      <c r="D45" s="22">
        <v>2477983</v>
      </c>
      <c r="E45" s="23">
        <v>4584034</v>
      </c>
      <c r="F45" s="24">
        <v>214452</v>
      </c>
      <c r="G45" s="22">
        <v>409752</v>
      </c>
      <c r="H45" s="25">
        <v>348696</v>
      </c>
      <c r="I45" s="26">
        <v>5663031</v>
      </c>
      <c r="J45" s="27">
        <v>2127400</v>
      </c>
      <c r="K45" s="22">
        <v>86700</v>
      </c>
      <c r="L45" s="23">
        <v>66000</v>
      </c>
    </row>
    <row r="46" spans="1:12" ht="13.5">
      <c r="A46" s="3" t="s">
        <v>21</v>
      </c>
      <c r="B46" s="2"/>
      <c r="C46" s="16"/>
      <c r="D46" s="16"/>
      <c r="E46" s="17"/>
      <c r="F46" s="18">
        <v>300000</v>
      </c>
      <c r="G46" s="16">
        <v>575200</v>
      </c>
      <c r="H46" s="19">
        <v>413138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80217</v>
      </c>
      <c r="F47" s="28">
        <f t="shared" si="1"/>
        <v>6801420</v>
      </c>
      <c r="G47" s="10">
        <f t="shared" si="1"/>
        <v>9014003</v>
      </c>
      <c r="H47" s="13">
        <f>SUM(H48:H52)</f>
        <v>1666294</v>
      </c>
      <c r="I47" s="29">
        <f t="shared" si="1"/>
        <v>2052370</v>
      </c>
      <c r="J47" s="12">
        <f t="shared" si="1"/>
        <v>10275820</v>
      </c>
      <c r="K47" s="10">
        <f t="shared" si="1"/>
        <v>240000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>
        <v>80217</v>
      </c>
      <c r="F48" s="18">
        <v>4480250</v>
      </c>
      <c r="G48" s="16">
        <v>7052153</v>
      </c>
      <c r="H48" s="19">
        <v>1630469</v>
      </c>
      <c r="I48" s="20">
        <v>2052370</v>
      </c>
      <c r="J48" s="21">
        <v>8689500</v>
      </c>
      <c r="K48" s="16">
        <v>240000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22000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2321170</v>
      </c>
      <c r="G50" s="16">
        <v>1961850</v>
      </c>
      <c r="H50" s="19">
        <v>35825</v>
      </c>
      <c r="I50" s="20"/>
      <c r="J50" s="21">
        <v>1564320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22191000</v>
      </c>
      <c r="E53" s="14">
        <f t="shared" si="2"/>
        <v>31804528</v>
      </c>
      <c r="F53" s="28">
        <f t="shared" si="2"/>
        <v>7542500</v>
      </c>
      <c r="G53" s="10">
        <f t="shared" si="2"/>
        <v>12583951</v>
      </c>
      <c r="H53" s="13">
        <f>SUM(H54:H56)</f>
        <v>15055286</v>
      </c>
      <c r="I53" s="29">
        <f t="shared" si="2"/>
        <v>14118342</v>
      </c>
      <c r="J53" s="12">
        <f t="shared" si="2"/>
        <v>72682400</v>
      </c>
      <c r="K53" s="10">
        <f t="shared" si="2"/>
        <v>5664000</v>
      </c>
      <c r="L53" s="14">
        <f t="shared" si="2"/>
        <v>50000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1010000</v>
      </c>
      <c r="H54" s="19">
        <v>124465</v>
      </c>
      <c r="I54" s="20"/>
      <c r="J54" s="21">
        <v>1820000</v>
      </c>
      <c r="K54" s="16"/>
      <c r="L54" s="17"/>
    </row>
    <row r="55" spans="1:12" ht="13.5">
      <c r="A55" s="3" t="s">
        <v>30</v>
      </c>
      <c r="B55" s="2"/>
      <c r="C55" s="16"/>
      <c r="D55" s="16">
        <v>22191000</v>
      </c>
      <c r="E55" s="17">
        <v>31804528</v>
      </c>
      <c r="F55" s="18">
        <v>7542500</v>
      </c>
      <c r="G55" s="16">
        <v>11573951</v>
      </c>
      <c r="H55" s="19">
        <v>14930821</v>
      </c>
      <c r="I55" s="20">
        <v>14118342</v>
      </c>
      <c r="J55" s="21">
        <v>70862400</v>
      </c>
      <c r="K55" s="16">
        <v>5664000</v>
      </c>
      <c r="L55" s="17">
        <v>50000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4184562</v>
      </c>
      <c r="E57" s="14">
        <f t="shared" si="3"/>
        <v>265670</v>
      </c>
      <c r="F57" s="28">
        <f t="shared" si="3"/>
        <v>9579750</v>
      </c>
      <c r="G57" s="10">
        <f t="shared" si="3"/>
        <v>13829470</v>
      </c>
      <c r="H57" s="13">
        <f>SUM(H58:H61)</f>
        <v>13031139</v>
      </c>
      <c r="I57" s="29">
        <f t="shared" si="3"/>
        <v>4669084</v>
      </c>
      <c r="J57" s="12">
        <f t="shared" si="3"/>
        <v>41640000</v>
      </c>
      <c r="K57" s="10">
        <f t="shared" si="3"/>
        <v>3500000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>
        <v>3384562</v>
      </c>
      <c r="E58" s="17">
        <v>256770</v>
      </c>
      <c r="F58" s="18">
        <v>8339750</v>
      </c>
      <c r="G58" s="16">
        <v>12353470</v>
      </c>
      <c r="H58" s="19">
        <v>11796979</v>
      </c>
      <c r="I58" s="20">
        <v>3624858</v>
      </c>
      <c r="J58" s="21">
        <v>38362500</v>
      </c>
      <c r="K58" s="16">
        <v>3500000</v>
      </c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>
        <v>120000</v>
      </c>
      <c r="G60" s="22">
        <v>1476000</v>
      </c>
      <c r="H60" s="25">
        <v>94956</v>
      </c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800000</v>
      </c>
      <c r="E61" s="17">
        <v>8900</v>
      </c>
      <c r="F61" s="18">
        <v>1120000</v>
      </c>
      <c r="G61" s="16"/>
      <c r="H61" s="19">
        <v>1139204</v>
      </c>
      <c r="I61" s="20">
        <v>1044226</v>
      </c>
      <c r="J61" s="21">
        <v>3277500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17735618</v>
      </c>
      <c r="D63" s="62">
        <f aca="true" t="shared" si="4" ref="D63:L63">+D43+D47+D53+D57+D62</f>
        <v>28870496</v>
      </c>
      <c r="E63" s="63">
        <f t="shared" si="4"/>
        <v>36734449</v>
      </c>
      <c r="F63" s="64">
        <f t="shared" si="4"/>
        <v>24441122</v>
      </c>
      <c r="G63" s="62">
        <f t="shared" si="4"/>
        <v>37162876</v>
      </c>
      <c r="H63" s="65">
        <f t="shared" si="4"/>
        <v>31289435</v>
      </c>
      <c r="I63" s="66">
        <f t="shared" si="4"/>
        <v>26502827</v>
      </c>
      <c r="J63" s="67">
        <f t="shared" si="4"/>
        <v>126725620</v>
      </c>
      <c r="K63" s="62">
        <f t="shared" si="4"/>
        <v>9490700</v>
      </c>
      <c r="L63" s="63">
        <f t="shared" si="4"/>
        <v>116000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13311000</v>
      </c>
      <c r="D66" s="16">
        <v>17567562</v>
      </c>
      <c r="E66" s="30">
        <v>19571625</v>
      </c>
      <c r="F66" s="21">
        <v>16038200</v>
      </c>
      <c r="G66" s="16">
        <v>24551000</v>
      </c>
      <c r="H66" s="19">
        <v>23008813</v>
      </c>
      <c r="I66" s="17">
        <v>20022296</v>
      </c>
      <c r="J66" s="31">
        <v>22902000</v>
      </c>
      <c r="K66" s="16"/>
      <c r="L66" s="19"/>
    </row>
    <row r="67" spans="1:12" ht="13.5">
      <c r="A67" s="69" t="s">
        <v>42</v>
      </c>
      <c r="B67" s="2"/>
      <c r="C67" s="16"/>
      <c r="D67" s="16"/>
      <c r="E67" s="17">
        <v>6818763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5414140</v>
      </c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13311000</v>
      </c>
      <c r="D70" s="32">
        <f aca="true" t="shared" si="5" ref="D70:L70">SUM(D66:D69)</f>
        <v>17567562</v>
      </c>
      <c r="E70" s="33">
        <f t="shared" si="5"/>
        <v>31804528</v>
      </c>
      <c r="F70" s="34">
        <f t="shared" si="5"/>
        <v>16038200</v>
      </c>
      <c r="G70" s="32">
        <f t="shared" si="5"/>
        <v>24551000</v>
      </c>
      <c r="H70" s="35">
        <f t="shared" si="5"/>
        <v>23008813</v>
      </c>
      <c r="I70" s="36">
        <f t="shared" si="5"/>
        <v>20022296</v>
      </c>
      <c r="J70" s="37">
        <f t="shared" si="5"/>
        <v>22902000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90000000</v>
      </c>
      <c r="K72" s="16"/>
      <c r="L72" s="17"/>
    </row>
    <row r="73" spans="1:12" ht="13.5">
      <c r="A73" s="72" t="s">
        <v>51</v>
      </c>
      <c r="B73" s="2"/>
      <c r="C73" s="16">
        <v>4424618</v>
      </c>
      <c r="D73" s="16">
        <v>11302934</v>
      </c>
      <c r="E73" s="17">
        <v>4929921</v>
      </c>
      <c r="F73" s="18">
        <v>8402922</v>
      </c>
      <c r="G73" s="16">
        <v>12611876</v>
      </c>
      <c r="H73" s="19">
        <v>8280622</v>
      </c>
      <c r="I73" s="20">
        <v>6480531</v>
      </c>
      <c r="J73" s="21">
        <v>13823620</v>
      </c>
      <c r="K73" s="16">
        <v>9490700</v>
      </c>
      <c r="L73" s="17">
        <v>116000</v>
      </c>
    </row>
    <row r="74" spans="1:12" ht="13.5">
      <c r="A74" s="73" t="s">
        <v>52</v>
      </c>
      <c r="B74" s="6" t="s">
        <v>53</v>
      </c>
      <c r="C74" s="74">
        <f>SUM(C70:C73)</f>
        <v>17735618</v>
      </c>
      <c r="D74" s="74">
        <f aca="true" t="shared" si="6" ref="D74:L74">SUM(D70:D73)</f>
        <v>28870496</v>
      </c>
      <c r="E74" s="75">
        <f t="shared" si="6"/>
        <v>36734449</v>
      </c>
      <c r="F74" s="76">
        <f t="shared" si="6"/>
        <v>24441122</v>
      </c>
      <c r="G74" s="74">
        <f t="shared" si="6"/>
        <v>37162876</v>
      </c>
      <c r="H74" s="77">
        <f t="shared" si="6"/>
        <v>31289435</v>
      </c>
      <c r="I74" s="78">
        <f t="shared" si="6"/>
        <v>26502827</v>
      </c>
      <c r="J74" s="79">
        <f t="shared" si="6"/>
        <v>126725620</v>
      </c>
      <c r="K74" s="74">
        <f t="shared" si="6"/>
        <v>9490700</v>
      </c>
      <c r="L74" s="75">
        <f t="shared" si="6"/>
        <v>116000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8916640</v>
      </c>
      <c r="D43" s="10">
        <f aca="true" t="shared" si="0" ref="D43:L43">SUM(D44:D46)</f>
        <v>4822082</v>
      </c>
      <c r="E43" s="11">
        <f t="shared" si="0"/>
        <v>0</v>
      </c>
      <c r="F43" s="12">
        <f t="shared" si="0"/>
        <v>1127696</v>
      </c>
      <c r="G43" s="10">
        <f t="shared" si="0"/>
        <v>1127696</v>
      </c>
      <c r="H43" s="13">
        <f>SUM(H44:H46)</f>
        <v>452622</v>
      </c>
      <c r="I43" s="14">
        <f t="shared" si="0"/>
        <v>437464</v>
      </c>
      <c r="J43" s="15">
        <f t="shared" si="0"/>
        <v>8472000</v>
      </c>
      <c r="K43" s="10">
        <f t="shared" si="0"/>
        <v>3471860</v>
      </c>
      <c r="L43" s="13">
        <f t="shared" si="0"/>
        <v>0</v>
      </c>
    </row>
    <row r="44" spans="1:12" ht="13.5">
      <c r="A44" s="3" t="s">
        <v>19</v>
      </c>
      <c r="B44" s="2"/>
      <c r="C44" s="16">
        <v>1873754</v>
      </c>
      <c r="D44" s="16"/>
      <c r="E44" s="17"/>
      <c r="F44" s="18">
        <v>65000</v>
      </c>
      <c r="G44" s="16">
        <v>65000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222700</v>
      </c>
      <c r="G45" s="22">
        <v>222700</v>
      </c>
      <c r="H45" s="25">
        <v>27090</v>
      </c>
      <c r="I45" s="26">
        <v>50750</v>
      </c>
      <c r="J45" s="27"/>
      <c r="K45" s="22"/>
      <c r="L45" s="23"/>
    </row>
    <row r="46" spans="1:12" ht="13.5">
      <c r="A46" s="3" t="s">
        <v>21</v>
      </c>
      <c r="B46" s="2"/>
      <c r="C46" s="16">
        <v>7042886</v>
      </c>
      <c r="D46" s="16">
        <v>4822082</v>
      </c>
      <c r="E46" s="17"/>
      <c r="F46" s="18">
        <v>839996</v>
      </c>
      <c r="G46" s="16">
        <v>839996</v>
      </c>
      <c r="H46" s="19">
        <v>425532</v>
      </c>
      <c r="I46" s="20">
        <v>386714</v>
      </c>
      <c r="J46" s="21">
        <v>8472000</v>
      </c>
      <c r="K46" s="16">
        <v>3471860</v>
      </c>
      <c r="L46" s="17"/>
    </row>
    <row r="47" spans="1:12" ht="13.5">
      <c r="A47" s="1" t="s">
        <v>22</v>
      </c>
      <c r="B47" s="2"/>
      <c r="C47" s="10">
        <f>SUM(C48:C52)</f>
        <v>11510427</v>
      </c>
      <c r="D47" s="10">
        <f aca="true" t="shared" si="1" ref="D47:L47">SUM(D48:D52)</f>
        <v>19113578</v>
      </c>
      <c r="E47" s="14">
        <f t="shared" si="1"/>
        <v>0</v>
      </c>
      <c r="F47" s="28">
        <f t="shared" si="1"/>
        <v>32978492</v>
      </c>
      <c r="G47" s="10">
        <f t="shared" si="1"/>
        <v>32978492</v>
      </c>
      <c r="H47" s="13">
        <f>SUM(H48:H52)</f>
        <v>15289903</v>
      </c>
      <c r="I47" s="29">
        <f t="shared" si="1"/>
        <v>16788242</v>
      </c>
      <c r="J47" s="12">
        <f t="shared" si="1"/>
        <v>37892132</v>
      </c>
      <c r="K47" s="10">
        <f t="shared" si="1"/>
        <v>21191454</v>
      </c>
      <c r="L47" s="14">
        <f t="shared" si="1"/>
        <v>23530000</v>
      </c>
    </row>
    <row r="48" spans="1:12" ht="13.5">
      <c r="A48" s="3" t="s">
        <v>23</v>
      </c>
      <c r="B48" s="2"/>
      <c r="C48" s="16">
        <v>11510427</v>
      </c>
      <c r="D48" s="16">
        <v>17884112</v>
      </c>
      <c r="E48" s="17"/>
      <c r="F48" s="18">
        <v>32388492</v>
      </c>
      <c r="G48" s="16">
        <v>32388492</v>
      </c>
      <c r="H48" s="19">
        <v>13170501</v>
      </c>
      <c r="I48" s="20">
        <v>16785167</v>
      </c>
      <c r="J48" s="21">
        <v>33392132</v>
      </c>
      <c r="K48" s="16">
        <v>14191454</v>
      </c>
      <c r="L48" s="17">
        <v>19130000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1229466</v>
      </c>
      <c r="E50" s="17"/>
      <c r="F50" s="18">
        <v>590000</v>
      </c>
      <c r="G50" s="16">
        <v>590000</v>
      </c>
      <c r="H50" s="19">
        <v>2119402</v>
      </c>
      <c r="I50" s="20">
        <v>3075</v>
      </c>
      <c r="J50" s="21">
        <v>4500000</v>
      </c>
      <c r="K50" s="16">
        <v>7000000</v>
      </c>
      <c r="L50" s="17">
        <v>4400000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43263757</v>
      </c>
      <c r="D53" s="10">
        <f aca="true" t="shared" si="2" ref="D53:L53">SUM(D54:D56)</f>
        <v>21352531</v>
      </c>
      <c r="E53" s="14">
        <f t="shared" si="2"/>
        <v>0</v>
      </c>
      <c r="F53" s="28">
        <f t="shared" si="2"/>
        <v>51979171</v>
      </c>
      <c r="G53" s="10">
        <f t="shared" si="2"/>
        <v>51979171</v>
      </c>
      <c r="H53" s="13">
        <f>SUM(H54:H56)</f>
        <v>29793190</v>
      </c>
      <c r="I53" s="29">
        <f t="shared" si="2"/>
        <v>32306187</v>
      </c>
      <c r="J53" s="12">
        <f t="shared" si="2"/>
        <v>32664728</v>
      </c>
      <c r="K53" s="10">
        <f t="shared" si="2"/>
        <v>22286565</v>
      </c>
      <c r="L53" s="14">
        <f t="shared" si="2"/>
        <v>29310787</v>
      </c>
    </row>
    <row r="54" spans="1:12" ht="13.5">
      <c r="A54" s="3" t="s">
        <v>29</v>
      </c>
      <c r="B54" s="2"/>
      <c r="C54" s="16">
        <v>5737284</v>
      </c>
      <c r="D54" s="16">
        <v>1140351</v>
      </c>
      <c r="E54" s="17"/>
      <c r="F54" s="18">
        <v>100000</v>
      </c>
      <c r="G54" s="16">
        <v>100000</v>
      </c>
      <c r="H54" s="19">
        <v>949414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37526473</v>
      </c>
      <c r="D55" s="16">
        <v>20212180</v>
      </c>
      <c r="E55" s="17"/>
      <c r="F55" s="18">
        <v>51879171</v>
      </c>
      <c r="G55" s="16">
        <v>51879171</v>
      </c>
      <c r="H55" s="19">
        <v>28843776</v>
      </c>
      <c r="I55" s="20">
        <v>32306187</v>
      </c>
      <c r="J55" s="21">
        <v>32664728</v>
      </c>
      <c r="K55" s="16">
        <v>22286565</v>
      </c>
      <c r="L55" s="17">
        <v>29310787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3746824</v>
      </c>
      <c r="D57" s="10">
        <f aca="true" t="shared" si="3" ref="D57:L57">SUM(D58:D61)</f>
        <v>23919434</v>
      </c>
      <c r="E57" s="14">
        <f t="shared" si="3"/>
        <v>0</v>
      </c>
      <c r="F57" s="28">
        <f t="shared" si="3"/>
        <v>2700000</v>
      </c>
      <c r="G57" s="10">
        <f t="shared" si="3"/>
        <v>2700000</v>
      </c>
      <c r="H57" s="13">
        <f>SUM(H58:H61)</f>
        <v>28143273</v>
      </c>
      <c r="I57" s="29">
        <f t="shared" si="3"/>
        <v>0</v>
      </c>
      <c r="J57" s="12">
        <f t="shared" si="3"/>
        <v>24000000</v>
      </c>
      <c r="K57" s="10">
        <f t="shared" si="3"/>
        <v>20000000</v>
      </c>
      <c r="L57" s="14">
        <f t="shared" si="3"/>
        <v>20000000</v>
      </c>
    </row>
    <row r="58" spans="1:12" ht="13.5">
      <c r="A58" s="3" t="s">
        <v>33</v>
      </c>
      <c r="B58" s="2"/>
      <c r="C58" s="16">
        <v>3746824</v>
      </c>
      <c r="D58" s="16">
        <v>23919434</v>
      </c>
      <c r="E58" s="17"/>
      <c r="F58" s="18">
        <v>100000</v>
      </c>
      <c r="G58" s="16">
        <v>100000</v>
      </c>
      <c r="H58" s="19">
        <v>28032123</v>
      </c>
      <c r="I58" s="20"/>
      <c r="J58" s="21">
        <v>24000000</v>
      </c>
      <c r="K58" s="16">
        <v>20000000</v>
      </c>
      <c r="L58" s="17">
        <v>20000000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2600000</v>
      </c>
      <c r="G61" s="16">
        <v>2600000</v>
      </c>
      <c r="H61" s="19">
        <v>111150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67437648</v>
      </c>
      <c r="D63" s="62">
        <f aca="true" t="shared" si="4" ref="D63:L63">+D43+D47+D53+D57+D62</f>
        <v>69207625</v>
      </c>
      <c r="E63" s="63">
        <f t="shared" si="4"/>
        <v>0</v>
      </c>
      <c r="F63" s="64">
        <f t="shared" si="4"/>
        <v>88785359</v>
      </c>
      <c r="G63" s="62">
        <f t="shared" si="4"/>
        <v>88785359</v>
      </c>
      <c r="H63" s="65">
        <f t="shared" si="4"/>
        <v>73678988</v>
      </c>
      <c r="I63" s="66">
        <f t="shared" si="4"/>
        <v>49531893</v>
      </c>
      <c r="J63" s="67">
        <f t="shared" si="4"/>
        <v>103028860</v>
      </c>
      <c r="K63" s="62">
        <f t="shared" si="4"/>
        <v>66949879</v>
      </c>
      <c r="L63" s="63">
        <f t="shared" si="4"/>
        <v>72840787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32268929</v>
      </c>
      <c r="D66" s="16">
        <v>37088756</v>
      </c>
      <c r="E66" s="30"/>
      <c r="F66" s="21">
        <v>47778000</v>
      </c>
      <c r="G66" s="16">
        <v>47778000</v>
      </c>
      <c r="H66" s="19">
        <v>43720272</v>
      </c>
      <c r="I66" s="17">
        <v>32371337</v>
      </c>
      <c r="J66" s="31"/>
      <c r="K66" s="16"/>
      <c r="L66" s="19"/>
    </row>
    <row r="67" spans="1:12" ht="13.5">
      <c r="A67" s="69" t="s">
        <v>42</v>
      </c>
      <c r="B67" s="2"/>
      <c r="C67" s="16">
        <v>6323270</v>
      </c>
      <c r="D67" s="16">
        <v>645331</v>
      </c>
      <c r="E67" s="17"/>
      <c r="F67" s="18">
        <v>8611000</v>
      </c>
      <c r="G67" s="16">
        <v>8611000</v>
      </c>
      <c r="H67" s="19">
        <v>4719545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38592199</v>
      </c>
      <c r="D70" s="32">
        <f aca="true" t="shared" si="5" ref="D70:L70">SUM(D66:D69)</f>
        <v>37734087</v>
      </c>
      <c r="E70" s="33">
        <f t="shared" si="5"/>
        <v>0</v>
      </c>
      <c r="F70" s="34">
        <f t="shared" si="5"/>
        <v>56389000</v>
      </c>
      <c r="G70" s="32">
        <f t="shared" si="5"/>
        <v>56389000</v>
      </c>
      <c r="H70" s="35">
        <f t="shared" si="5"/>
        <v>48439817</v>
      </c>
      <c r="I70" s="36">
        <f t="shared" si="5"/>
        <v>32371337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>
        <v>66691000</v>
      </c>
      <c r="K71" s="16">
        <v>53346000</v>
      </c>
      <c r="L71" s="17">
        <v>55092000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28845449</v>
      </c>
      <c r="D73" s="16">
        <v>31473518</v>
      </c>
      <c r="E73" s="17"/>
      <c r="F73" s="18">
        <v>32396359</v>
      </c>
      <c r="G73" s="16">
        <v>32396359</v>
      </c>
      <c r="H73" s="19">
        <v>25239171</v>
      </c>
      <c r="I73" s="20">
        <v>17160556</v>
      </c>
      <c r="J73" s="21">
        <v>36337860</v>
      </c>
      <c r="K73" s="16">
        <v>13603879</v>
      </c>
      <c r="L73" s="17">
        <v>17748787</v>
      </c>
    </row>
    <row r="74" spans="1:12" ht="13.5">
      <c r="A74" s="73" t="s">
        <v>52</v>
      </c>
      <c r="B74" s="6" t="s">
        <v>53</v>
      </c>
      <c r="C74" s="74">
        <f>SUM(C70:C73)</f>
        <v>67437648</v>
      </c>
      <c r="D74" s="74">
        <f aca="true" t="shared" si="6" ref="D74:L74">SUM(D70:D73)</f>
        <v>69207605</v>
      </c>
      <c r="E74" s="75">
        <f t="shared" si="6"/>
        <v>0</v>
      </c>
      <c r="F74" s="76">
        <f t="shared" si="6"/>
        <v>88785359</v>
      </c>
      <c r="G74" s="74">
        <f t="shared" si="6"/>
        <v>88785359</v>
      </c>
      <c r="H74" s="77">
        <f t="shared" si="6"/>
        <v>73678988</v>
      </c>
      <c r="I74" s="78">
        <f t="shared" si="6"/>
        <v>49531893</v>
      </c>
      <c r="J74" s="79">
        <f t="shared" si="6"/>
        <v>103028860</v>
      </c>
      <c r="K74" s="74">
        <f t="shared" si="6"/>
        <v>66949879</v>
      </c>
      <c r="L74" s="75">
        <f t="shared" si="6"/>
        <v>72840787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45817322</v>
      </c>
      <c r="D43" s="10">
        <f aca="true" t="shared" si="0" ref="D43:L43">SUM(D44:D46)</f>
        <v>45818000</v>
      </c>
      <c r="E43" s="11">
        <f t="shared" si="0"/>
        <v>90857085</v>
      </c>
      <c r="F43" s="12">
        <f t="shared" si="0"/>
        <v>8000000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45817322</v>
      </c>
      <c r="D44" s="16">
        <v>45818000</v>
      </c>
      <c r="E44" s="17">
        <v>90857085</v>
      </c>
      <c r="F44" s="18">
        <v>8000000</v>
      </c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9540000</v>
      </c>
      <c r="K47" s="10">
        <f t="shared" si="1"/>
        <v>10084000</v>
      </c>
      <c r="L47" s="14">
        <f t="shared" si="1"/>
        <v>10659000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9540000</v>
      </c>
      <c r="K48" s="16">
        <v>10084000</v>
      </c>
      <c r="L48" s="17">
        <v>10659000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35800000</v>
      </c>
      <c r="G53" s="10">
        <f t="shared" si="2"/>
        <v>35800000</v>
      </c>
      <c r="H53" s="13">
        <f>SUM(H54:H56)</f>
        <v>21578196</v>
      </c>
      <c r="I53" s="29">
        <f t="shared" si="2"/>
        <v>39954560</v>
      </c>
      <c r="J53" s="12">
        <f t="shared" si="2"/>
        <v>38032000</v>
      </c>
      <c r="K53" s="10">
        <f t="shared" si="2"/>
        <v>40200000</v>
      </c>
      <c r="L53" s="14">
        <f t="shared" si="2"/>
        <v>42491000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35800000</v>
      </c>
      <c r="G55" s="16">
        <v>35800000</v>
      </c>
      <c r="H55" s="19">
        <v>21578196</v>
      </c>
      <c r="I55" s="20">
        <v>39954560</v>
      </c>
      <c r="J55" s="21">
        <v>38032000</v>
      </c>
      <c r="K55" s="16">
        <v>40200000</v>
      </c>
      <c r="L55" s="17">
        <v>42491000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2000000</v>
      </c>
      <c r="H57" s="13">
        <f>SUM(H58:H61)</f>
        <v>0</v>
      </c>
      <c r="I57" s="29">
        <f t="shared" si="3"/>
        <v>0</v>
      </c>
      <c r="J57" s="12">
        <f t="shared" si="3"/>
        <v>24000000</v>
      </c>
      <c r="K57" s="10">
        <f t="shared" si="3"/>
        <v>25368000</v>
      </c>
      <c r="L57" s="14">
        <f t="shared" si="3"/>
        <v>26814000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>
        <v>2000000</v>
      </c>
      <c r="H58" s="19"/>
      <c r="I58" s="20"/>
      <c r="J58" s="21">
        <v>24000000</v>
      </c>
      <c r="K58" s="16">
        <v>25368000</v>
      </c>
      <c r="L58" s="17">
        <v>26814000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450000</v>
      </c>
      <c r="K62" s="10">
        <v>476000</v>
      </c>
      <c r="L62" s="14">
        <v>503000</v>
      </c>
    </row>
    <row r="63" spans="1:12" ht="13.5">
      <c r="A63" s="5" t="s">
        <v>38</v>
      </c>
      <c r="B63" s="6" t="s">
        <v>39</v>
      </c>
      <c r="C63" s="62">
        <f>+C43+C47+C53+C57+C62</f>
        <v>45817322</v>
      </c>
      <c r="D63" s="62">
        <f aca="true" t="shared" si="4" ref="D63:L63">+D43+D47+D53+D57+D62</f>
        <v>45818000</v>
      </c>
      <c r="E63" s="63">
        <f t="shared" si="4"/>
        <v>90857085</v>
      </c>
      <c r="F63" s="64">
        <f t="shared" si="4"/>
        <v>43800000</v>
      </c>
      <c r="G63" s="62">
        <f t="shared" si="4"/>
        <v>37800000</v>
      </c>
      <c r="H63" s="65">
        <f t="shared" si="4"/>
        <v>21578196</v>
      </c>
      <c r="I63" s="66">
        <f t="shared" si="4"/>
        <v>39954560</v>
      </c>
      <c r="J63" s="67">
        <f t="shared" si="4"/>
        <v>72022000</v>
      </c>
      <c r="K63" s="62">
        <f t="shared" si="4"/>
        <v>76128000</v>
      </c>
      <c r="L63" s="63">
        <f t="shared" si="4"/>
        <v>80467000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45817322</v>
      </c>
      <c r="D66" s="16">
        <v>45818000</v>
      </c>
      <c r="E66" s="30">
        <v>90857085</v>
      </c>
      <c r="F66" s="21">
        <v>35800000</v>
      </c>
      <c r="G66" s="16">
        <v>37800000</v>
      </c>
      <c r="H66" s="19">
        <v>21578196</v>
      </c>
      <c r="I66" s="17">
        <v>39954560</v>
      </c>
      <c r="J66" s="31">
        <v>70532000</v>
      </c>
      <c r="K66" s="16">
        <v>65568000</v>
      </c>
      <c r="L66" s="19">
        <v>69305000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45817322</v>
      </c>
      <c r="D70" s="32">
        <f aca="true" t="shared" si="5" ref="D70:L70">SUM(D66:D69)</f>
        <v>45818000</v>
      </c>
      <c r="E70" s="33">
        <f t="shared" si="5"/>
        <v>90857085</v>
      </c>
      <c r="F70" s="34">
        <f t="shared" si="5"/>
        <v>35800000</v>
      </c>
      <c r="G70" s="32">
        <f t="shared" si="5"/>
        <v>37800000</v>
      </c>
      <c r="H70" s="35">
        <f t="shared" si="5"/>
        <v>21578196</v>
      </c>
      <c r="I70" s="36">
        <f t="shared" si="5"/>
        <v>39954560</v>
      </c>
      <c r="J70" s="37">
        <f t="shared" si="5"/>
        <v>70532000</v>
      </c>
      <c r="K70" s="32">
        <f t="shared" si="5"/>
        <v>65568000</v>
      </c>
      <c r="L70" s="33">
        <f t="shared" si="5"/>
        <v>69305000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>
        <v>1040000</v>
      </c>
      <c r="K71" s="16">
        <v>10084000</v>
      </c>
      <c r="L71" s="17">
        <v>10659000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8000000</v>
      </c>
      <c r="G73" s="16"/>
      <c r="H73" s="19"/>
      <c r="I73" s="20"/>
      <c r="J73" s="21">
        <v>450000</v>
      </c>
      <c r="K73" s="16">
        <v>476000</v>
      </c>
      <c r="L73" s="17">
        <v>503000</v>
      </c>
    </row>
    <row r="74" spans="1:12" ht="13.5">
      <c r="A74" s="73" t="s">
        <v>52</v>
      </c>
      <c r="B74" s="6" t="s">
        <v>53</v>
      </c>
      <c r="C74" s="74">
        <f>SUM(C70:C73)</f>
        <v>45817322</v>
      </c>
      <c r="D74" s="74">
        <f aca="true" t="shared" si="6" ref="D74:L74">SUM(D70:D73)</f>
        <v>45818000</v>
      </c>
      <c r="E74" s="75">
        <f t="shared" si="6"/>
        <v>90857085</v>
      </c>
      <c r="F74" s="76">
        <f t="shared" si="6"/>
        <v>43800000</v>
      </c>
      <c r="G74" s="74">
        <f t="shared" si="6"/>
        <v>37800000</v>
      </c>
      <c r="H74" s="77">
        <f t="shared" si="6"/>
        <v>21578196</v>
      </c>
      <c r="I74" s="78">
        <f t="shared" si="6"/>
        <v>39954560</v>
      </c>
      <c r="J74" s="79">
        <f t="shared" si="6"/>
        <v>72022000</v>
      </c>
      <c r="K74" s="74">
        <f t="shared" si="6"/>
        <v>76128000</v>
      </c>
      <c r="L74" s="75">
        <f t="shared" si="6"/>
        <v>80467000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3472995</v>
      </c>
      <c r="D43" s="10">
        <f aca="true" t="shared" si="0" ref="D43:L43">SUM(D44:D46)</f>
        <v>3750466</v>
      </c>
      <c r="E43" s="11">
        <f t="shared" si="0"/>
        <v>1486110</v>
      </c>
      <c r="F43" s="12">
        <f t="shared" si="0"/>
        <v>5570000</v>
      </c>
      <c r="G43" s="10">
        <f t="shared" si="0"/>
        <v>5951500</v>
      </c>
      <c r="H43" s="13">
        <f>SUM(H44:H46)</f>
        <v>4248294</v>
      </c>
      <c r="I43" s="14">
        <f t="shared" si="0"/>
        <v>1213184</v>
      </c>
      <c r="J43" s="15">
        <f t="shared" si="0"/>
        <v>7509000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3472995</v>
      </c>
      <c r="D44" s="16">
        <v>1720566</v>
      </c>
      <c r="E44" s="17">
        <v>1098229</v>
      </c>
      <c r="F44" s="18">
        <v>3920000</v>
      </c>
      <c r="G44" s="16">
        <v>2940000</v>
      </c>
      <c r="H44" s="19">
        <v>2491166</v>
      </c>
      <c r="I44" s="20"/>
      <c r="J44" s="21">
        <v>4864000</v>
      </c>
      <c r="K44" s="16"/>
      <c r="L44" s="17"/>
    </row>
    <row r="45" spans="1:12" ht="13.5">
      <c r="A45" s="3" t="s">
        <v>20</v>
      </c>
      <c r="B45" s="2"/>
      <c r="C45" s="22"/>
      <c r="D45" s="22">
        <v>2011880</v>
      </c>
      <c r="E45" s="23">
        <v>219422</v>
      </c>
      <c r="F45" s="24">
        <v>350000</v>
      </c>
      <c r="G45" s="22">
        <v>350000</v>
      </c>
      <c r="H45" s="25">
        <v>570621</v>
      </c>
      <c r="I45" s="26"/>
      <c r="J45" s="27">
        <v>2645000</v>
      </c>
      <c r="K45" s="22"/>
      <c r="L45" s="23"/>
    </row>
    <row r="46" spans="1:12" ht="13.5">
      <c r="A46" s="3" t="s">
        <v>21</v>
      </c>
      <c r="B46" s="2"/>
      <c r="C46" s="16"/>
      <c r="D46" s="16">
        <v>18020</v>
      </c>
      <c r="E46" s="17">
        <v>168459</v>
      </c>
      <c r="F46" s="18">
        <v>1300000</v>
      </c>
      <c r="G46" s="16">
        <v>2661500</v>
      </c>
      <c r="H46" s="19">
        <v>1186507</v>
      </c>
      <c r="I46" s="20">
        <v>1213184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94941</v>
      </c>
      <c r="D47" s="10">
        <f aca="true" t="shared" si="1" ref="D47:L47">SUM(D48:D52)</f>
        <v>885810</v>
      </c>
      <c r="E47" s="14">
        <f t="shared" si="1"/>
        <v>27400</v>
      </c>
      <c r="F47" s="28">
        <f t="shared" si="1"/>
        <v>2718800</v>
      </c>
      <c r="G47" s="10">
        <f t="shared" si="1"/>
        <v>3499000</v>
      </c>
      <c r="H47" s="13">
        <f>SUM(H48:H52)</f>
        <v>1394896</v>
      </c>
      <c r="I47" s="29">
        <f t="shared" si="1"/>
        <v>0</v>
      </c>
      <c r="J47" s="12">
        <f t="shared" si="1"/>
        <v>4393000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94941</v>
      </c>
      <c r="D48" s="16">
        <v>172411</v>
      </c>
      <c r="E48" s="17">
        <v>27400</v>
      </c>
      <c r="F48" s="18">
        <v>1768800</v>
      </c>
      <c r="G48" s="16">
        <v>2219000</v>
      </c>
      <c r="H48" s="19">
        <v>430241</v>
      </c>
      <c r="I48" s="20"/>
      <c r="J48" s="21">
        <v>1241000</v>
      </c>
      <c r="K48" s="16"/>
      <c r="L48" s="17"/>
    </row>
    <row r="49" spans="1:12" ht="13.5">
      <c r="A49" s="3" t="s">
        <v>24</v>
      </c>
      <c r="B49" s="2"/>
      <c r="C49" s="16"/>
      <c r="D49" s="16">
        <v>228062</v>
      </c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485337</v>
      </c>
      <c r="E50" s="17"/>
      <c r="F50" s="18">
        <v>950000</v>
      </c>
      <c r="G50" s="16">
        <v>1280000</v>
      </c>
      <c r="H50" s="19">
        <v>964655</v>
      </c>
      <c r="I50" s="20"/>
      <c r="J50" s="21">
        <v>3152000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26751992</v>
      </c>
      <c r="D53" s="10">
        <f aca="true" t="shared" si="2" ref="D53:L53">SUM(D54:D56)</f>
        <v>29280772</v>
      </c>
      <c r="E53" s="14">
        <f t="shared" si="2"/>
        <v>52253778</v>
      </c>
      <c r="F53" s="28">
        <f t="shared" si="2"/>
        <v>25313004</v>
      </c>
      <c r="G53" s="10">
        <f t="shared" si="2"/>
        <v>30361767</v>
      </c>
      <c r="H53" s="13">
        <f>SUM(H54:H56)</f>
        <v>23185079</v>
      </c>
      <c r="I53" s="29">
        <f t="shared" si="2"/>
        <v>33169316</v>
      </c>
      <c r="J53" s="12">
        <f t="shared" si="2"/>
        <v>54679000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>
        <v>16701</v>
      </c>
      <c r="F54" s="18">
        <v>910000</v>
      </c>
      <c r="G54" s="16">
        <v>810000</v>
      </c>
      <c r="H54" s="19">
        <v>1880613</v>
      </c>
      <c r="I54" s="20"/>
      <c r="J54" s="21">
        <v>54679000</v>
      </c>
      <c r="K54" s="16"/>
      <c r="L54" s="17"/>
    </row>
    <row r="55" spans="1:12" ht="13.5">
      <c r="A55" s="3" t="s">
        <v>30</v>
      </c>
      <c r="B55" s="2"/>
      <c r="C55" s="16">
        <v>26751992</v>
      </c>
      <c r="D55" s="16">
        <v>29280772</v>
      </c>
      <c r="E55" s="17">
        <v>52237077</v>
      </c>
      <c r="F55" s="18">
        <v>24403004</v>
      </c>
      <c r="G55" s="16">
        <v>29551767</v>
      </c>
      <c r="H55" s="19">
        <v>21304466</v>
      </c>
      <c r="I55" s="20">
        <v>33169316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13437696</v>
      </c>
      <c r="E57" s="14">
        <f t="shared" si="3"/>
        <v>3938582</v>
      </c>
      <c r="F57" s="28">
        <f t="shared" si="3"/>
        <v>11475000</v>
      </c>
      <c r="G57" s="10">
        <f t="shared" si="3"/>
        <v>4075000</v>
      </c>
      <c r="H57" s="13">
        <f>SUM(H58:H61)</f>
        <v>3108389</v>
      </c>
      <c r="I57" s="29">
        <f t="shared" si="3"/>
        <v>0</v>
      </c>
      <c r="J57" s="12">
        <f t="shared" si="3"/>
        <v>9965000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>
        <v>10750596</v>
      </c>
      <c r="E58" s="17">
        <v>245355</v>
      </c>
      <c r="F58" s="18">
        <v>10125000</v>
      </c>
      <c r="G58" s="16">
        <v>1875000</v>
      </c>
      <c r="H58" s="19">
        <v>2118833</v>
      </c>
      <c r="I58" s="20"/>
      <c r="J58" s="21">
        <v>7580000</v>
      </c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2687100</v>
      </c>
      <c r="E61" s="17">
        <v>3693227</v>
      </c>
      <c r="F61" s="18">
        <v>1350000</v>
      </c>
      <c r="G61" s="16">
        <v>2200000</v>
      </c>
      <c r="H61" s="19">
        <v>989556</v>
      </c>
      <c r="I61" s="20"/>
      <c r="J61" s="21">
        <v>2385000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30319928</v>
      </c>
      <c r="D63" s="62">
        <f aca="true" t="shared" si="4" ref="D63:L63">+D43+D47+D53+D57+D62</f>
        <v>47354744</v>
      </c>
      <c r="E63" s="63">
        <f t="shared" si="4"/>
        <v>57705870</v>
      </c>
      <c r="F63" s="64">
        <f t="shared" si="4"/>
        <v>45076804</v>
      </c>
      <c r="G63" s="62">
        <f t="shared" si="4"/>
        <v>43887267</v>
      </c>
      <c r="H63" s="65">
        <f t="shared" si="4"/>
        <v>31936658</v>
      </c>
      <c r="I63" s="66">
        <f t="shared" si="4"/>
        <v>34382500</v>
      </c>
      <c r="J63" s="67">
        <f t="shared" si="4"/>
        <v>76546000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30319928</v>
      </c>
      <c r="D66" s="16">
        <v>40031368</v>
      </c>
      <c r="E66" s="30">
        <v>27575441</v>
      </c>
      <c r="F66" s="21">
        <v>26311000</v>
      </c>
      <c r="G66" s="16">
        <v>27959767</v>
      </c>
      <c r="H66" s="19">
        <v>16948628</v>
      </c>
      <c r="I66" s="17">
        <v>34382500</v>
      </c>
      <c r="J66" s="31">
        <v>76546000</v>
      </c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539471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30319928</v>
      </c>
      <c r="D70" s="32">
        <f aca="true" t="shared" si="5" ref="D70:L70">SUM(D66:D69)</f>
        <v>40031368</v>
      </c>
      <c r="E70" s="33">
        <f t="shared" si="5"/>
        <v>27575441</v>
      </c>
      <c r="F70" s="34">
        <f t="shared" si="5"/>
        <v>26311000</v>
      </c>
      <c r="G70" s="32">
        <f t="shared" si="5"/>
        <v>27959767</v>
      </c>
      <c r="H70" s="35">
        <f t="shared" si="5"/>
        <v>17488099</v>
      </c>
      <c r="I70" s="36">
        <f t="shared" si="5"/>
        <v>34382500</v>
      </c>
      <c r="J70" s="37">
        <f t="shared" si="5"/>
        <v>76546000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7323376</v>
      </c>
      <c r="E73" s="17">
        <v>30130429</v>
      </c>
      <c r="F73" s="18">
        <v>18765804</v>
      </c>
      <c r="G73" s="16">
        <v>15927500</v>
      </c>
      <c r="H73" s="19">
        <v>14448559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30319928</v>
      </c>
      <c r="D74" s="74">
        <f aca="true" t="shared" si="6" ref="D74:L74">SUM(D70:D73)</f>
        <v>47354744</v>
      </c>
      <c r="E74" s="75">
        <f t="shared" si="6"/>
        <v>57705870</v>
      </c>
      <c r="F74" s="76">
        <f t="shared" si="6"/>
        <v>45076804</v>
      </c>
      <c r="G74" s="74">
        <f t="shared" si="6"/>
        <v>43887267</v>
      </c>
      <c r="H74" s="77">
        <f t="shared" si="6"/>
        <v>31936658</v>
      </c>
      <c r="I74" s="78">
        <f t="shared" si="6"/>
        <v>34382500</v>
      </c>
      <c r="J74" s="79">
        <f t="shared" si="6"/>
        <v>76546000</v>
      </c>
      <c r="K74" s="74">
        <f t="shared" si="6"/>
        <v>0</v>
      </c>
      <c r="L74" s="75">
        <f t="shared" si="6"/>
        <v>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18195020</v>
      </c>
      <c r="D43" s="10">
        <f aca="true" t="shared" si="0" ref="D43:L43">SUM(D44:D46)</f>
        <v>5666045</v>
      </c>
      <c r="E43" s="11">
        <f t="shared" si="0"/>
        <v>6816963</v>
      </c>
      <c r="F43" s="12">
        <f t="shared" si="0"/>
        <v>645000</v>
      </c>
      <c r="G43" s="10">
        <f t="shared" si="0"/>
        <v>2890000</v>
      </c>
      <c r="H43" s="13">
        <f>SUM(H44:H46)</f>
        <v>501910</v>
      </c>
      <c r="I43" s="14">
        <f t="shared" si="0"/>
        <v>31511634</v>
      </c>
      <c r="J43" s="15">
        <f t="shared" si="0"/>
        <v>100000</v>
      </c>
      <c r="K43" s="10">
        <f t="shared" si="0"/>
        <v>23697713</v>
      </c>
      <c r="L43" s="13">
        <f t="shared" si="0"/>
        <v>82058413</v>
      </c>
    </row>
    <row r="44" spans="1:12" ht="13.5">
      <c r="A44" s="3" t="s">
        <v>19</v>
      </c>
      <c r="B44" s="2"/>
      <c r="C44" s="16"/>
      <c r="D44" s="16"/>
      <c r="E44" s="17"/>
      <c r="F44" s="18">
        <v>45000</v>
      </c>
      <c r="G44" s="16">
        <v>2610000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100000</v>
      </c>
      <c r="G45" s="22">
        <v>30000</v>
      </c>
      <c r="H45" s="25"/>
      <c r="I45" s="26"/>
      <c r="J45" s="27">
        <v>100000</v>
      </c>
      <c r="K45" s="22">
        <v>23697713</v>
      </c>
      <c r="L45" s="23">
        <v>82058413</v>
      </c>
    </row>
    <row r="46" spans="1:12" ht="13.5">
      <c r="A46" s="3" t="s">
        <v>21</v>
      </c>
      <c r="B46" s="2"/>
      <c r="C46" s="16">
        <v>18195020</v>
      </c>
      <c r="D46" s="16">
        <v>5666045</v>
      </c>
      <c r="E46" s="17">
        <v>6816963</v>
      </c>
      <c r="F46" s="18">
        <v>500000</v>
      </c>
      <c r="G46" s="16">
        <v>250000</v>
      </c>
      <c r="H46" s="19">
        <v>501910</v>
      </c>
      <c r="I46" s="20">
        <v>31511634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34551147</v>
      </c>
      <c r="G47" s="10">
        <f t="shared" si="1"/>
        <v>33888147</v>
      </c>
      <c r="H47" s="13">
        <f>SUM(H48:H52)</f>
        <v>16505141</v>
      </c>
      <c r="I47" s="29">
        <f t="shared" si="1"/>
        <v>0</v>
      </c>
      <c r="J47" s="12">
        <f t="shared" si="1"/>
        <v>10450000</v>
      </c>
      <c r="K47" s="10">
        <f t="shared" si="1"/>
        <v>475650</v>
      </c>
      <c r="L47" s="14">
        <f t="shared" si="1"/>
        <v>502286</v>
      </c>
    </row>
    <row r="48" spans="1:12" ht="13.5">
      <c r="A48" s="3" t="s">
        <v>23</v>
      </c>
      <c r="B48" s="2"/>
      <c r="C48" s="16"/>
      <c r="D48" s="16"/>
      <c r="E48" s="17"/>
      <c r="F48" s="18">
        <v>34551147</v>
      </c>
      <c r="G48" s="16">
        <v>33888147</v>
      </c>
      <c r="H48" s="19">
        <v>16505141</v>
      </c>
      <c r="I48" s="20"/>
      <c r="J48" s="21">
        <v>10450000</v>
      </c>
      <c r="K48" s="16">
        <v>475650</v>
      </c>
      <c r="L48" s="17">
        <v>502286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309846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40000</v>
      </c>
      <c r="K53" s="10">
        <f t="shared" si="2"/>
        <v>42360</v>
      </c>
      <c r="L53" s="14">
        <f t="shared" si="2"/>
        <v>44817</v>
      </c>
    </row>
    <row r="54" spans="1:12" ht="13.5">
      <c r="A54" s="3" t="s">
        <v>29</v>
      </c>
      <c r="B54" s="2"/>
      <c r="C54" s="16"/>
      <c r="D54" s="16"/>
      <c r="E54" s="17"/>
      <c r="F54" s="18">
        <v>309846</v>
      </c>
      <c r="G54" s="16"/>
      <c r="H54" s="19"/>
      <c r="I54" s="20"/>
      <c r="J54" s="21">
        <v>40000</v>
      </c>
      <c r="K54" s="16">
        <v>42360</v>
      </c>
      <c r="L54" s="17">
        <v>44817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176598944</v>
      </c>
      <c r="D57" s="10">
        <f aca="true" t="shared" si="3" ref="D57:L57">SUM(D58:D61)</f>
        <v>133782862</v>
      </c>
      <c r="E57" s="14">
        <f t="shared" si="3"/>
        <v>297376552</v>
      </c>
      <c r="F57" s="28">
        <f t="shared" si="3"/>
        <v>339987000</v>
      </c>
      <c r="G57" s="10">
        <f t="shared" si="3"/>
        <v>349897000</v>
      </c>
      <c r="H57" s="13">
        <f>SUM(H58:H61)</f>
        <v>320675660</v>
      </c>
      <c r="I57" s="29">
        <f t="shared" si="3"/>
        <v>246868779</v>
      </c>
      <c r="J57" s="12">
        <f t="shared" si="3"/>
        <v>361842000</v>
      </c>
      <c r="K57" s="10">
        <f t="shared" si="3"/>
        <v>354943000</v>
      </c>
      <c r="L57" s="14">
        <f t="shared" si="3"/>
        <v>366307000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108277991</v>
      </c>
      <c r="D59" s="16">
        <v>88705605</v>
      </c>
      <c r="E59" s="17">
        <v>297376552</v>
      </c>
      <c r="F59" s="18">
        <v>293760000</v>
      </c>
      <c r="G59" s="16">
        <v>303715000</v>
      </c>
      <c r="H59" s="19">
        <v>250000725</v>
      </c>
      <c r="I59" s="20">
        <v>246868779</v>
      </c>
      <c r="J59" s="21">
        <v>332567000</v>
      </c>
      <c r="K59" s="16">
        <v>352529000</v>
      </c>
      <c r="L59" s="17">
        <v>363758000</v>
      </c>
    </row>
    <row r="60" spans="1:12" ht="13.5">
      <c r="A60" s="3" t="s">
        <v>35</v>
      </c>
      <c r="B60" s="2"/>
      <c r="C60" s="22">
        <v>68320953</v>
      </c>
      <c r="D60" s="22">
        <v>45077257</v>
      </c>
      <c r="E60" s="23"/>
      <c r="F60" s="24">
        <v>46227000</v>
      </c>
      <c r="G60" s="22">
        <v>46182000</v>
      </c>
      <c r="H60" s="25">
        <v>70674935</v>
      </c>
      <c r="I60" s="26"/>
      <c r="J60" s="27">
        <v>29275000</v>
      </c>
      <c r="K60" s="22">
        <v>2414000</v>
      </c>
      <c r="L60" s="23">
        <v>2549000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194793964</v>
      </c>
      <c r="D63" s="62">
        <f aca="true" t="shared" si="4" ref="D63:L63">+D43+D47+D53+D57+D62</f>
        <v>139448907</v>
      </c>
      <c r="E63" s="63">
        <f t="shared" si="4"/>
        <v>304193515</v>
      </c>
      <c r="F63" s="64">
        <f t="shared" si="4"/>
        <v>375492993</v>
      </c>
      <c r="G63" s="62">
        <f t="shared" si="4"/>
        <v>386675147</v>
      </c>
      <c r="H63" s="65">
        <f t="shared" si="4"/>
        <v>337682711</v>
      </c>
      <c r="I63" s="66">
        <f t="shared" si="4"/>
        <v>278380413</v>
      </c>
      <c r="J63" s="67">
        <f t="shared" si="4"/>
        <v>372432000</v>
      </c>
      <c r="K63" s="62">
        <f t="shared" si="4"/>
        <v>379158723</v>
      </c>
      <c r="L63" s="63">
        <f t="shared" si="4"/>
        <v>448912516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109834084</v>
      </c>
      <c r="D66" s="16">
        <v>133782862</v>
      </c>
      <c r="E66" s="30">
        <v>289080519</v>
      </c>
      <c r="F66" s="21">
        <v>373735147</v>
      </c>
      <c r="G66" s="16">
        <v>373735147</v>
      </c>
      <c r="H66" s="19">
        <v>337180801</v>
      </c>
      <c r="I66" s="17">
        <v>261346973</v>
      </c>
      <c r="J66" s="31">
        <v>371842000</v>
      </c>
      <c r="K66" s="16">
        <v>354943000</v>
      </c>
      <c r="L66" s="19">
        <v>366307000</v>
      </c>
    </row>
    <row r="67" spans="1:12" ht="13.5">
      <c r="A67" s="69" t="s">
        <v>42</v>
      </c>
      <c r="B67" s="2"/>
      <c r="C67" s="16"/>
      <c r="D67" s="16"/>
      <c r="E67" s="17">
        <v>8296033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109834084</v>
      </c>
      <c r="D70" s="32">
        <f aca="true" t="shared" si="5" ref="D70:L70">SUM(D66:D69)</f>
        <v>133782862</v>
      </c>
      <c r="E70" s="33">
        <f t="shared" si="5"/>
        <v>297376552</v>
      </c>
      <c r="F70" s="34">
        <f t="shared" si="5"/>
        <v>373735147</v>
      </c>
      <c r="G70" s="32">
        <f t="shared" si="5"/>
        <v>373735147</v>
      </c>
      <c r="H70" s="35">
        <f t="shared" si="5"/>
        <v>337180801</v>
      </c>
      <c r="I70" s="36">
        <f t="shared" si="5"/>
        <v>261346973</v>
      </c>
      <c r="J70" s="37">
        <f t="shared" si="5"/>
        <v>371842000</v>
      </c>
      <c r="K70" s="32">
        <f t="shared" si="5"/>
        <v>354943000</v>
      </c>
      <c r="L70" s="33">
        <f t="shared" si="5"/>
        <v>366307000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5291853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66572600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18387280</v>
      </c>
      <c r="D73" s="16">
        <v>5666045</v>
      </c>
      <c r="E73" s="17">
        <v>6816963</v>
      </c>
      <c r="F73" s="18">
        <v>1757846</v>
      </c>
      <c r="G73" s="16">
        <v>12940000</v>
      </c>
      <c r="H73" s="19">
        <v>501910</v>
      </c>
      <c r="I73" s="20">
        <v>11741587</v>
      </c>
      <c r="J73" s="21">
        <v>590000</v>
      </c>
      <c r="K73" s="16">
        <v>24215723</v>
      </c>
      <c r="L73" s="17">
        <v>82605516</v>
      </c>
    </row>
    <row r="74" spans="1:12" ht="13.5">
      <c r="A74" s="73" t="s">
        <v>52</v>
      </c>
      <c r="B74" s="6" t="s">
        <v>53</v>
      </c>
      <c r="C74" s="74">
        <f>SUM(C70:C73)</f>
        <v>194793964</v>
      </c>
      <c r="D74" s="74">
        <f aca="true" t="shared" si="6" ref="D74:L74">SUM(D70:D73)</f>
        <v>139448907</v>
      </c>
      <c r="E74" s="75">
        <f t="shared" si="6"/>
        <v>304193515</v>
      </c>
      <c r="F74" s="76">
        <f t="shared" si="6"/>
        <v>375492993</v>
      </c>
      <c r="G74" s="74">
        <f t="shared" si="6"/>
        <v>386675147</v>
      </c>
      <c r="H74" s="77">
        <f t="shared" si="6"/>
        <v>337682711</v>
      </c>
      <c r="I74" s="78">
        <f t="shared" si="6"/>
        <v>278380413</v>
      </c>
      <c r="J74" s="79">
        <f t="shared" si="6"/>
        <v>372432000</v>
      </c>
      <c r="K74" s="74">
        <f t="shared" si="6"/>
        <v>379158723</v>
      </c>
      <c r="L74" s="75">
        <f t="shared" si="6"/>
        <v>448912516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113193951</v>
      </c>
      <c r="D43" s="10">
        <f aca="true" t="shared" si="0" ref="D43:L43">SUM(D44:D46)</f>
        <v>139727430</v>
      </c>
      <c r="E43" s="11">
        <f t="shared" si="0"/>
        <v>62766879</v>
      </c>
      <c r="F43" s="12">
        <f t="shared" si="0"/>
        <v>21370735</v>
      </c>
      <c r="G43" s="10">
        <f t="shared" si="0"/>
        <v>3626386</v>
      </c>
      <c r="H43" s="13">
        <f>SUM(H44:H46)</f>
        <v>769713</v>
      </c>
      <c r="I43" s="14">
        <f t="shared" si="0"/>
        <v>1610725</v>
      </c>
      <c r="J43" s="15">
        <f t="shared" si="0"/>
        <v>3700000</v>
      </c>
      <c r="K43" s="10">
        <f t="shared" si="0"/>
        <v>1000000</v>
      </c>
      <c r="L43" s="13">
        <f t="shared" si="0"/>
        <v>1000000</v>
      </c>
    </row>
    <row r="44" spans="1:12" ht="13.5">
      <c r="A44" s="3" t="s">
        <v>19</v>
      </c>
      <c r="B44" s="2"/>
      <c r="C44" s="16">
        <v>109170558</v>
      </c>
      <c r="D44" s="16">
        <v>135145429</v>
      </c>
      <c r="E44" s="17">
        <v>57462023</v>
      </c>
      <c r="F44" s="18">
        <v>17604053</v>
      </c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2389766</v>
      </c>
      <c r="D45" s="22">
        <v>3529495</v>
      </c>
      <c r="E45" s="23">
        <v>1712535</v>
      </c>
      <c r="F45" s="24">
        <v>942682</v>
      </c>
      <c r="G45" s="22">
        <v>802386</v>
      </c>
      <c r="H45" s="25">
        <v>737487</v>
      </c>
      <c r="I45" s="26">
        <v>1578499</v>
      </c>
      <c r="J45" s="27">
        <v>3700000</v>
      </c>
      <c r="K45" s="22">
        <v>1000000</v>
      </c>
      <c r="L45" s="23">
        <v>1000000</v>
      </c>
    </row>
    <row r="46" spans="1:12" ht="13.5">
      <c r="A46" s="3" t="s">
        <v>21</v>
      </c>
      <c r="B46" s="2"/>
      <c r="C46" s="16">
        <v>1633627</v>
      </c>
      <c r="D46" s="16">
        <v>1052506</v>
      </c>
      <c r="E46" s="17">
        <v>3592321</v>
      </c>
      <c r="F46" s="18">
        <v>2824000</v>
      </c>
      <c r="G46" s="16">
        <v>2824000</v>
      </c>
      <c r="H46" s="19">
        <v>32226</v>
      </c>
      <c r="I46" s="20">
        <v>32226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32265904</v>
      </c>
      <c r="D47" s="10">
        <f aca="true" t="shared" si="1" ref="D47:L47">SUM(D48:D52)</f>
        <v>31671105</v>
      </c>
      <c r="E47" s="14">
        <f t="shared" si="1"/>
        <v>30269687</v>
      </c>
      <c r="F47" s="28">
        <f t="shared" si="1"/>
        <v>25213482</v>
      </c>
      <c r="G47" s="10">
        <f t="shared" si="1"/>
        <v>14142381</v>
      </c>
      <c r="H47" s="13">
        <f>SUM(H48:H52)</f>
        <v>9171097</v>
      </c>
      <c r="I47" s="29">
        <f t="shared" si="1"/>
        <v>8745017</v>
      </c>
      <c r="J47" s="12">
        <f t="shared" si="1"/>
        <v>16705000</v>
      </c>
      <c r="K47" s="10">
        <f t="shared" si="1"/>
        <v>11000000</v>
      </c>
      <c r="L47" s="14">
        <f t="shared" si="1"/>
        <v>0</v>
      </c>
    </row>
    <row r="48" spans="1:12" ht="13.5">
      <c r="A48" s="3" t="s">
        <v>23</v>
      </c>
      <c r="B48" s="2"/>
      <c r="C48" s="16">
        <v>3616597</v>
      </c>
      <c r="D48" s="16">
        <v>12151595</v>
      </c>
      <c r="E48" s="17">
        <v>16029542</v>
      </c>
      <c r="F48" s="18">
        <v>7932832</v>
      </c>
      <c r="G48" s="16">
        <v>11180381</v>
      </c>
      <c r="H48" s="19">
        <v>4714902</v>
      </c>
      <c r="I48" s="20">
        <v>4288765</v>
      </c>
      <c r="J48" s="21">
        <v>16705000</v>
      </c>
      <c r="K48" s="16">
        <v>11000000</v>
      </c>
      <c r="L48" s="17"/>
    </row>
    <row r="49" spans="1:12" ht="13.5">
      <c r="A49" s="3" t="s">
        <v>24</v>
      </c>
      <c r="B49" s="2"/>
      <c r="C49" s="16">
        <v>21558138</v>
      </c>
      <c r="D49" s="16">
        <v>10578725</v>
      </c>
      <c r="E49" s="17">
        <v>7829606</v>
      </c>
      <c r="F49" s="18">
        <v>16225051</v>
      </c>
      <c r="G49" s="16">
        <v>2800000</v>
      </c>
      <c r="H49" s="19">
        <v>2201832</v>
      </c>
      <c r="I49" s="20">
        <v>2201889</v>
      </c>
      <c r="J49" s="21"/>
      <c r="K49" s="16"/>
      <c r="L49" s="17"/>
    </row>
    <row r="50" spans="1:12" ht="13.5">
      <c r="A50" s="3" t="s">
        <v>25</v>
      </c>
      <c r="B50" s="2"/>
      <c r="C50" s="16">
        <v>214232</v>
      </c>
      <c r="D50" s="16">
        <v>1668734</v>
      </c>
      <c r="E50" s="17">
        <v>2766020</v>
      </c>
      <c r="F50" s="18">
        <v>826835</v>
      </c>
      <c r="G50" s="16">
        <v>162000</v>
      </c>
      <c r="H50" s="19">
        <v>48000</v>
      </c>
      <c r="I50" s="20">
        <v>48000</v>
      </c>
      <c r="J50" s="21"/>
      <c r="K50" s="16"/>
      <c r="L50" s="17"/>
    </row>
    <row r="51" spans="1:12" ht="13.5">
      <c r="A51" s="3" t="s">
        <v>26</v>
      </c>
      <c r="B51" s="2"/>
      <c r="C51" s="16">
        <v>5400730</v>
      </c>
      <c r="D51" s="16">
        <v>7165453</v>
      </c>
      <c r="E51" s="17">
        <v>3644519</v>
      </c>
      <c r="F51" s="18">
        <v>100000</v>
      </c>
      <c r="G51" s="16"/>
      <c r="H51" s="19">
        <v>2206363</v>
      </c>
      <c r="I51" s="20">
        <v>2206363</v>
      </c>
      <c r="J51" s="21"/>
      <c r="K51" s="16"/>
      <c r="L51" s="17"/>
    </row>
    <row r="52" spans="1:12" ht="13.5">
      <c r="A52" s="3" t="s">
        <v>27</v>
      </c>
      <c r="B52" s="2"/>
      <c r="C52" s="22">
        <v>1476207</v>
      </c>
      <c r="D52" s="22">
        <v>106598</v>
      </c>
      <c r="E52" s="23"/>
      <c r="F52" s="24">
        <v>128764</v>
      </c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145076344</v>
      </c>
      <c r="D53" s="10">
        <f aca="true" t="shared" si="2" ref="D53:L53">SUM(D54:D56)</f>
        <v>64636388</v>
      </c>
      <c r="E53" s="14">
        <f t="shared" si="2"/>
        <v>112552642</v>
      </c>
      <c r="F53" s="28">
        <f t="shared" si="2"/>
        <v>109903525</v>
      </c>
      <c r="G53" s="10">
        <f t="shared" si="2"/>
        <v>145997331</v>
      </c>
      <c r="H53" s="13">
        <f>SUM(H54:H56)</f>
        <v>115314990</v>
      </c>
      <c r="I53" s="29">
        <f t="shared" si="2"/>
        <v>116379409</v>
      </c>
      <c r="J53" s="12">
        <f t="shared" si="2"/>
        <v>108784405</v>
      </c>
      <c r="K53" s="10">
        <f t="shared" si="2"/>
        <v>91398000</v>
      </c>
      <c r="L53" s="14">
        <f t="shared" si="2"/>
        <v>115068000</v>
      </c>
    </row>
    <row r="54" spans="1:12" ht="13.5">
      <c r="A54" s="3" t="s">
        <v>29</v>
      </c>
      <c r="B54" s="2"/>
      <c r="C54" s="16">
        <v>30431222</v>
      </c>
      <c r="D54" s="16">
        <v>6425111</v>
      </c>
      <c r="E54" s="17">
        <v>17581319</v>
      </c>
      <c r="F54" s="18">
        <v>32672178</v>
      </c>
      <c r="G54" s="16">
        <v>57549389</v>
      </c>
      <c r="H54" s="19">
        <v>44860030</v>
      </c>
      <c r="I54" s="20">
        <v>44859779</v>
      </c>
      <c r="J54" s="21">
        <v>55795405</v>
      </c>
      <c r="K54" s="16">
        <v>25000000</v>
      </c>
      <c r="L54" s="17">
        <v>25000000</v>
      </c>
    </row>
    <row r="55" spans="1:12" ht="13.5">
      <c r="A55" s="3" t="s">
        <v>30</v>
      </c>
      <c r="B55" s="2"/>
      <c r="C55" s="16">
        <v>114645122</v>
      </c>
      <c r="D55" s="16">
        <v>58041277</v>
      </c>
      <c r="E55" s="17">
        <v>94971323</v>
      </c>
      <c r="F55" s="18">
        <v>77231347</v>
      </c>
      <c r="G55" s="16">
        <v>88447942</v>
      </c>
      <c r="H55" s="19">
        <v>70454960</v>
      </c>
      <c r="I55" s="20">
        <v>71519630</v>
      </c>
      <c r="J55" s="21">
        <v>52989000</v>
      </c>
      <c r="K55" s="16">
        <v>66398000</v>
      </c>
      <c r="L55" s="17">
        <v>90068000</v>
      </c>
    </row>
    <row r="56" spans="1:12" ht="13.5">
      <c r="A56" s="3" t="s">
        <v>31</v>
      </c>
      <c r="B56" s="2"/>
      <c r="C56" s="16"/>
      <c r="D56" s="16">
        <v>170000</v>
      </c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124598177</v>
      </c>
      <c r="D57" s="10">
        <f aca="true" t="shared" si="3" ref="D57:L57">SUM(D58:D61)</f>
        <v>105086497</v>
      </c>
      <c r="E57" s="14">
        <f t="shared" si="3"/>
        <v>104807517</v>
      </c>
      <c r="F57" s="28">
        <f t="shared" si="3"/>
        <v>119178826</v>
      </c>
      <c r="G57" s="10">
        <f t="shared" si="3"/>
        <v>100224235</v>
      </c>
      <c r="H57" s="13">
        <f>SUM(H58:H61)</f>
        <v>82987854</v>
      </c>
      <c r="I57" s="29">
        <f t="shared" si="3"/>
        <v>92639279</v>
      </c>
      <c r="J57" s="12">
        <f t="shared" si="3"/>
        <v>123589000</v>
      </c>
      <c r="K57" s="10">
        <f t="shared" si="3"/>
        <v>151600000</v>
      </c>
      <c r="L57" s="14">
        <f t="shared" si="3"/>
        <v>152100000</v>
      </c>
    </row>
    <row r="58" spans="1:12" ht="13.5">
      <c r="A58" s="3" t="s">
        <v>33</v>
      </c>
      <c r="B58" s="2"/>
      <c r="C58" s="16">
        <v>33670140</v>
      </c>
      <c r="D58" s="16">
        <v>40394915</v>
      </c>
      <c r="E58" s="17">
        <v>32283647</v>
      </c>
      <c r="F58" s="18">
        <v>14935706</v>
      </c>
      <c r="G58" s="16">
        <v>10712321</v>
      </c>
      <c r="H58" s="19">
        <v>9367063</v>
      </c>
      <c r="I58" s="20">
        <v>9367325</v>
      </c>
      <c r="J58" s="21">
        <v>9000000</v>
      </c>
      <c r="K58" s="16">
        <v>10000000</v>
      </c>
      <c r="L58" s="17">
        <v>20000000</v>
      </c>
    </row>
    <row r="59" spans="1:12" ht="13.5">
      <c r="A59" s="3" t="s">
        <v>34</v>
      </c>
      <c r="B59" s="2"/>
      <c r="C59" s="16">
        <v>76081477</v>
      </c>
      <c r="D59" s="16">
        <v>58307320</v>
      </c>
      <c r="E59" s="17">
        <v>65788126</v>
      </c>
      <c r="F59" s="18">
        <v>98195917</v>
      </c>
      <c r="G59" s="16">
        <v>89153948</v>
      </c>
      <c r="H59" s="19">
        <v>73262373</v>
      </c>
      <c r="I59" s="20">
        <v>82913988</v>
      </c>
      <c r="J59" s="21">
        <v>112489000</v>
      </c>
      <c r="K59" s="16">
        <v>139500000</v>
      </c>
      <c r="L59" s="17">
        <v>130000000</v>
      </c>
    </row>
    <row r="60" spans="1:12" ht="13.5">
      <c r="A60" s="3" t="s">
        <v>35</v>
      </c>
      <c r="B60" s="2"/>
      <c r="C60" s="22">
        <v>296992</v>
      </c>
      <c r="D60" s="22"/>
      <c r="E60" s="23">
        <v>25409</v>
      </c>
      <c r="F60" s="24">
        <v>6047203</v>
      </c>
      <c r="G60" s="22"/>
      <c r="H60" s="25">
        <v>-35</v>
      </c>
      <c r="I60" s="26"/>
      <c r="J60" s="27">
        <v>2100000</v>
      </c>
      <c r="K60" s="22">
        <v>2100000</v>
      </c>
      <c r="L60" s="23">
        <v>2100000</v>
      </c>
    </row>
    <row r="61" spans="1:12" ht="13.5">
      <c r="A61" s="3" t="s">
        <v>36</v>
      </c>
      <c r="B61" s="2"/>
      <c r="C61" s="16">
        <v>14549568</v>
      </c>
      <c r="D61" s="16">
        <v>6384262</v>
      </c>
      <c r="E61" s="17">
        <v>6710335</v>
      </c>
      <c r="F61" s="18"/>
      <c r="G61" s="16">
        <v>357966</v>
      </c>
      <c r="H61" s="19">
        <v>358453</v>
      </c>
      <c r="I61" s="20">
        <v>357966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415134376</v>
      </c>
      <c r="D63" s="62">
        <f aca="true" t="shared" si="4" ref="D63:L63">+D43+D47+D53+D57+D62</f>
        <v>341121420</v>
      </c>
      <c r="E63" s="63">
        <f t="shared" si="4"/>
        <v>310396725</v>
      </c>
      <c r="F63" s="64">
        <f t="shared" si="4"/>
        <v>275666568</v>
      </c>
      <c r="G63" s="62">
        <f t="shared" si="4"/>
        <v>263990333</v>
      </c>
      <c r="H63" s="65">
        <f t="shared" si="4"/>
        <v>208243654</v>
      </c>
      <c r="I63" s="66">
        <f t="shared" si="4"/>
        <v>219374430</v>
      </c>
      <c r="J63" s="67">
        <f t="shared" si="4"/>
        <v>252778405</v>
      </c>
      <c r="K63" s="62">
        <f t="shared" si="4"/>
        <v>254998000</v>
      </c>
      <c r="L63" s="63">
        <f t="shared" si="4"/>
        <v>268168000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157824908</v>
      </c>
      <c r="D66" s="16">
        <v>114430959</v>
      </c>
      <c r="E66" s="30">
        <v>141049137</v>
      </c>
      <c r="F66" s="21">
        <v>201109608</v>
      </c>
      <c r="G66" s="16">
        <v>187351361</v>
      </c>
      <c r="H66" s="19">
        <v>159281218</v>
      </c>
      <c r="I66" s="17">
        <v>188438288</v>
      </c>
      <c r="J66" s="31">
        <v>212204000</v>
      </c>
      <c r="K66" s="16">
        <v>204998000</v>
      </c>
      <c r="L66" s="19">
        <v>227168000</v>
      </c>
    </row>
    <row r="67" spans="1:12" ht="13.5">
      <c r="A67" s="69" t="s">
        <v>42</v>
      </c>
      <c r="B67" s="2"/>
      <c r="C67" s="16"/>
      <c r="D67" s="16">
        <v>8128964</v>
      </c>
      <c r="E67" s="17"/>
      <c r="F67" s="18"/>
      <c r="G67" s="16">
        <v>37401505</v>
      </c>
      <c r="H67" s="19">
        <v>18259684</v>
      </c>
      <c r="I67" s="20">
        <v>74775</v>
      </c>
      <c r="J67" s="21">
        <v>22500405</v>
      </c>
      <c r="K67" s="16">
        <v>11000000</v>
      </c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157824908</v>
      </c>
      <c r="D70" s="32">
        <f aca="true" t="shared" si="5" ref="D70:L70">SUM(D66:D69)</f>
        <v>122559923</v>
      </c>
      <c r="E70" s="33">
        <f t="shared" si="5"/>
        <v>141049137</v>
      </c>
      <c r="F70" s="34">
        <f t="shared" si="5"/>
        <v>201109608</v>
      </c>
      <c r="G70" s="32">
        <f t="shared" si="5"/>
        <v>224752866</v>
      </c>
      <c r="H70" s="35">
        <f t="shared" si="5"/>
        <v>177540902</v>
      </c>
      <c r="I70" s="36">
        <f t="shared" si="5"/>
        <v>188513063</v>
      </c>
      <c r="J70" s="37">
        <f t="shared" si="5"/>
        <v>234704405</v>
      </c>
      <c r="K70" s="32">
        <f t="shared" si="5"/>
        <v>215998000</v>
      </c>
      <c r="L70" s="33">
        <f t="shared" si="5"/>
        <v>227168000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109214519</v>
      </c>
      <c r="D72" s="16">
        <v>174688966</v>
      </c>
      <c r="E72" s="17">
        <v>76534677</v>
      </c>
      <c r="F72" s="18">
        <v>41515113</v>
      </c>
      <c r="G72" s="16"/>
      <c r="H72" s="19"/>
      <c r="I72" s="20">
        <v>23610561</v>
      </c>
      <c r="J72" s="21"/>
      <c r="K72" s="16"/>
      <c r="L72" s="17"/>
    </row>
    <row r="73" spans="1:12" ht="13.5">
      <c r="A73" s="72" t="s">
        <v>51</v>
      </c>
      <c r="B73" s="2"/>
      <c r="C73" s="16">
        <v>148094949</v>
      </c>
      <c r="D73" s="16">
        <v>43872529</v>
      </c>
      <c r="E73" s="17">
        <v>92812911</v>
      </c>
      <c r="F73" s="18">
        <v>33041847</v>
      </c>
      <c r="G73" s="16">
        <v>39237467</v>
      </c>
      <c r="H73" s="19">
        <v>30702752</v>
      </c>
      <c r="I73" s="20">
        <v>7250806</v>
      </c>
      <c r="J73" s="21">
        <v>18074000</v>
      </c>
      <c r="K73" s="16">
        <v>39000000</v>
      </c>
      <c r="L73" s="17">
        <v>41000000</v>
      </c>
    </row>
    <row r="74" spans="1:12" ht="13.5">
      <c r="A74" s="73" t="s">
        <v>52</v>
      </c>
      <c r="B74" s="6" t="s">
        <v>53</v>
      </c>
      <c r="C74" s="74">
        <f>SUM(C70:C73)</f>
        <v>415134376</v>
      </c>
      <c r="D74" s="74">
        <f aca="true" t="shared" si="6" ref="D74:L74">SUM(D70:D73)</f>
        <v>341121418</v>
      </c>
      <c r="E74" s="75">
        <f t="shared" si="6"/>
        <v>310396725</v>
      </c>
      <c r="F74" s="76">
        <f t="shared" si="6"/>
        <v>275666568</v>
      </c>
      <c r="G74" s="74">
        <f t="shared" si="6"/>
        <v>263990333</v>
      </c>
      <c r="H74" s="77">
        <f t="shared" si="6"/>
        <v>208243654</v>
      </c>
      <c r="I74" s="78">
        <f t="shared" si="6"/>
        <v>219374430</v>
      </c>
      <c r="J74" s="79">
        <f t="shared" si="6"/>
        <v>252778405</v>
      </c>
      <c r="K74" s="74">
        <f t="shared" si="6"/>
        <v>254998000</v>
      </c>
      <c r="L74" s="75">
        <f t="shared" si="6"/>
        <v>268168000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13519171</v>
      </c>
      <c r="D43" s="10">
        <f aca="true" t="shared" si="0" ref="D43:L43">SUM(D44:D46)</f>
        <v>20430571</v>
      </c>
      <c r="E43" s="11">
        <f t="shared" si="0"/>
        <v>502887</v>
      </c>
      <c r="F43" s="12">
        <f t="shared" si="0"/>
        <v>16521700</v>
      </c>
      <c r="G43" s="10">
        <f t="shared" si="0"/>
        <v>18726472</v>
      </c>
      <c r="H43" s="13">
        <f>SUM(H44:H46)</f>
        <v>19067103</v>
      </c>
      <c r="I43" s="14">
        <f t="shared" si="0"/>
        <v>0</v>
      </c>
      <c r="J43" s="15">
        <f t="shared" si="0"/>
        <v>525000</v>
      </c>
      <c r="K43" s="10">
        <f t="shared" si="0"/>
        <v>1250000</v>
      </c>
      <c r="L43" s="13">
        <f t="shared" si="0"/>
        <v>1500000</v>
      </c>
    </row>
    <row r="44" spans="1:12" ht="13.5">
      <c r="A44" s="3" t="s">
        <v>19</v>
      </c>
      <c r="B44" s="2"/>
      <c r="C44" s="16">
        <v>13491010</v>
      </c>
      <c r="D44" s="16">
        <v>20430571</v>
      </c>
      <c r="E44" s="17">
        <v>379607</v>
      </c>
      <c r="F44" s="18">
        <v>8371700</v>
      </c>
      <c r="G44" s="16">
        <v>9335529</v>
      </c>
      <c r="H44" s="19">
        <v>19019048</v>
      </c>
      <c r="I44" s="20"/>
      <c r="J44" s="21">
        <v>120000</v>
      </c>
      <c r="K44" s="16">
        <v>240000</v>
      </c>
      <c r="L44" s="17">
        <v>280000</v>
      </c>
    </row>
    <row r="45" spans="1:12" ht="13.5">
      <c r="A45" s="3" t="s">
        <v>20</v>
      </c>
      <c r="B45" s="2"/>
      <c r="C45" s="22">
        <v>28161</v>
      </c>
      <c r="D45" s="22"/>
      <c r="E45" s="23"/>
      <c r="F45" s="24">
        <v>8100000</v>
      </c>
      <c r="G45" s="22">
        <v>8950000</v>
      </c>
      <c r="H45" s="25"/>
      <c r="I45" s="26"/>
      <c r="J45" s="27">
        <v>65000</v>
      </c>
      <c r="K45" s="22">
        <v>150000</v>
      </c>
      <c r="L45" s="23">
        <v>180000</v>
      </c>
    </row>
    <row r="46" spans="1:12" ht="13.5">
      <c r="A46" s="3" t="s">
        <v>21</v>
      </c>
      <c r="B46" s="2"/>
      <c r="C46" s="16"/>
      <c r="D46" s="16"/>
      <c r="E46" s="17">
        <v>123280</v>
      </c>
      <c r="F46" s="18">
        <v>50000</v>
      </c>
      <c r="G46" s="16">
        <v>440943</v>
      </c>
      <c r="H46" s="19">
        <v>48055</v>
      </c>
      <c r="I46" s="20"/>
      <c r="J46" s="21">
        <v>340000</v>
      </c>
      <c r="K46" s="16">
        <v>860000</v>
      </c>
      <c r="L46" s="17">
        <v>1040000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627373</v>
      </c>
      <c r="E47" s="14">
        <f t="shared" si="1"/>
        <v>2902778</v>
      </c>
      <c r="F47" s="28">
        <f t="shared" si="1"/>
        <v>100000</v>
      </c>
      <c r="G47" s="10">
        <f t="shared" si="1"/>
        <v>50000</v>
      </c>
      <c r="H47" s="13">
        <f>SUM(H48:H52)</f>
        <v>5263</v>
      </c>
      <c r="I47" s="29">
        <f t="shared" si="1"/>
        <v>0</v>
      </c>
      <c r="J47" s="12">
        <f t="shared" si="1"/>
        <v>145000</v>
      </c>
      <c r="K47" s="10">
        <f t="shared" si="1"/>
        <v>500000</v>
      </c>
      <c r="L47" s="14">
        <f t="shared" si="1"/>
        <v>630000</v>
      </c>
    </row>
    <row r="48" spans="1:12" ht="13.5">
      <c r="A48" s="3" t="s">
        <v>23</v>
      </c>
      <c r="B48" s="2"/>
      <c r="C48" s="16"/>
      <c r="D48" s="16">
        <v>186251</v>
      </c>
      <c r="E48" s="17">
        <v>2902778</v>
      </c>
      <c r="F48" s="18">
        <v>100000</v>
      </c>
      <c r="G48" s="16">
        <v>50000</v>
      </c>
      <c r="H48" s="19">
        <v>5263</v>
      </c>
      <c r="I48" s="20"/>
      <c r="J48" s="21">
        <v>145000</v>
      </c>
      <c r="K48" s="16">
        <v>500000</v>
      </c>
      <c r="L48" s="17">
        <v>630000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441122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1611970</v>
      </c>
      <c r="D53" s="10">
        <f aca="true" t="shared" si="2" ref="D53:L53">SUM(D54:D56)</f>
        <v>169585</v>
      </c>
      <c r="E53" s="14">
        <f t="shared" si="2"/>
        <v>22187022</v>
      </c>
      <c r="F53" s="28">
        <f t="shared" si="2"/>
        <v>500000</v>
      </c>
      <c r="G53" s="10">
        <f t="shared" si="2"/>
        <v>520000</v>
      </c>
      <c r="H53" s="13">
        <f>SUM(H54:H56)</f>
        <v>602283</v>
      </c>
      <c r="I53" s="29">
        <f t="shared" si="2"/>
        <v>22517349</v>
      </c>
      <c r="J53" s="12">
        <f t="shared" si="2"/>
        <v>18948780</v>
      </c>
      <c r="K53" s="10">
        <f t="shared" si="2"/>
        <v>17483620</v>
      </c>
      <c r="L53" s="14">
        <f t="shared" si="2"/>
        <v>22138820</v>
      </c>
    </row>
    <row r="54" spans="1:12" ht="13.5">
      <c r="A54" s="3" t="s">
        <v>29</v>
      </c>
      <c r="B54" s="2"/>
      <c r="C54" s="16"/>
      <c r="D54" s="16">
        <v>169585</v>
      </c>
      <c r="E54" s="17"/>
      <c r="F54" s="18">
        <v>450000</v>
      </c>
      <c r="G54" s="16">
        <v>450000</v>
      </c>
      <c r="H54" s="19">
        <v>3150</v>
      </c>
      <c r="I54" s="20"/>
      <c r="J54" s="21">
        <v>465000</v>
      </c>
      <c r="K54" s="16">
        <v>150000</v>
      </c>
      <c r="L54" s="17">
        <v>180000</v>
      </c>
    </row>
    <row r="55" spans="1:12" ht="13.5">
      <c r="A55" s="3" t="s">
        <v>30</v>
      </c>
      <c r="B55" s="2"/>
      <c r="C55" s="16">
        <v>1611970</v>
      </c>
      <c r="D55" s="16"/>
      <c r="E55" s="17">
        <v>22187022</v>
      </c>
      <c r="F55" s="18">
        <v>50000</v>
      </c>
      <c r="G55" s="16">
        <v>70000</v>
      </c>
      <c r="H55" s="19">
        <v>599133</v>
      </c>
      <c r="I55" s="20">
        <v>22517349</v>
      </c>
      <c r="J55" s="21">
        <v>18483780</v>
      </c>
      <c r="K55" s="16">
        <v>17333620</v>
      </c>
      <c r="L55" s="17">
        <v>21958820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8100000</v>
      </c>
      <c r="G57" s="10">
        <f t="shared" si="3"/>
        <v>8100000</v>
      </c>
      <c r="H57" s="13">
        <f>SUM(H58:H61)</f>
        <v>0</v>
      </c>
      <c r="I57" s="29">
        <f t="shared" si="3"/>
        <v>0</v>
      </c>
      <c r="J57" s="12">
        <f t="shared" si="3"/>
        <v>60000</v>
      </c>
      <c r="K57" s="10">
        <f t="shared" si="3"/>
        <v>140000</v>
      </c>
      <c r="L57" s="14">
        <f t="shared" si="3"/>
        <v>170000</v>
      </c>
    </row>
    <row r="58" spans="1:12" ht="13.5">
      <c r="A58" s="3" t="s">
        <v>33</v>
      </c>
      <c r="B58" s="2"/>
      <c r="C58" s="16"/>
      <c r="D58" s="16"/>
      <c r="E58" s="17"/>
      <c r="F58" s="18">
        <v>8100000</v>
      </c>
      <c r="G58" s="16">
        <v>8100000</v>
      </c>
      <c r="H58" s="19"/>
      <c r="I58" s="20"/>
      <c r="J58" s="21">
        <v>60000</v>
      </c>
      <c r="K58" s="16">
        <v>140000</v>
      </c>
      <c r="L58" s="17">
        <v>170000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65000</v>
      </c>
      <c r="K62" s="10">
        <v>190000</v>
      </c>
      <c r="L62" s="14">
        <v>220000</v>
      </c>
    </row>
    <row r="63" spans="1:12" ht="13.5">
      <c r="A63" s="5" t="s">
        <v>38</v>
      </c>
      <c r="B63" s="6" t="s">
        <v>39</v>
      </c>
      <c r="C63" s="62">
        <f>+C43+C47+C53+C57+C62</f>
        <v>15131141</v>
      </c>
      <c r="D63" s="62">
        <f aca="true" t="shared" si="4" ref="D63:L63">+D43+D47+D53+D57+D62</f>
        <v>21227529</v>
      </c>
      <c r="E63" s="63">
        <f t="shared" si="4"/>
        <v>25592687</v>
      </c>
      <c r="F63" s="64">
        <f t="shared" si="4"/>
        <v>25221700</v>
      </c>
      <c r="G63" s="62">
        <f t="shared" si="4"/>
        <v>27396472</v>
      </c>
      <c r="H63" s="65">
        <f t="shared" si="4"/>
        <v>19674649</v>
      </c>
      <c r="I63" s="66">
        <f t="shared" si="4"/>
        <v>22517349</v>
      </c>
      <c r="J63" s="67">
        <f t="shared" si="4"/>
        <v>19743780</v>
      </c>
      <c r="K63" s="62">
        <f t="shared" si="4"/>
        <v>19563620</v>
      </c>
      <c r="L63" s="63">
        <f t="shared" si="4"/>
        <v>24658820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13813813</v>
      </c>
      <c r="D66" s="16"/>
      <c r="E66" s="30">
        <v>22187022</v>
      </c>
      <c r="F66" s="21">
        <v>16121700</v>
      </c>
      <c r="G66" s="16">
        <v>8021700</v>
      </c>
      <c r="H66" s="19">
        <v>19674649</v>
      </c>
      <c r="I66" s="17">
        <v>21321883</v>
      </c>
      <c r="J66" s="31">
        <v>18423780</v>
      </c>
      <c r="K66" s="16">
        <v>16913620</v>
      </c>
      <c r="L66" s="19"/>
    </row>
    <row r="67" spans="1:12" ht="13.5">
      <c r="A67" s="69" t="s">
        <v>42</v>
      </c>
      <c r="B67" s="2"/>
      <c r="C67" s="16"/>
      <c r="D67" s="16">
        <v>20248013</v>
      </c>
      <c r="E67" s="17"/>
      <c r="F67" s="18">
        <v>8200000</v>
      </c>
      <c r="G67" s="16">
        <v>8150000</v>
      </c>
      <c r="H67" s="19"/>
      <c r="I67" s="20"/>
      <c r="J67" s="21"/>
      <c r="K67" s="16"/>
      <c r="L67" s="17">
        <v>21488820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13813813</v>
      </c>
      <c r="D70" s="32">
        <f aca="true" t="shared" si="5" ref="D70:L70">SUM(D66:D69)</f>
        <v>20248013</v>
      </c>
      <c r="E70" s="33">
        <f t="shared" si="5"/>
        <v>22187022</v>
      </c>
      <c r="F70" s="34">
        <f t="shared" si="5"/>
        <v>24321700</v>
      </c>
      <c r="G70" s="32">
        <f t="shared" si="5"/>
        <v>16171700</v>
      </c>
      <c r="H70" s="35">
        <f t="shared" si="5"/>
        <v>19674649</v>
      </c>
      <c r="I70" s="36">
        <f t="shared" si="5"/>
        <v>21321883</v>
      </c>
      <c r="J70" s="37">
        <f t="shared" si="5"/>
        <v>18423780</v>
      </c>
      <c r="K70" s="32">
        <f t="shared" si="5"/>
        <v>16913620</v>
      </c>
      <c r="L70" s="33">
        <f t="shared" si="5"/>
        <v>21488820</v>
      </c>
    </row>
    <row r="71" spans="1:12" ht="13.5">
      <c r="A71" s="72" t="s">
        <v>47</v>
      </c>
      <c r="B71" s="2" t="s">
        <v>48</v>
      </c>
      <c r="C71" s="16"/>
      <c r="D71" s="16">
        <v>368809</v>
      </c>
      <c r="E71" s="17"/>
      <c r="F71" s="18">
        <v>900000</v>
      </c>
      <c r="G71" s="16">
        <v>11224772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1317328</v>
      </c>
      <c r="D73" s="16">
        <v>610707</v>
      </c>
      <c r="E73" s="17">
        <v>3405665</v>
      </c>
      <c r="F73" s="18"/>
      <c r="G73" s="16"/>
      <c r="H73" s="19"/>
      <c r="I73" s="20">
        <v>1195466</v>
      </c>
      <c r="J73" s="21">
        <v>1320000</v>
      </c>
      <c r="K73" s="16">
        <v>2650000</v>
      </c>
      <c r="L73" s="17">
        <v>3170000</v>
      </c>
    </row>
    <row r="74" spans="1:12" ht="13.5">
      <c r="A74" s="73" t="s">
        <v>52</v>
      </c>
      <c r="B74" s="6" t="s">
        <v>53</v>
      </c>
      <c r="C74" s="74">
        <f>SUM(C70:C73)</f>
        <v>15131141</v>
      </c>
      <c r="D74" s="74">
        <f aca="true" t="shared" si="6" ref="D74:L74">SUM(D70:D73)</f>
        <v>21227529</v>
      </c>
      <c r="E74" s="75">
        <f t="shared" si="6"/>
        <v>25592687</v>
      </c>
      <c r="F74" s="76">
        <f t="shared" si="6"/>
        <v>25221700</v>
      </c>
      <c r="G74" s="74">
        <f t="shared" si="6"/>
        <v>27396472</v>
      </c>
      <c r="H74" s="77">
        <f t="shared" si="6"/>
        <v>19674649</v>
      </c>
      <c r="I74" s="78">
        <f t="shared" si="6"/>
        <v>22517349</v>
      </c>
      <c r="J74" s="79">
        <f t="shared" si="6"/>
        <v>19743780</v>
      </c>
      <c r="K74" s="74">
        <f t="shared" si="6"/>
        <v>19563620</v>
      </c>
      <c r="L74" s="75">
        <f t="shared" si="6"/>
        <v>24658820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26251134</v>
      </c>
      <c r="D43" s="10">
        <f aca="true" t="shared" si="0" ref="D43:L43">SUM(D44:D46)</f>
        <v>27155257</v>
      </c>
      <c r="E43" s="11">
        <f t="shared" si="0"/>
        <v>67407711</v>
      </c>
      <c r="F43" s="12">
        <f t="shared" si="0"/>
        <v>49703000</v>
      </c>
      <c r="G43" s="10">
        <f t="shared" si="0"/>
        <v>48862901</v>
      </c>
      <c r="H43" s="13">
        <f>SUM(H44:H46)</f>
        <v>31571992</v>
      </c>
      <c r="I43" s="14">
        <f t="shared" si="0"/>
        <v>6366690</v>
      </c>
      <c r="J43" s="15">
        <f t="shared" si="0"/>
        <v>4741686</v>
      </c>
      <c r="K43" s="10">
        <f t="shared" si="0"/>
        <v>1095856</v>
      </c>
      <c r="L43" s="13">
        <f t="shared" si="0"/>
        <v>1157612</v>
      </c>
    </row>
    <row r="44" spans="1:12" ht="13.5">
      <c r="A44" s="3" t="s">
        <v>19</v>
      </c>
      <c r="B44" s="2"/>
      <c r="C44" s="16"/>
      <c r="D44" s="16"/>
      <c r="E44" s="17"/>
      <c r="F44" s="18">
        <v>6000000</v>
      </c>
      <c r="G44" s="16">
        <v>6248000</v>
      </c>
      <c r="H44" s="19">
        <v>7287786</v>
      </c>
      <c r="I44" s="20"/>
      <c r="J44" s="21">
        <v>3600000</v>
      </c>
      <c r="K44" s="16">
        <v>634900</v>
      </c>
      <c r="L44" s="17">
        <v>671303</v>
      </c>
    </row>
    <row r="45" spans="1:12" ht="13.5">
      <c r="A45" s="3" t="s">
        <v>20</v>
      </c>
      <c r="B45" s="2"/>
      <c r="C45" s="22">
        <v>333252</v>
      </c>
      <c r="D45" s="22"/>
      <c r="E45" s="23">
        <v>231810</v>
      </c>
      <c r="F45" s="24">
        <v>732000</v>
      </c>
      <c r="G45" s="22">
        <v>732390</v>
      </c>
      <c r="H45" s="25">
        <v>491156</v>
      </c>
      <c r="I45" s="26">
        <v>1556690</v>
      </c>
      <c r="J45" s="27">
        <v>291686</v>
      </c>
      <c r="K45" s="22">
        <v>90656</v>
      </c>
      <c r="L45" s="23">
        <v>95642</v>
      </c>
    </row>
    <row r="46" spans="1:12" ht="13.5">
      <c r="A46" s="3" t="s">
        <v>21</v>
      </c>
      <c r="B46" s="2"/>
      <c r="C46" s="16">
        <v>25917882</v>
      </c>
      <c r="D46" s="16">
        <v>27155257</v>
      </c>
      <c r="E46" s="17">
        <v>67175901</v>
      </c>
      <c r="F46" s="18">
        <v>42971000</v>
      </c>
      <c r="G46" s="16">
        <v>41882511</v>
      </c>
      <c r="H46" s="19">
        <v>23793050</v>
      </c>
      <c r="I46" s="20">
        <v>4810000</v>
      </c>
      <c r="J46" s="21">
        <v>850000</v>
      </c>
      <c r="K46" s="16">
        <v>370300</v>
      </c>
      <c r="L46" s="17">
        <v>390667</v>
      </c>
    </row>
    <row r="47" spans="1:12" ht="13.5">
      <c r="A47" s="1" t="s">
        <v>22</v>
      </c>
      <c r="B47" s="2"/>
      <c r="C47" s="10">
        <f>SUM(C48:C52)</f>
        <v>272917</v>
      </c>
      <c r="D47" s="10">
        <f aca="true" t="shared" si="1" ref="D47:L47">SUM(D48:D52)</f>
        <v>1399117</v>
      </c>
      <c r="E47" s="14">
        <f t="shared" si="1"/>
        <v>92724</v>
      </c>
      <c r="F47" s="28">
        <f t="shared" si="1"/>
        <v>1550000</v>
      </c>
      <c r="G47" s="10">
        <f t="shared" si="1"/>
        <v>750000</v>
      </c>
      <c r="H47" s="13">
        <f>SUM(H48:H52)</f>
        <v>424013</v>
      </c>
      <c r="I47" s="29">
        <f t="shared" si="1"/>
        <v>0</v>
      </c>
      <c r="J47" s="12">
        <f t="shared" si="1"/>
        <v>1051000</v>
      </c>
      <c r="K47" s="10">
        <f t="shared" si="1"/>
        <v>1107754</v>
      </c>
      <c r="L47" s="14">
        <f t="shared" si="1"/>
        <v>1167572</v>
      </c>
    </row>
    <row r="48" spans="1:12" ht="13.5">
      <c r="A48" s="3" t="s">
        <v>23</v>
      </c>
      <c r="B48" s="2"/>
      <c r="C48" s="16">
        <v>272917</v>
      </c>
      <c r="D48" s="16">
        <v>1399117</v>
      </c>
      <c r="E48" s="17">
        <v>92724</v>
      </c>
      <c r="F48" s="18">
        <v>1050000</v>
      </c>
      <c r="G48" s="16"/>
      <c r="H48" s="19">
        <v>424013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500000</v>
      </c>
      <c r="G50" s="16">
        <v>750000</v>
      </c>
      <c r="H50" s="19"/>
      <c r="I50" s="20"/>
      <c r="J50" s="21">
        <v>1051000</v>
      </c>
      <c r="K50" s="16">
        <v>1107754</v>
      </c>
      <c r="L50" s="17">
        <v>1167572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100000</v>
      </c>
      <c r="G53" s="10">
        <f t="shared" si="2"/>
        <v>0</v>
      </c>
      <c r="H53" s="13">
        <f>SUM(H54:H56)</f>
        <v>28300</v>
      </c>
      <c r="I53" s="29">
        <f t="shared" si="2"/>
        <v>8760983</v>
      </c>
      <c r="J53" s="12">
        <f t="shared" si="2"/>
        <v>54300000</v>
      </c>
      <c r="K53" s="10">
        <f t="shared" si="2"/>
        <v>39799700</v>
      </c>
      <c r="L53" s="14">
        <f t="shared" si="2"/>
        <v>24684155</v>
      </c>
    </row>
    <row r="54" spans="1:12" ht="13.5">
      <c r="A54" s="3" t="s">
        <v>29</v>
      </c>
      <c r="B54" s="2"/>
      <c r="C54" s="16"/>
      <c r="D54" s="16"/>
      <c r="E54" s="17"/>
      <c r="F54" s="18">
        <v>100000</v>
      </c>
      <c r="G54" s="16"/>
      <c r="H54" s="19">
        <v>28300</v>
      </c>
      <c r="I54" s="20">
        <v>8760983</v>
      </c>
      <c r="J54" s="21">
        <v>54300000</v>
      </c>
      <c r="K54" s="16">
        <v>39799700</v>
      </c>
      <c r="L54" s="17">
        <v>24684155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704185</v>
      </c>
      <c r="F57" s="28">
        <f t="shared" si="3"/>
        <v>0</v>
      </c>
      <c r="G57" s="10">
        <f t="shared" si="3"/>
        <v>1070000</v>
      </c>
      <c r="H57" s="13">
        <f>SUM(H58:H61)</f>
        <v>0</v>
      </c>
      <c r="I57" s="29">
        <f t="shared" si="3"/>
        <v>0</v>
      </c>
      <c r="J57" s="12">
        <f t="shared" si="3"/>
        <v>3155000</v>
      </c>
      <c r="K57" s="10">
        <f t="shared" si="3"/>
        <v>1744370</v>
      </c>
      <c r="L57" s="14">
        <f t="shared" si="3"/>
        <v>1838566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704185</v>
      </c>
      <c r="F61" s="18"/>
      <c r="G61" s="16">
        <v>1070000</v>
      </c>
      <c r="H61" s="19"/>
      <c r="I61" s="20"/>
      <c r="J61" s="21">
        <v>3155000</v>
      </c>
      <c r="K61" s="16">
        <v>1744370</v>
      </c>
      <c r="L61" s="17">
        <v>1838566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26524051</v>
      </c>
      <c r="D63" s="62">
        <f aca="true" t="shared" si="4" ref="D63:L63">+D43+D47+D53+D57+D62</f>
        <v>28554374</v>
      </c>
      <c r="E63" s="63">
        <f t="shared" si="4"/>
        <v>68204620</v>
      </c>
      <c r="F63" s="64">
        <f t="shared" si="4"/>
        <v>51353000</v>
      </c>
      <c r="G63" s="62">
        <f t="shared" si="4"/>
        <v>50682901</v>
      </c>
      <c r="H63" s="65">
        <f t="shared" si="4"/>
        <v>32024305</v>
      </c>
      <c r="I63" s="66">
        <f t="shared" si="4"/>
        <v>15127673</v>
      </c>
      <c r="J63" s="67">
        <f t="shared" si="4"/>
        <v>63247686</v>
      </c>
      <c r="K63" s="62">
        <f t="shared" si="4"/>
        <v>43747680</v>
      </c>
      <c r="L63" s="63">
        <f t="shared" si="4"/>
        <v>28847905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19500917</v>
      </c>
      <c r="D66" s="16">
        <v>20422000</v>
      </c>
      <c r="E66" s="30">
        <v>36122943</v>
      </c>
      <c r="F66" s="21">
        <v>21767000</v>
      </c>
      <c r="G66" s="16">
        <v>21767000</v>
      </c>
      <c r="H66" s="19">
        <v>21573527</v>
      </c>
      <c r="I66" s="17">
        <v>13945386</v>
      </c>
      <c r="J66" s="31">
        <v>39447686</v>
      </c>
      <c r="K66" s="16">
        <v>27088680</v>
      </c>
      <c r="L66" s="19">
        <v>28847905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19500917</v>
      </c>
      <c r="D70" s="32">
        <f aca="true" t="shared" si="5" ref="D70:L70">SUM(D66:D69)</f>
        <v>20422000</v>
      </c>
      <c r="E70" s="33">
        <f t="shared" si="5"/>
        <v>36122943</v>
      </c>
      <c r="F70" s="34">
        <f t="shared" si="5"/>
        <v>21767000</v>
      </c>
      <c r="G70" s="32">
        <f t="shared" si="5"/>
        <v>21767000</v>
      </c>
      <c r="H70" s="35">
        <f t="shared" si="5"/>
        <v>21573527</v>
      </c>
      <c r="I70" s="36">
        <f t="shared" si="5"/>
        <v>13945386</v>
      </c>
      <c r="J70" s="37">
        <f t="shared" si="5"/>
        <v>39447686</v>
      </c>
      <c r="K70" s="32">
        <f t="shared" si="5"/>
        <v>27088680</v>
      </c>
      <c r="L70" s="33">
        <f t="shared" si="5"/>
        <v>28847905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>
        <v>1300000</v>
      </c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22500000</v>
      </c>
      <c r="K72" s="16">
        <v>16659000</v>
      </c>
      <c r="L72" s="17"/>
    </row>
    <row r="73" spans="1:12" ht="13.5">
      <c r="A73" s="72" t="s">
        <v>51</v>
      </c>
      <c r="B73" s="2"/>
      <c r="C73" s="16">
        <v>7023134</v>
      </c>
      <c r="D73" s="16">
        <v>8132374</v>
      </c>
      <c r="E73" s="17">
        <v>32081677</v>
      </c>
      <c r="F73" s="18">
        <v>29586000</v>
      </c>
      <c r="G73" s="16">
        <v>28915901</v>
      </c>
      <c r="H73" s="19">
        <v>10450777</v>
      </c>
      <c r="I73" s="20">
        <v>1182287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26524051</v>
      </c>
      <c r="D74" s="74">
        <f aca="true" t="shared" si="6" ref="D74:L74">SUM(D70:D73)</f>
        <v>28554374</v>
      </c>
      <c r="E74" s="75">
        <f t="shared" si="6"/>
        <v>68204620</v>
      </c>
      <c r="F74" s="76">
        <f t="shared" si="6"/>
        <v>51353000</v>
      </c>
      <c r="G74" s="74">
        <f t="shared" si="6"/>
        <v>50682901</v>
      </c>
      <c r="H74" s="77">
        <f t="shared" si="6"/>
        <v>32024304</v>
      </c>
      <c r="I74" s="78">
        <f t="shared" si="6"/>
        <v>15127673</v>
      </c>
      <c r="J74" s="79">
        <f t="shared" si="6"/>
        <v>63247686</v>
      </c>
      <c r="K74" s="74">
        <f t="shared" si="6"/>
        <v>43747680</v>
      </c>
      <c r="L74" s="75">
        <f t="shared" si="6"/>
        <v>28847905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266360743</v>
      </c>
      <c r="D43" s="10">
        <f aca="true" t="shared" si="0" ref="D43:L43">SUM(D44:D46)</f>
        <v>485550</v>
      </c>
      <c r="E43" s="11">
        <f t="shared" si="0"/>
        <v>4137613</v>
      </c>
      <c r="F43" s="12">
        <f t="shared" si="0"/>
        <v>0</v>
      </c>
      <c r="G43" s="10">
        <f t="shared" si="0"/>
        <v>0</v>
      </c>
      <c r="H43" s="13">
        <f>SUM(H44:H46)</f>
        <v>75745</v>
      </c>
      <c r="I43" s="14">
        <f t="shared" si="0"/>
        <v>551284</v>
      </c>
      <c r="J43" s="15">
        <f t="shared" si="0"/>
        <v>150000</v>
      </c>
      <c r="K43" s="10">
        <f t="shared" si="0"/>
        <v>25416</v>
      </c>
      <c r="L43" s="13">
        <f t="shared" si="0"/>
        <v>26890</v>
      </c>
    </row>
    <row r="44" spans="1:12" ht="13.5">
      <c r="A44" s="3" t="s">
        <v>19</v>
      </c>
      <c r="B44" s="2"/>
      <c r="C44" s="16">
        <v>266360743</v>
      </c>
      <c r="D44" s="16">
        <v>97358</v>
      </c>
      <c r="E44" s="17"/>
      <c r="F44" s="18"/>
      <c r="G44" s="16"/>
      <c r="H44" s="19"/>
      <c r="I44" s="20">
        <v>551284</v>
      </c>
      <c r="J44" s="21"/>
      <c r="K44" s="16"/>
      <c r="L44" s="17"/>
    </row>
    <row r="45" spans="1:12" ht="13.5">
      <c r="A45" s="3" t="s">
        <v>20</v>
      </c>
      <c r="B45" s="2"/>
      <c r="C45" s="22"/>
      <c r="D45" s="22">
        <v>13039</v>
      </c>
      <c r="E45" s="23"/>
      <c r="F45" s="24"/>
      <c r="G45" s="22"/>
      <c r="H45" s="25">
        <v>23671</v>
      </c>
      <c r="I45" s="26"/>
      <c r="J45" s="27">
        <v>150000</v>
      </c>
      <c r="K45" s="22">
        <v>25416</v>
      </c>
      <c r="L45" s="23">
        <v>26890</v>
      </c>
    </row>
    <row r="46" spans="1:12" ht="13.5">
      <c r="A46" s="3" t="s">
        <v>21</v>
      </c>
      <c r="B46" s="2"/>
      <c r="C46" s="16"/>
      <c r="D46" s="16">
        <v>375153</v>
      </c>
      <c r="E46" s="17">
        <v>4137613</v>
      </c>
      <c r="F46" s="18"/>
      <c r="G46" s="16"/>
      <c r="H46" s="19">
        <v>52074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10911040</v>
      </c>
      <c r="E47" s="14">
        <f t="shared" si="1"/>
        <v>12847070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>
        <v>399584</v>
      </c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10911040</v>
      </c>
      <c r="E50" s="17">
        <v>12447486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4418158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779424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>
        <v>4418158</v>
      </c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>
        <v>779424</v>
      </c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1708964</v>
      </c>
      <c r="D57" s="10">
        <f aca="true" t="shared" si="3" ref="D57:L57">SUM(D58:D61)</f>
        <v>24630429</v>
      </c>
      <c r="E57" s="14">
        <f t="shared" si="3"/>
        <v>20748078</v>
      </c>
      <c r="F57" s="28">
        <f t="shared" si="3"/>
        <v>91041000</v>
      </c>
      <c r="G57" s="10">
        <f t="shared" si="3"/>
        <v>91041000</v>
      </c>
      <c r="H57" s="13">
        <f>SUM(H58:H61)</f>
        <v>66055727</v>
      </c>
      <c r="I57" s="29">
        <f t="shared" si="3"/>
        <v>56682363</v>
      </c>
      <c r="J57" s="12">
        <f t="shared" si="3"/>
        <v>119917000</v>
      </c>
      <c r="K57" s="10">
        <f t="shared" si="3"/>
        <v>129309000</v>
      </c>
      <c r="L57" s="14">
        <f t="shared" si="3"/>
        <v>141843000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1708964</v>
      </c>
      <c r="D59" s="16">
        <v>24630429</v>
      </c>
      <c r="E59" s="17">
        <v>20748078</v>
      </c>
      <c r="F59" s="18">
        <v>91041000</v>
      </c>
      <c r="G59" s="16">
        <v>91041000</v>
      </c>
      <c r="H59" s="19">
        <v>66055727</v>
      </c>
      <c r="I59" s="20">
        <v>56682363</v>
      </c>
      <c r="J59" s="21">
        <v>119917000</v>
      </c>
      <c r="K59" s="16">
        <v>129309000</v>
      </c>
      <c r="L59" s="17">
        <v>141843000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268069707</v>
      </c>
      <c r="D63" s="62">
        <f aca="true" t="shared" si="4" ref="D63:L63">+D43+D47+D53+D57+D62</f>
        <v>40445177</v>
      </c>
      <c r="E63" s="63">
        <f t="shared" si="4"/>
        <v>37732761</v>
      </c>
      <c r="F63" s="64">
        <f t="shared" si="4"/>
        <v>91041000</v>
      </c>
      <c r="G63" s="62">
        <f t="shared" si="4"/>
        <v>91041000</v>
      </c>
      <c r="H63" s="65">
        <f t="shared" si="4"/>
        <v>66910896</v>
      </c>
      <c r="I63" s="66">
        <f t="shared" si="4"/>
        <v>57233647</v>
      </c>
      <c r="J63" s="67">
        <f t="shared" si="4"/>
        <v>120067000</v>
      </c>
      <c r="K63" s="62">
        <f t="shared" si="4"/>
        <v>129334416</v>
      </c>
      <c r="L63" s="63">
        <f t="shared" si="4"/>
        <v>141869890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264901836</v>
      </c>
      <c r="D66" s="16">
        <v>39796226</v>
      </c>
      <c r="E66" s="30">
        <v>33138850</v>
      </c>
      <c r="F66" s="21">
        <v>91041000</v>
      </c>
      <c r="G66" s="16">
        <v>91041000</v>
      </c>
      <c r="H66" s="19">
        <v>66348545</v>
      </c>
      <c r="I66" s="17">
        <v>55827928</v>
      </c>
      <c r="J66" s="31">
        <v>119917000</v>
      </c>
      <c r="K66" s="16">
        <v>129309000</v>
      </c>
      <c r="L66" s="19">
        <v>141843000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264901836</v>
      </c>
      <c r="D70" s="32">
        <f aca="true" t="shared" si="5" ref="D70:L70">SUM(D66:D69)</f>
        <v>39796226</v>
      </c>
      <c r="E70" s="33">
        <f t="shared" si="5"/>
        <v>33138850</v>
      </c>
      <c r="F70" s="34">
        <f t="shared" si="5"/>
        <v>91041000</v>
      </c>
      <c r="G70" s="32">
        <f t="shared" si="5"/>
        <v>91041000</v>
      </c>
      <c r="H70" s="35">
        <f t="shared" si="5"/>
        <v>66348545</v>
      </c>
      <c r="I70" s="36">
        <f t="shared" si="5"/>
        <v>55827928</v>
      </c>
      <c r="J70" s="37">
        <f t="shared" si="5"/>
        <v>119917000</v>
      </c>
      <c r="K70" s="32">
        <f t="shared" si="5"/>
        <v>129309000</v>
      </c>
      <c r="L70" s="33">
        <f t="shared" si="5"/>
        <v>141843000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29195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3167871</v>
      </c>
      <c r="D73" s="16">
        <v>619756</v>
      </c>
      <c r="E73" s="17">
        <v>4593911</v>
      </c>
      <c r="F73" s="18"/>
      <c r="G73" s="16"/>
      <c r="H73" s="19">
        <v>562351</v>
      </c>
      <c r="I73" s="20">
        <v>1405719</v>
      </c>
      <c r="J73" s="21">
        <v>150000</v>
      </c>
      <c r="K73" s="16">
        <v>25416</v>
      </c>
      <c r="L73" s="17">
        <v>26890</v>
      </c>
    </row>
    <row r="74" spans="1:12" ht="13.5">
      <c r="A74" s="73" t="s">
        <v>52</v>
      </c>
      <c r="B74" s="6" t="s">
        <v>53</v>
      </c>
      <c r="C74" s="74">
        <f>SUM(C70:C73)</f>
        <v>268069707</v>
      </c>
      <c r="D74" s="74">
        <f aca="true" t="shared" si="6" ref="D74:L74">SUM(D70:D73)</f>
        <v>40445177</v>
      </c>
      <c r="E74" s="75">
        <f t="shared" si="6"/>
        <v>37732761</v>
      </c>
      <c r="F74" s="76">
        <f t="shared" si="6"/>
        <v>91041000</v>
      </c>
      <c r="G74" s="74">
        <f t="shared" si="6"/>
        <v>91041000</v>
      </c>
      <c r="H74" s="77">
        <f t="shared" si="6"/>
        <v>66910896</v>
      </c>
      <c r="I74" s="78">
        <f t="shared" si="6"/>
        <v>57233647</v>
      </c>
      <c r="J74" s="79">
        <f t="shared" si="6"/>
        <v>120067000</v>
      </c>
      <c r="K74" s="74">
        <f t="shared" si="6"/>
        <v>129334416</v>
      </c>
      <c r="L74" s="75">
        <f t="shared" si="6"/>
        <v>141869890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1600000</v>
      </c>
      <c r="G43" s="10">
        <f t="shared" si="0"/>
        <v>320000</v>
      </c>
      <c r="H43" s="13">
        <f>SUM(H44:H46)</f>
        <v>0</v>
      </c>
      <c r="I43" s="14">
        <f t="shared" si="0"/>
        <v>0</v>
      </c>
      <c r="J43" s="15">
        <f t="shared" si="0"/>
        <v>300000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>
        <v>250000</v>
      </c>
      <c r="G44" s="16">
        <v>320000</v>
      </c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150000</v>
      </c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1200000</v>
      </c>
      <c r="G46" s="16"/>
      <c r="H46" s="19"/>
      <c r="I46" s="20"/>
      <c r="J46" s="21">
        <v>300000</v>
      </c>
      <c r="K46" s="16"/>
      <c r="L46" s="17"/>
    </row>
    <row r="47" spans="1:12" ht="13.5">
      <c r="A47" s="1" t="s">
        <v>22</v>
      </c>
      <c r="B47" s="2"/>
      <c r="C47" s="10">
        <f>SUM(C48:C52)</f>
        <v>2900000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2900000</v>
      </c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21490866</v>
      </c>
      <c r="D53" s="10">
        <f aca="true" t="shared" si="2" ref="D53:L53">SUM(D54:D56)</f>
        <v>0</v>
      </c>
      <c r="E53" s="14">
        <f t="shared" si="2"/>
        <v>41487128</v>
      </c>
      <c r="F53" s="28">
        <f t="shared" si="2"/>
        <v>16359950</v>
      </c>
      <c r="G53" s="10">
        <f t="shared" si="2"/>
        <v>34360000</v>
      </c>
      <c r="H53" s="13">
        <f>SUM(H54:H56)</f>
        <v>15313837</v>
      </c>
      <c r="I53" s="29">
        <f t="shared" si="2"/>
        <v>0</v>
      </c>
      <c r="J53" s="12">
        <f t="shared" si="2"/>
        <v>17464800</v>
      </c>
      <c r="K53" s="10">
        <f t="shared" si="2"/>
        <v>18196800</v>
      </c>
      <c r="L53" s="14">
        <f t="shared" si="2"/>
        <v>19025350</v>
      </c>
    </row>
    <row r="54" spans="1:12" ht="13.5">
      <c r="A54" s="3" t="s">
        <v>29</v>
      </c>
      <c r="B54" s="2"/>
      <c r="C54" s="16">
        <v>700000</v>
      </c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7451000</v>
      </c>
      <c r="D55" s="16"/>
      <c r="E55" s="17">
        <v>41487128</v>
      </c>
      <c r="F55" s="18">
        <v>16359950</v>
      </c>
      <c r="G55" s="16">
        <v>34360000</v>
      </c>
      <c r="H55" s="19">
        <v>15313837</v>
      </c>
      <c r="I55" s="20"/>
      <c r="J55" s="21">
        <v>17464800</v>
      </c>
      <c r="K55" s="16">
        <v>18196800</v>
      </c>
      <c r="L55" s="17">
        <v>19025350</v>
      </c>
    </row>
    <row r="56" spans="1:12" ht="13.5">
      <c r="A56" s="3" t="s">
        <v>31</v>
      </c>
      <c r="B56" s="2"/>
      <c r="C56" s="16">
        <v>13339866</v>
      </c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6400000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18000000</v>
      </c>
      <c r="G57" s="10">
        <f t="shared" si="3"/>
        <v>0</v>
      </c>
      <c r="H57" s="13">
        <f>SUM(H58:H61)</f>
        <v>12287645</v>
      </c>
      <c r="I57" s="29">
        <f t="shared" si="3"/>
        <v>0</v>
      </c>
      <c r="J57" s="12">
        <f t="shared" si="3"/>
        <v>24000000</v>
      </c>
      <c r="K57" s="10">
        <f t="shared" si="3"/>
        <v>25000000</v>
      </c>
      <c r="L57" s="14">
        <f t="shared" si="3"/>
        <v>25000000</v>
      </c>
    </row>
    <row r="58" spans="1:12" ht="13.5">
      <c r="A58" s="3" t="s">
        <v>33</v>
      </c>
      <c r="B58" s="2"/>
      <c r="C58" s="16">
        <v>6400000</v>
      </c>
      <c r="D58" s="16"/>
      <c r="E58" s="17"/>
      <c r="F58" s="18">
        <v>18000000</v>
      </c>
      <c r="G58" s="16"/>
      <c r="H58" s="19">
        <v>12287645</v>
      </c>
      <c r="I58" s="20"/>
      <c r="J58" s="21">
        <v>24000000</v>
      </c>
      <c r="K58" s="16">
        <v>25000000</v>
      </c>
      <c r="L58" s="17">
        <v>25000000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30790866</v>
      </c>
      <c r="D63" s="62">
        <f aca="true" t="shared" si="4" ref="D63:L63">+D43+D47+D53+D57+D62</f>
        <v>0</v>
      </c>
      <c r="E63" s="63">
        <f t="shared" si="4"/>
        <v>41487128</v>
      </c>
      <c r="F63" s="64">
        <f t="shared" si="4"/>
        <v>35959950</v>
      </c>
      <c r="G63" s="62">
        <f t="shared" si="4"/>
        <v>34680000</v>
      </c>
      <c r="H63" s="65">
        <f t="shared" si="4"/>
        <v>27601482</v>
      </c>
      <c r="I63" s="66">
        <f t="shared" si="4"/>
        <v>0</v>
      </c>
      <c r="J63" s="67">
        <f t="shared" si="4"/>
        <v>41764800</v>
      </c>
      <c r="K63" s="62">
        <f t="shared" si="4"/>
        <v>43196800</v>
      </c>
      <c r="L63" s="63">
        <f t="shared" si="4"/>
        <v>44025350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30090866</v>
      </c>
      <c r="D66" s="16"/>
      <c r="E66" s="30">
        <v>41487128</v>
      </c>
      <c r="F66" s="21">
        <v>35959950</v>
      </c>
      <c r="G66" s="16">
        <v>34360000</v>
      </c>
      <c r="H66" s="19">
        <v>27601482</v>
      </c>
      <c r="I66" s="17"/>
      <c r="J66" s="31">
        <v>41464800</v>
      </c>
      <c r="K66" s="16">
        <v>43196800</v>
      </c>
      <c r="L66" s="19">
        <v>44025350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30090866</v>
      </c>
      <c r="D70" s="32">
        <f aca="true" t="shared" si="5" ref="D70:L70">SUM(D66:D69)</f>
        <v>0</v>
      </c>
      <c r="E70" s="33">
        <f t="shared" si="5"/>
        <v>41487128</v>
      </c>
      <c r="F70" s="34">
        <f t="shared" si="5"/>
        <v>35959950</v>
      </c>
      <c r="G70" s="32">
        <f t="shared" si="5"/>
        <v>34360000</v>
      </c>
      <c r="H70" s="35">
        <f t="shared" si="5"/>
        <v>27601482</v>
      </c>
      <c r="I70" s="36">
        <f t="shared" si="5"/>
        <v>0</v>
      </c>
      <c r="J70" s="37">
        <f t="shared" si="5"/>
        <v>41464800</v>
      </c>
      <c r="K70" s="32">
        <f t="shared" si="5"/>
        <v>43196800</v>
      </c>
      <c r="L70" s="33">
        <f t="shared" si="5"/>
        <v>44025350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700000</v>
      </c>
      <c r="D73" s="16"/>
      <c r="E73" s="17"/>
      <c r="F73" s="18"/>
      <c r="G73" s="16">
        <v>320000</v>
      </c>
      <c r="H73" s="19"/>
      <c r="I73" s="20"/>
      <c r="J73" s="21">
        <v>300000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30790866</v>
      </c>
      <c r="D74" s="74">
        <f aca="true" t="shared" si="6" ref="D74:L74">SUM(D70:D73)</f>
        <v>0</v>
      </c>
      <c r="E74" s="75">
        <f t="shared" si="6"/>
        <v>41487128</v>
      </c>
      <c r="F74" s="76">
        <f t="shared" si="6"/>
        <v>35959950</v>
      </c>
      <c r="G74" s="74">
        <f t="shared" si="6"/>
        <v>34680000</v>
      </c>
      <c r="H74" s="77">
        <f t="shared" si="6"/>
        <v>27601482</v>
      </c>
      <c r="I74" s="78">
        <f t="shared" si="6"/>
        <v>0</v>
      </c>
      <c r="J74" s="79">
        <f t="shared" si="6"/>
        <v>41764800</v>
      </c>
      <c r="K74" s="74">
        <f t="shared" si="6"/>
        <v>43196800</v>
      </c>
      <c r="L74" s="75">
        <f t="shared" si="6"/>
        <v>44025350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1911174</v>
      </c>
      <c r="D43" s="10">
        <f aca="true" t="shared" si="0" ref="D43:L43">SUM(D44:D46)</f>
        <v>568395</v>
      </c>
      <c r="E43" s="11">
        <f t="shared" si="0"/>
        <v>3565444</v>
      </c>
      <c r="F43" s="12">
        <f t="shared" si="0"/>
        <v>110194199</v>
      </c>
      <c r="G43" s="10">
        <f t="shared" si="0"/>
        <v>11660464</v>
      </c>
      <c r="H43" s="13">
        <f>SUM(H44:H46)</f>
        <v>15050073</v>
      </c>
      <c r="I43" s="14">
        <f t="shared" si="0"/>
        <v>70730962</v>
      </c>
      <c r="J43" s="15">
        <f t="shared" si="0"/>
        <v>1000000</v>
      </c>
      <c r="K43" s="10">
        <f t="shared" si="0"/>
        <v>1057000</v>
      </c>
      <c r="L43" s="13">
        <f t="shared" si="0"/>
        <v>1116192</v>
      </c>
    </row>
    <row r="44" spans="1:12" ht="13.5">
      <c r="A44" s="3" t="s">
        <v>19</v>
      </c>
      <c r="B44" s="2"/>
      <c r="C44" s="16">
        <v>21953</v>
      </c>
      <c r="D44" s="16">
        <v>23254</v>
      </c>
      <c r="E44" s="17">
        <v>3005099</v>
      </c>
      <c r="F44" s="18">
        <v>110194199</v>
      </c>
      <c r="G44" s="16"/>
      <c r="H44" s="19"/>
      <c r="I44" s="20">
        <v>70730962</v>
      </c>
      <c r="J44" s="21">
        <v>800000</v>
      </c>
      <c r="K44" s="16">
        <v>845600</v>
      </c>
      <c r="L44" s="17">
        <v>892954</v>
      </c>
    </row>
    <row r="45" spans="1:12" ht="13.5">
      <c r="A45" s="3" t="s">
        <v>20</v>
      </c>
      <c r="B45" s="2"/>
      <c r="C45" s="22">
        <v>144107</v>
      </c>
      <c r="D45" s="22">
        <v>83649</v>
      </c>
      <c r="E45" s="23">
        <v>27060</v>
      </c>
      <c r="F45" s="24"/>
      <c r="G45" s="22">
        <v>856150</v>
      </c>
      <c r="H45" s="25">
        <v>475354</v>
      </c>
      <c r="I45" s="26"/>
      <c r="J45" s="27">
        <v>200000</v>
      </c>
      <c r="K45" s="22">
        <v>211400</v>
      </c>
      <c r="L45" s="23">
        <v>223238</v>
      </c>
    </row>
    <row r="46" spans="1:12" ht="13.5">
      <c r="A46" s="3" t="s">
        <v>21</v>
      </c>
      <c r="B46" s="2"/>
      <c r="C46" s="16">
        <v>1745114</v>
      </c>
      <c r="D46" s="16">
        <v>461492</v>
      </c>
      <c r="E46" s="17">
        <v>533285</v>
      </c>
      <c r="F46" s="18"/>
      <c r="G46" s="16">
        <v>10804314</v>
      </c>
      <c r="H46" s="19">
        <v>14574719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1573141</v>
      </c>
      <c r="D47" s="10">
        <f aca="true" t="shared" si="1" ref="D47:L47">SUM(D48:D52)</f>
        <v>1461743</v>
      </c>
      <c r="E47" s="14">
        <f t="shared" si="1"/>
        <v>1721030</v>
      </c>
      <c r="F47" s="28">
        <f t="shared" si="1"/>
        <v>0</v>
      </c>
      <c r="G47" s="10">
        <f t="shared" si="1"/>
        <v>30151309</v>
      </c>
      <c r="H47" s="13">
        <f>SUM(H48:H52)</f>
        <v>2483965</v>
      </c>
      <c r="I47" s="29">
        <f t="shared" si="1"/>
        <v>0</v>
      </c>
      <c r="J47" s="12">
        <f t="shared" si="1"/>
        <v>3675000</v>
      </c>
      <c r="K47" s="10">
        <f t="shared" si="1"/>
        <v>3884475</v>
      </c>
      <c r="L47" s="14">
        <f t="shared" si="1"/>
        <v>4102005</v>
      </c>
    </row>
    <row r="48" spans="1:12" ht="13.5">
      <c r="A48" s="3" t="s">
        <v>23</v>
      </c>
      <c r="B48" s="2"/>
      <c r="C48" s="16">
        <v>261419</v>
      </c>
      <c r="D48" s="16">
        <v>655830</v>
      </c>
      <c r="E48" s="17">
        <v>1420759</v>
      </c>
      <c r="F48" s="18"/>
      <c r="G48" s="16">
        <v>825647</v>
      </c>
      <c r="H48" s="19">
        <v>2483965</v>
      </c>
      <c r="I48" s="20"/>
      <c r="J48" s="21">
        <v>1513000</v>
      </c>
      <c r="K48" s="16">
        <v>1599241</v>
      </c>
      <c r="L48" s="17">
        <v>1688798</v>
      </c>
    </row>
    <row r="49" spans="1:12" ht="13.5">
      <c r="A49" s="3" t="s">
        <v>24</v>
      </c>
      <c r="B49" s="2"/>
      <c r="C49" s="16">
        <v>414172</v>
      </c>
      <c r="D49" s="16">
        <v>87915</v>
      </c>
      <c r="E49" s="17"/>
      <c r="F49" s="18"/>
      <c r="G49" s="16">
        <v>613904</v>
      </c>
      <c r="H49" s="19"/>
      <c r="I49" s="20"/>
      <c r="J49" s="21">
        <v>1220000</v>
      </c>
      <c r="K49" s="16">
        <v>1289540</v>
      </c>
      <c r="L49" s="17">
        <v>1361754</v>
      </c>
    </row>
    <row r="50" spans="1:12" ht="13.5">
      <c r="A50" s="3" t="s">
        <v>25</v>
      </c>
      <c r="B50" s="2"/>
      <c r="C50" s="16">
        <v>897550</v>
      </c>
      <c r="D50" s="16">
        <v>701131</v>
      </c>
      <c r="E50" s="17">
        <v>300271</v>
      </c>
      <c r="F50" s="18"/>
      <c r="G50" s="16">
        <v>28371388</v>
      </c>
      <c r="H50" s="19"/>
      <c r="I50" s="20"/>
      <c r="J50" s="21">
        <v>942000</v>
      </c>
      <c r="K50" s="16">
        <v>995694</v>
      </c>
      <c r="L50" s="17">
        <v>1051453</v>
      </c>
    </row>
    <row r="51" spans="1:12" ht="13.5">
      <c r="A51" s="3" t="s">
        <v>26</v>
      </c>
      <c r="B51" s="2"/>
      <c r="C51" s="16"/>
      <c r="D51" s="16">
        <v>16867</v>
      </c>
      <c r="E51" s="17"/>
      <c r="F51" s="18"/>
      <c r="G51" s="16">
        <v>340370</v>
      </c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32125956</v>
      </c>
      <c r="D53" s="10">
        <f aca="true" t="shared" si="2" ref="D53:L53">SUM(D54:D56)</f>
        <v>13406936</v>
      </c>
      <c r="E53" s="14">
        <f t="shared" si="2"/>
        <v>52378156</v>
      </c>
      <c r="F53" s="28">
        <f t="shared" si="2"/>
        <v>0</v>
      </c>
      <c r="G53" s="10">
        <f t="shared" si="2"/>
        <v>2210827</v>
      </c>
      <c r="H53" s="13">
        <f>SUM(H54:H56)</f>
        <v>52704030</v>
      </c>
      <c r="I53" s="29">
        <f t="shared" si="2"/>
        <v>0</v>
      </c>
      <c r="J53" s="12">
        <f t="shared" si="2"/>
        <v>1422000</v>
      </c>
      <c r="K53" s="10">
        <f t="shared" si="2"/>
        <v>1503054</v>
      </c>
      <c r="L53" s="14">
        <f t="shared" si="2"/>
        <v>1587225</v>
      </c>
    </row>
    <row r="54" spans="1:12" ht="13.5">
      <c r="A54" s="3" t="s">
        <v>29</v>
      </c>
      <c r="B54" s="2"/>
      <c r="C54" s="16">
        <v>223768</v>
      </c>
      <c r="D54" s="16">
        <v>186416</v>
      </c>
      <c r="E54" s="17">
        <v>601843</v>
      </c>
      <c r="F54" s="18"/>
      <c r="G54" s="16">
        <v>2104533</v>
      </c>
      <c r="H54" s="19">
        <v>56753</v>
      </c>
      <c r="I54" s="20"/>
      <c r="J54" s="21">
        <v>1020000</v>
      </c>
      <c r="K54" s="16">
        <v>1078140</v>
      </c>
      <c r="L54" s="17">
        <v>1138516</v>
      </c>
    </row>
    <row r="55" spans="1:12" ht="13.5">
      <c r="A55" s="3" t="s">
        <v>30</v>
      </c>
      <c r="B55" s="2"/>
      <c r="C55" s="16">
        <v>31902188</v>
      </c>
      <c r="D55" s="16">
        <v>13220520</v>
      </c>
      <c r="E55" s="17">
        <v>51776313</v>
      </c>
      <c r="F55" s="18"/>
      <c r="G55" s="16">
        <v>106294</v>
      </c>
      <c r="H55" s="19">
        <v>52647277</v>
      </c>
      <c r="I55" s="20"/>
      <c r="J55" s="21">
        <v>402000</v>
      </c>
      <c r="K55" s="16">
        <v>424914</v>
      </c>
      <c r="L55" s="17">
        <v>448709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1925731</v>
      </c>
      <c r="D57" s="10">
        <f aca="true" t="shared" si="3" ref="D57:L57">SUM(D58:D61)</f>
        <v>10934926</v>
      </c>
      <c r="E57" s="14">
        <f t="shared" si="3"/>
        <v>0</v>
      </c>
      <c r="F57" s="28">
        <f t="shared" si="3"/>
        <v>0</v>
      </c>
      <c r="G57" s="10">
        <f t="shared" si="3"/>
        <v>2716112</v>
      </c>
      <c r="H57" s="13">
        <f>SUM(H58:H61)</f>
        <v>83262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>
        <v>10688456</v>
      </c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1925731</v>
      </c>
      <c r="D61" s="16">
        <v>246470</v>
      </c>
      <c r="E61" s="17"/>
      <c r="F61" s="18"/>
      <c r="G61" s="16">
        <v>2716112</v>
      </c>
      <c r="H61" s="19">
        <v>83262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>
        <v>62903811</v>
      </c>
      <c r="H62" s="13"/>
      <c r="I62" s="29"/>
      <c r="J62" s="12">
        <v>67973000</v>
      </c>
      <c r="K62" s="10">
        <v>71847461</v>
      </c>
      <c r="L62" s="14">
        <v>75870919</v>
      </c>
    </row>
    <row r="63" spans="1:12" ht="13.5">
      <c r="A63" s="5" t="s">
        <v>38</v>
      </c>
      <c r="B63" s="6" t="s">
        <v>39</v>
      </c>
      <c r="C63" s="62">
        <f>+C43+C47+C53+C57+C62</f>
        <v>37536002</v>
      </c>
      <c r="D63" s="62">
        <f aca="true" t="shared" si="4" ref="D63:L63">+D43+D47+D53+D57+D62</f>
        <v>26372000</v>
      </c>
      <c r="E63" s="63">
        <f t="shared" si="4"/>
        <v>57664630</v>
      </c>
      <c r="F63" s="64">
        <f t="shared" si="4"/>
        <v>110194199</v>
      </c>
      <c r="G63" s="62">
        <f t="shared" si="4"/>
        <v>109642523</v>
      </c>
      <c r="H63" s="65">
        <f t="shared" si="4"/>
        <v>70321330</v>
      </c>
      <c r="I63" s="66">
        <f t="shared" si="4"/>
        <v>70730962</v>
      </c>
      <c r="J63" s="67">
        <f t="shared" si="4"/>
        <v>74070000</v>
      </c>
      <c r="K63" s="62">
        <f t="shared" si="4"/>
        <v>78291990</v>
      </c>
      <c r="L63" s="63">
        <f t="shared" si="4"/>
        <v>82676341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27424270</v>
      </c>
      <c r="D66" s="16">
        <v>12810331</v>
      </c>
      <c r="E66" s="30">
        <v>25153836</v>
      </c>
      <c r="F66" s="21">
        <v>64076499</v>
      </c>
      <c r="G66" s="16">
        <v>61977389</v>
      </c>
      <c r="H66" s="19">
        <v>45444514</v>
      </c>
      <c r="I66" s="17"/>
      <c r="J66" s="31">
        <v>53161000</v>
      </c>
      <c r="K66" s="16">
        <v>56191177</v>
      </c>
      <c r="L66" s="19">
        <v>59337883</v>
      </c>
    </row>
    <row r="67" spans="1:12" ht="13.5">
      <c r="A67" s="69" t="s">
        <v>42</v>
      </c>
      <c r="B67" s="2"/>
      <c r="C67" s="16">
        <v>2094813</v>
      </c>
      <c r="D67" s="16">
        <v>170289</v>
      </c>
      <c r="E67" s="17">
        <v>881474</v>
      </c>
      <c r="F67" s="18">
        <v>7400800</v>
      </c>
      <c r="G67" s="16">
        <v>374459</v>
      </c>
      <c r="H67" s="19">
        <v>311572</v>
      </c>
      <c r="I67" s="20">
        <v>5820607</v>
      </c>
      <c r="J67" s="21">
        <v>438000</v>
      </c>
      <c r="K67" s="16">
        <v>462966</v>
      </c>
      <c r="L67" s="17">
        <v>488892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>
        <v>52992303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29519083</v>
      </c>
      <c r="D70" s="32">
        <f aca="true" t="shared" si="5" ref="D70:L70">SUM(D66:D69)</f>
        <v>12980620</v>
      </c>
      <c r="E70" s="33">
        <f t="shared" si="5"/>
        <v>26035310</v>
      </c>
      <c r="F70" s="34">
        <f t="shared" si="5"/>
        <v>71477299</v>
      </c>
      <c r="G70" s="32">
        <f t="shared" si="5"/>
        <v>62351848</v>
      </c>
      <c r="H70" s="35">
        <f t="shared" si="5"/>
        <v>45756086</v>
      </c>
      <c r="I70" s="36">
        <f t="shared" si="5"/>
        <v>58812910</v>
      </c>
      <c r="J70" s="37">
        <f t="shared" si="5"/>
        <v>53599000</v>
      </c>
      <c r="K70" s="32">
        <f t="shared" si="5"/>
        <v>56654143</v>
      </c>
      <c r="L70" s="33">
        <f t="shared" si="5"/>
        <v>59826775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625900</v>
      </c>
      <c r="D72" s="16">
        <v>5863000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7391019</v>
      </c>
      <c r="D73" s="16">
        <v>7528380</v>
      </c>
      <c r="E73" s="17">
        <v>31629320</v>
      </c>
      <c r="F73" s="18">
        <v>38716900</v>
      </c>
      <c r="G73" s="16">
        <v>47290675</v>
      </c>
      <c r="H73" s="19">
        <v>24565244</v>
      </c>
      <c r="I73" s="20">
        <v>11918052</v>
      </c>
      <c r="J73" s="21">
        <v>20471000</v>
      </c>
      <c r="K73" s="16">
        <v>21637847</v>
      </c>
      <c r="L73" s="17">
        <v>22849566</v>
      </c>
    </row>
    <row r="74" spans="1:12" ht="13.5">
      <c r="A74" s="73" t="s">
        <v>52</v>
      </c>
      <c r="B74" s="6" t="s">
        <v>53</v>
      </c>
      <c r="C74" s="74">
        <f>SUM(C70:C73)</f>
        <v>37536002</v>
      </c>
      <c r="D74" s="74">
        <f aca="true" t="shared" si="6" ref="D74:L74">SUM(D70:D73)</f>
        <v>26372000</v>
      </c>
      <c r="E74" s="75">
        <f t="shared" si="6"/>
        <v>57664630</v>
      </c>
      <c r="F74" s="76">
        <f t="shared" si="6"/>
        <v>110194199</v>
      </c>
      <c r="G74" s="74">
        <f t="shared" si="6"/>
        <v>109642523</v>
      </c>
      <c r="H74" s="77">
        <f t="shared" si="6"/>
        <v>70321330</v>
      </c>
      <c r="I74" s="78">
        <f t="shared" si="6"/>
        <v>70730962</v>
      </c>
      <c r="J74" s="79">
        <f t="shared" si="6"/>
        <v>74070000</v>
      </c>
      <c r="K74" s="74">
        <f t="shared" si="6"/>
        <v>78291990</v>
      </c>
      <c r="L74" s="75">
        <f t="shared" si="6"/>
        <v>82676341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4412818</v>
      </c>
      <c r="D43" s="10">
        <f aca="true" t="shared" si="0" ref="D43:L43">SUM(D44:D46)</f>
        <v>2326189</v>
      </c>
      <c r="E43" s="11">
        <f t="shared" si="0"/>
        <v>3518307</v>
      </c>
      <c r="F43" s="12">
        <f t="shared" si="0"/>
        <v>13632000</v>
      </c>
      <c r="G43" s="10">
        <f t="shared" si="0"/>
        <v>3736045</v>
      </c>
      <c r="H43" s="13">
        <f>SUM(H44:H46)</f>
        <v>2192046</v>
      </c>
      <c r="I43" s="14">
        <f t="shared" si="0"/>
        <v>0</v>
      </c>
      <c r="J43" s="15">
        <f t="shared" si="0"/>
        <v>5466120</v>
      </c>
      <c r="K43" s="10">
        <f t="shared" si="0"/>
        <v>5150000</v>
      </c>
      <c r="L43" s="13">
        <f t="shared" si="0"/>
        <v>150000</v>
      </c>
    </row>
    <row r="44" spans="1:12" ht="13.5">
      <c r="A44" s="3" t="s">
        <v>19</v>
      </c>
      <c r="B44" s="2"/>
      <c r="C44" s="16"/>
      <c r="D44" s="16"/>
      <c r="E44" s="17">
        <v>1683754</v>
      </c>
      <c r="F44" s="18">
        <v>900000</v>
      </c>
      <c r="G44" s="16">
        <v>1385782</v>
      </c>
      <c r="H44" s="19">
        <v>1182635</v>
      </c>
      <c r="I44" s="20"/>
      <c r="J44" s="21">
        <v>586500</v>
      </c>
      <c r="K44" s="16"/>
      <c r="L44" s="17"/>
    </row>
    <row r="45" spans="1:12" ht="13.5">
      <c r="A45" s="3" t="s">
        <v>20</v>
      </c>
      <c r="B45" s="2"/>
      <c r="C45" s="22">
        <v>225609</v>
      </c>
      <c r="D45" s="22">
        <v>101220</v>
      </c>
      <c r="E45" s="23">
        <v>1486969</v>
      </c>
      <c r="F45" s="24">
        <v>2500000</v>
      </c>
      <c r="G45" s="22">
        <v>135263</v>
      </c>
      <c r="H45" s="25">
        <v>297455</v>
      </c>
      <c r="I45" s="26"/>
      <c r="J45" s="27">
        <v>4879620</v>
      </c>
      <c r="K45" s="22">
        <v>5150000</v>
      </c>
      <c r="L45" s="23">
        <v>150000</v>
      </c>
    </row>
    <row r="46" spans="1:12" ht="13.5">
      <c r="A46" s="3" t="s">
        <v>21</v>
      </c>
      <c r="B46" s="2"/>
      <c r="C46" s="16">
        <v>4187209</v>
      </c>
      <c r="D46" s="16">
        <v>2224969</v>
      </c>
      <c r="E46" s="17">
        <v>347584</v>
      </c>
      <c r="F46" s="18">
        <v>10232000</v>
      </c>
      <c r="G46" s="16">
        <v>2215000</v>
      </c>
      <c r="H46" s="19">
        <v>711956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101291</v>
      </c>
      <c r="E47" s="14">
        <f t="shared" si="1"/>
        <v>0</v>
      </c>
      <c r="F47" s="28">
        <f t="shared" si="1"/>
        <v>900000</v>
      </c>
      <c r="G47" s="10">
        <f t="shared" si="1"/>
        <v>4156337</v>
      </c>
      <c r="H47" s="13">
        <f>SUM(H48:H52)</f>
        <v>3216169</v>
      </c>
      <c r="I47" s="29">
        <f t="shared" si="1"/>
        <v>0</v>
      </c>
      <c r="J47" s="12">
        <f t="shared" si="1"/>
        <v>18124795</v>
      </c>
      <c r="K47" s="10">
        <f t="shared" si="1"/>
        <v>10985258</v>
      </c>
      <c r="L47" s="14">
        <f t="shared" si="1"/>
        <v>14813119</v>
      </c>
    </row>
    <row r="48" spans="1:12" ht="13.5">
      <c r="A48" s="3" t="s">
        <v>23</v>
      </c>
      <c r="B48" s="2"/>
      <c r="C48" s="16"/>
      <c r="D48" s="16"/>
      <c r="E48" s="17"/>
      <c r="F48" s="18">
        <v>350000</v>
      </c>
      <c r="G48" s="16">
        <v>606337</v>
      </c>
      <c r="H48" s="19">
        <v>3216169</v>
      </c>
      <c r="I48" s="20"/>
      <c r="J48" s="21">
        <v>7835873</v>
      </c>
      <c r="K48" s="16">
        <v>3346258</v>
      </c>
      <c r="L48" s="17">
        <v>6500000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10225922</v>
      </c>
      <c r="K49" s="16">
        <v>6000000</v>
      </c>
      <c r="L49" s="17">
        <v>8313119</v>
      </c>
    </row>
    <row r="50" spans="1:12" ht="13.5">
      <c r="A50" s="3" t="s">
        <v>25</v>
      </c>
      <c r="B50" s="2"/>
      <c r="C50" s="16"/>
      <c r="D50" s="16">
        <v>101291</v>
      </c>
      <c r="E50" s="17"/>
      <c r="F50" s="18">
        <v>550000</v>
      </c>
      <c r="G50" s="16">
        <v>3550000</v>
      </c>
      <c r="H50" s="19"/>
      <c r="I50" s="20"/>
      <c r="J50" s="21">
        <v>63000</v>
      </c>
      <c r="K50" s="16">
        <v>1639000</v>
      </c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29811981</v>
      </c>
      <c r="D53" s="10">
        <f aca="true" t="shared" si="2" ref="D53:L53">SUM(D54:D56)</f>
        <v>32427066</v>
      </c>
      <c r="E53" s="14">
        <f t="shared" si="2"/>
        <v>39207544</v>
      </c>
      <c r="F53" s="28">
        <f t="shared" si="2"/>
        <v>40815000</v>
      </c>
      <c r="G53" s="10">
        <f t="shared" si="2"/>
        <v>54796662</v>
      </c>
      <c r="H53" s="13">
        <f>SUM(H54:H56)</f>
        <v>38065641</v>
      </c>
      <c r="I53" s="29">
        <f t="shared" si="2"/>
        <v>41870937</v>
      </c>
      <c r="J53" s="12">
        <f t="shared" si="2"/>
        <v>31094054</v>
      </c>
      <c r="K53" s="10">
        <f t="shared" si="2"/>
        <v>23584088</v>
      </c>
      <c r="L53" s="14">
        <f t="shared" si="2"/>
        <v>20913630</v>
      </c>
    </row>
    <row r="54" spans="1:12" ht="13.5">
      <c r="A54" s="3" t="s">
        <v>29</v>
      </c>
      <c r="B54" s="2"/>
      <c r="C54" s="16">
        <v>29811981</v>
      </c>
      <c r="D54" s="16">
        <v>32427066</v>
      </c>
      <c r="E54" s="17">
        <v>33990996</v>
      </c>
      <c r="F54" s="18">
        <v>40779000</v>
      </c>
      <c r="G54" s="16">
        <v>46331662</v>
      </c>
      <c r="H54" s="19">
        <v>22863446</v>
      </c>
      <c r="I54" s="20">
        <v>11707219</v>
      </c>
      <c r="J54" s="21">
        <v>13594054</v>
      </c>
      <c r="K54" s="16">
        <v>19384088</v>
      </c>
      <c r="L54" s="17">
        <v>16113630</v>
      </c>
    </row>
    <row r="55" spans="1:12" ht="13.5">
      <c r="A55" s="3" t="s">
        <v>30</v>
      </c>
      <c r="B55" s="2"/>
      <c r="C55" s="16"/>
      <c r="D55" s="16"/>
      <c r="E55" s="17">
        <v>5216548</v>
      </c>
      <c r="F55" s="18">
        <v>36000</v>
      </c>
      <c r="G55" s="16">
        <v>8465000</v>
      </c>
      <c r="H55" s="19">
        <v>15202195</v>
      </c>
      <c r="I55" s="20">
        <v>30163718</v>
      </c>
      <c r="J55" s="21">
        <v>17500000</v>
      </c>
      <c r="K55" s="16">
        <v>4200000</v>
      </c>
      <c r="L55" s="17">
        <v>4800000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8345143</v>
      </c>
      <c r="D57" s="10">
        <f aca="true" t="shared" si="3" ref="D57:L57">SUM(D58:D61)</f>
        <v>21249147</v>
      </c>
      <c r="E57" s="14">
        <f t="shared" si="3"/>
        <v>17541924</v>
      </c>
      <c r="F57" s="28">
        <f t="shared" si="3"/>
        <v>26861000</v>
      </c>
      <c r="G57" s="10">
        <f t="shared" si="3"/>
        <v>22927890</v>
      </c>
      <c r="H57" s="13">
        <f>SUM(H58:H61)</f>
        <v>18806782</v>
      </c>
      <c r="I57" s="29">
        <f t="shared" si="3"/>
        <v>18037369</v>
      </c>
      <c r="J57" s="12">
        <f t="shared" si="3"/>
        <v>9650000</v>
      </c>
      <c r="K57" s="10">
        <f t="shared" si="3"/>
        <v>11500000</v>
      </c>
      <c r="L57" s="14">
        <f t="shared" si="3"/>
        <v>15000000</v>
      </c>
    </row>
    <row r="58" spans="1:12" ht="13.5">
      <c r="A58" s="3" t="s">
        <v>33</v>
      </c>
      <c r="B58" s="2"/>
      <c r="C58" s="16">
        <v>8345143</v>
      </c>
      <c r="D58" s="16">
        <v>21249147</v>
      </c>
      <c r="E58" s="17">
        <v>17541924</v>
      </c>
      <c r="F58" s="18">
        <v>26861000</v>
      </c>
      <c r="G58" s="16">
        <v>22927890</v>
      </c>
      <c r="H58" s="19">
        <v>18806782</v>
      </c>
      <c r="I58" s="20">
        <v>18037369</v>
      </c>
      <c r="J58" s="21">
        <v>9000000</v>
      </c>
      <c r="K58" s="16">
        <v>11000000</v>
      </c>
      <c r="L58" s="17">
        <v>15000000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650000</v>
      </c>
      <c r="K61" s="16">
        <v>500000</v>
      </c>
      <c r="L61" s="17"/>
    </row>
    <row r="62" spans="1:12" ht="13.5">
      <c r="A62" s="1" t="s">
        <v>37</v>
      </c>
      <c r="B62" s="4"/>
      <c r="C62" s="10"/>
      <c r="D62" s="10"/>
      <c r="E62" s="14"/>
      <c r="F62" s="28">
        <v>200000</v>
      </c>
      <c r="G62" s="10">
        <v>378800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42569942</v>
      </c>
      <c r="D63" s="62">
        <f aca="true" t="shared" si="4" ref="D63:L63">+D43+D47+D53+D57+D62</f>
        <v>56103693</v>
      </c>
      <c r="E63" s="63">
        <f t="shared" si="4"/>
        <v>60267775</v>
      </c>
      <c r="F63" s="64">
        <f t="shared" si="4"/>
        <v>82408000</v>
      </c>
      <c r="G63" s="62">
        <f t="shared" si="4"/>
        <v>85995734</v>
      </c>
      <c r="H63" s="65">
        <f t="shared" si="4"/>
        <v>62280638</v>
      </c>
      <c r="I63" s="66">
        <f t="shared" si="4"/>
        <v>59908306</v>
      </c>
      <c r="J63" s="67">
        <f t="shared" si="4"/>
        <v>64334969</v>
      </c>
      <c r="K63" s="62">
        <f t="shared" si="4"/>
        <v>51219346</v>
      </c>
      <c r="L63" s="63">
        <f t="shared" si="4"/>
        <v>50876749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27377849</v>
      </c>
      <c r="D66" s="16">
        <v>47181000</v>
      </c>
      <c r="E66" s="30">
        <v>42124961</v>
      </c>
      <c r="F66" s="21">
        <v>58779000</v>
      </c>
      <c r="G66" s="16">
        <v>58779000</v>
      </c>
      <c r="H66" s="19">
        <v>54361973</v>
      </c>
      <c r="I66" s="17">
        <v>59908306</v>
      </c>
      <c r="J66" s="31">
        <v>36303950</v>
      </c>
      <c r="K66" s="16">
        <v>39701400</v>
      </c>
      <c r="L66" s="19">
        <v>45176749</v>
      </c>
    </row>
    <row r="67" spans="1:12" ht="13.5">
      <c r="A67" s="69" t="s">
        <v>42</v>
      </c>
      <c r="B67" s="2"/>
      <c r="C67" s="16">
        <v>10631665</v>
      </c>
      <c r="D67" s="16">
        <v>6172205</v>
      </c>
      <c r="E67" s="17">
        <v>9904376</v>
      </c>
      <c r="F67" s="18">
        <v>6861000</v>
      </c>
      <c r="G67" s="16">
        <v>9695552</v>
      </c>
      <c r="H67" s="19">
        <v>5723229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38009514</v>
      </c>
      <c r="D70" s="32">
        <f aca="true" t="shared" si="5" ref="D70:L70">SUM(D66:D69)</f>
        <v>53353205</v>
      </c>
      <c r="E70" s="33">
        <f t="shared" si="5"/>
        <v>52029337</v>
      </c>
      <c r="F70" s="34">
        <f t="shared" si="5"/>
        <v>65640000</v>
      </c>
      <c r="G70" s="32">
        <f t="shared" si="5"/>
        <v>68474552</v>
      </c>
      <c r="H70" s="35">
        <f t="shared" si="5"/>
        <v>60085202</v>
      </c>
      <c r="I70" s="36">
        <f t="shared" si="5"/>
        <v>59908306</v>
      </c>
      <c r="J70" s="37">
        <f t="shared" si="5"/>
        <v>36303950</v>
      </c>
      <c r="K70" s="32">
        <f t="shared" si="5"/>
        <v>39701400</v>
      </c>
      <c r="L70" s="33">
        <f t="shared" si="5"/>
        <v>45176749</v>
      </c>
    </row>
    <row r="71" spans="1:12" ht="13.5">
      <c r="A71" s="72" t="s">
        <v>47</v>
      </c>
      <c r="B71" s="2" t="s">
        <v>48</v>
      </c>
      <c r="C71" s="16"/>
      <c r="D71" s="16">
        <v>173265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4117727</v>
      </c>
      <c r="D72" s="16"/>
      <c r="E72" s="17">
        <v>5216548</v>
      </c>
      <c r="F72" s="18">
        <v>10800000</v>
      </c>
      <c r="G72" s="16">
        <v>15000000</v>
      </c>
      <c r="H72" s="19">
        <v>1180706</v>
      </c>
      <c r="I72" s="20"/>
      <c r="J72" s="21">
        <v>20130000</v>
      </c>
      <c r="K72" s="16">
        <v>9700000</v>
      </c>
      <c r="L72" s="17">
        <v>4800000</v>
      </c>
    </row>
    <row r="73" spans="1:12" ht="13.5">
      <c r="A73" s="72" t="s">
        <v>51</v>
      </c>
      <c r="B73" s="2"/>
      <c r="C73" s="16">
        <v>442701</v>
      </c>
      <c r="D73" s="16">
        <v>2577223</v>
      </c>
      <c r="E73" s="17">
        <v>3021890</v>
      </c>
      <c r="F73" s="18">
        <v>5968000</v>
      </c>
      <c r="G73" s="16">
        <v>2521182</v>
      </c>
      <c r="H73" s="19">
        <v>1014730</v>
      </c>
      <c r="I73" s="20"/>
      <c r="J73" s="21">
        <v>7901019</v>
      </c>
      <c r="K73" s="16">
        <v>1817946</v>
      </c>
      <c r="L73" s="17">
        <v>900000</v>
      </c>
    </row>
    <row r="74" spans="1:12" ht="13.5">
      <c r="A74" s="73" t="s">
        <v>52</v>
      </c>
      <c r="B74" s="6" t="s">
        <v>53</v>
      </c>
      <c r="C74" s="74">
        <f>SUM(C70:C73)</f>
        <v>42569942</v>
      </c>
      <c r="D74" s="74">
        <f aca="true" t="shared" si="6" ref="D74:L74">SUM(D70:D73)</f>
        <v>56103693</v>
      </c>
      <c r="E74" s="75">
        <f t="shared" si="6"/>
        <v>60267775</v>
      </c>
      <c r="F74" s="76">
        <f t="shared" si="6"/>
        <v>82408000</v>
      </c>
      <c r="G74" s="74">
        <f t="shared" si="6"/>
        <v>85995734</v>
      </c>
      <c r="H74" s="77">
        <f t="shared" si="6"/>
        <v>62280638</v>
      </c>
      <c r="I74" s="78">
        <f t="shared" si="6"/>
        <v>59908306</v>
      </c>
      <c r="J74" s="79">
        <f t="shared" si="6"/>
        <v>64334969</v>
      </c>
      <c r="K74" s="74">
        <f t="shared" si="6"/>
        <v>51219346</v>
      </c>
      <c r="L74" s="75">
        <f t="shared" si="6"/>
        <v>50876749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173459</v>
      </c>
      <c r="D43" s="10">
        <f aca="true" t="shared" si="0" ref="D43:L43">SUM(D44:D46)</f>
        <v>621443</v>
      </c>
      <c r="E43" s="11">
        <f t="shared" si="0"/>
        <v>0</v>
      </c>
      <c r="F43" s="12">
        <f t="shared" si="0"/>
        <v>1246400</v>
      </c>
      <c r="G43" s="10">
        <f t="shared" si="0"/>
        <v>1246400</v>
      </c>
      <c r="H43" s="13">
        <f>SUM(H44:H46)</f>
        <v>164716</v>
      </c>
      <c r="I43" s="14">
        <f t="shared" si="0"/>
        <v>587736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63494</v>
      </c>
      <c r="D45" s="22">
        <v>95809</v>
      </c>
      <c r="E45" s="23"/>
      <c r="F45" s="24">
        <v>426400</v>
      </c>
      <c r="G45" s="22">
        <v>426400</v>
      </c>
      <c r="H45" s="25">
        <v>18810</v>
      </c>
      <c r="I45" s="26">
        <v>130647</v>
      </c>
      <c r="J45" s="27"/>
      <c r="K45" s="22"/>
      <c r="L45" s="23"/>
    </row>
    <row r="46" spans="1:12" ht="13.5">
      <c r="A46" s="3" t="s">
        <v>21</v>
      </c>
      <c r="B46" s="2"/>
      <c r="C46" s="16">
        <v>109965</v>
      </c>
      <c r="D46" s="16">
        <v>525634</v>
      </c>
      <c r="E46" s="17"/>
      <c r="F46" s="18">
        <v>820000</v>
      </c>
      <c r="G46" s="16">
        <v>820000</v>
      </c>
      <c r="H46" s="19">
        <v>145906</v>
      </c>
      <c r="I46" s="20">
        <v>457089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97208</v>
      </c>
      <c r="D47" s="10">
        <f aca="true" t="shared" si="1" ref="D47:L47">SUM(D48:D52)</f>
        <v>66223</v>
      </c>
      <c r="E47" s="14">
        <f t="shared" si="1"/>
        <v>0</v>
      </c>
      <c r="F47" s="28">
        <f t="shared" si="1"/>
        <v>1372000</v>
      </c>
      <c r="G47" s="10">
        <f t="shared" si="1"/>
        <v>1372000</v>
      </c>
      <c r="H47" s="13">
        <f>SUM(H48:H52)</f>
        <v>476767</v>
      </c>
      <c r="I47" s="29">
        <f t="shared" si="1"/>
        <v>506582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67208</v>
      </c>
      <c r="D48" s="16">
        <v>66223</v>
      </c>
      <c r="E48" s="17"/>
      <c r="F48" s="18">
        <v>1269000</v>
      </c>
      <c r="G48" s="16">
        <v>1269000</v>
      </c>
      <c r="H48" s="19">
        <v>459769</v>
      </c>
      <c r="I48" s="20">
        <v>462237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30000</v>
      </c>
      <c r="D50" s="16"/>
      <c r="E50" s="17"/>
      <c r="F50" s="18">
        <v>103000</v>
      </c>
      <c r="G50" s="16">
        <v>103000</v>
      </c>
      <c r="H50" s="19">
        <v>16998</v>
      </c>
      <c r="I50" s="20">
        <v>44345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37025907</v>
      </c>
      <c r="D53" s="10">
        <f aca="true" t="shared" si="2" ref="D53:L53">SUM(D54:D56)</f>
        <v>40950490</v>
      </c>
      <c r="E53" s="14">
        <f t="shared" si="2"/>
        <v>0</v>
      </c>
      <c r="F53" s="28">
        <f t="shared" si="2"/>
        <v>35462331</v>
      </c>
      <c r="G53" s="10">
        <f t="shared" si="2"/>
        <v>35462331</v>
      </c>
      <c r="H53" s="13">
        <f>SUM(H54:H56)</f>
        <v>53756</v>
      </c>
      <c r="I53" s="29">
        <f t="shared" si="2"/>
        <v>18853325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6988057</v>
      </c>
      <c r="D54" s="16">
        <v>21510</v>
      </c>
      <c r="E54" s="17"/>
      <c r="F54" s="18">
        <v>43000</v>
      </c>
      <c r="G54" s="16">
        <v>43000</v>
      </c>
      <c r="H54" s="19">
        <v>3952</v>
      </c>
      <c r="I54" s="20">
        <v>5655</v>
      </c>
      <c r="J54" s="21"/>
      <c r="K54" s="16"/>
      <c r="L54" s="17"/>
    </row>
    <row r="55" spans="1:12" ht="13.5">
      <c r="A55" s="3" t="s">
        <v>30</v>
      </c>
      <c r="B55" s="2"/>
      <c r="C55" s="16">
        <v>30037850</v>
      </c>
      <c r="D55" s="16">
        <v>40928980</v>
      </c>
      <c r="E55" s="17"/>
      <c r="F55" s="18">
        <v>35419331</v>
      </c>
      <c r="G55" s="16">
        <v>35419331</v>
      </c>
      <c r="H55" s="19">
        <v>49804</v>
      </c>
      <c r="I55" s="20">
        <v>18847670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10955000</v>
      </c>
      <c r="D57" s="10">
        <f aca="true" t="shared" si="3" ref="D57:L57">SUM(D58:D61)</f>
        <v>13677973</v>
      </c>
      <c r="E57" s="14">
        <f t="shared" si="3"/>
        <v>0</v>
      </c>
      <c r="F57" s="28">
        <f t="shared" si="3"/>
        <v>32535860</v>
      </c>
      <c r="G57" s="10">
        <f t="shared" si="3"/>
        <v>32535860</v>
      </c>
      <c r="H57" s="13">
        <f>SUM(H58:H61)</f>
        <v>173473</v>
      </c>
      <c r="I57" s="29">
        <f t="shared" si="3"/>
        <v>10051637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>
        <v>10919000</v>
      </c>
      <c r="D58" s="16">
        <v>12880220</v>
      </c>
      <c r="E58" s="17"/>
      <c r="F58" s="18">
        <v>29000000</v>
      </c>
      <c r="G58" s="16">
        <v>29000000</v>
      </c>
      <c r="H58" s="19">
        <v>143623</v>
      </c>
      <c r="I58" s="20">
        <v>10006739</v>
      </c>
      <c r="J58" s="21"/>
      <c r="K58" s="16"/>
      <c r="L58" s="17"/>
    </row>
    <row r="59" spans="1:12" ht="13.5">
      <c r="A59" s="3" t="s">
        <v>34</v>
      </c>
      <c r="B59" s="2"/>
      <c r="C59" s="16">
        <v>22000</v>
      </c>
      <c r="D59" s="16"/>
      <c r="E59" s="17"/>
      <c r="F59" s="18">
        <v>1822860</v>
      </c>
      <c r="G59" s="16">
        <v>1822860</v>
      </c>
      <c r="H59" s="19">
        <v>29850</v>
      </c>
      <c r="I59" s="20">
        <v>44898</v>
      </c>
      <c r="J59" s="21"/>
      <c r="K59" s="16"/>
      <c r="L59" s="17"/>
    </row>
    <row r="60" spans="1:12" ht="13.5">
      <c r="A60" s="3" t="s">
        <v>35</v>
      </c>
      <c r="B60" s="2"/>
      <c r="C60" s="22">
        <v>14000</v>
      </c>
      <c r="D60" s="22">
        <v>592590</v>
      </c>
      <c r="E60" s="23"/>
      <c r="F60" s="24">
        <v>1652000</v>
      </c>
      <c r="G60" s="22">
        <v>1652000</v>
      </c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205163</v>
      </c>
      <c r="E61" s="17"/>
      <c r="F61" s="18">
        <v>61000</v>
      </c>
      <c r="G61" s="16">
        <v>61000</v>
      </c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48251574</v>
      </c>
      <c r="D63" s="62">
        <f aca="true" t="shared" si="4" ref="D63:L63">+D43+D47+D53+D57+D62</f>
        <v>55316129</v>
      </c>
      <c r="E63" s="63">
        <f t="shared" si="4"/>
        <v>0</v>
      </c>
      <c r="F63" s="64">
        <f t="shared" si="4"/>
        <v>70616591</v>
      </c>
      <c r="G63" s="62">
        <f t="shared" si="4"/>
        <v>70616591</v>
      </c>
      <c r="H63" s="65">
        <f t="shared" si="4"/>
        <v>868712</v>
      </c>
      <c r="I63" s="66">
        <f t="shared" si="4"/>
        <v>29999280</v>
      </c>
      <c r="J63" s="67">
        <f t="shared" si="4"/>
        <v>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38907000</v>
      </c>
      <c r="D66" s="16">
        <v>49911436</v>
      </c>
      <c r="E66" s="30"/>
      <c r="F66" s="21">
        <v>55078000</v>
      </c>
      <c r="G66" s="16">
        <v>55078000</v>
      </c>
      <c r="H66" s="19"/>
      <c r="I66" s="17">
        <v>28056699</v>
      </c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3982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38907000</v>
      </c>
      <c r="D70" s="32">
        <f aca="true" t="shared" si="5" ref="D70:L70">SUM(D66:D69)</f>
        <v>49911436</v>
      </c>
      <c r="E70" s="33">
        <f t="shared" si="5"/>
        <v>0</v>
      </c>
      <c r="F70" s="34">
        <f t="shared" si="5"/>
        <v>55078000</v>
      </c>
      <c r="G70" s="32">
        <f t="shared" si="5"/>
        <v>55078000</v>
      </c>
      <c r="H70" s="35">
        <f t="shared" si="5"/>
        <v>0</v>
      </c>
      <c r="I70" s="36">
        <f t="shared" si="5"/>
        <v>28060681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9344574</v>
      </c>
      <c r="D73" s="16">
        <v>5404693</v>
      </c>
      <c r="E73" s="17"/>
      <c r="F73" s="18">
        <v>15538580</v>
      </c>
      <c r="G73" s="16">
        <v>15538580</v>
      </c>
      <c r="H73" s="19">
        <v>868712</v>
      </c>
      <c r="I73" s="20">
        <v>1938599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48251574</v>
      </c>
      <c r="D74" s="74">
        <f aca="true" t="shared" si="6" ref="D74:L74">SUM(D70:D73)</f>
        <v>55316129</v>
      </c>
      <c r="E74" s="75">
        <f t="shared" si="6"/>
        <v>0</v>
      </c>
      <c r="F74" s="76">
        <f t="shared" si="6"/>
        <v>70616580</v>
      </c>
      <c r="G74" s="74">
        <f t="shared" si="6"/>
        <v>70616580</v>
      </c>
      <c r="H74" s="77">
        <f t="shared" si="6"/>
        <v>868712</v>
      </c>
      <c r="I74" s="78">
        <f t="shared" si="6"/>
        <v>29999280</v>
      </c>
      <c r="J74" s="79">
        <f t="shared" si="6"/>
        <v>0</v>
      </c>
      <c r="K74" s="74">
        <f t="shared" si="6"/>
        <v>0</v>
      </c>
      <c r="L74" s="75">
        <f t="shared" si="6"/>
        <v>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210000</v>
      </c>
      <c r="D43" s="10">
        <f aca="true" t="shared" si="0" ref="D43:L43">SUM(D44:D46)</f>
        <v>1643322</v>
      </c>
      <c r="E43" s="11">
        <f t="shared" si="0"/>
        <v>3636277</v>
      </c>
      <c r="F43" s="12">
        <f t="shared" si="0"/>
        <v>1485000</v>
      </c>
      <c r="G43" s="10">
        <f t="shared" si="0"/>
        <v>1804000</v>
      </c>
      <c r="H43" s="13">
        <f>SUM(H44:H46)</f>
        <v>1444505</v>
      </c>
      <c r="I43" s="14">
        <f t="shared" si="0"/>
        <v>0</v>
      </c>
      <c r="J43" s="15">
        <f t="shared" si="0"/>
        <v>1460000</v>
      </c>
      <c r="K43" s="10">
        <f t="shared" si="0"/>
        <v>2793000</v>
      </c>
      <c r="L43" s="13">
        <f t="shared" si="0"/>
        <v>2198000</v>
      </c>
    </row>
    <row r="44" spans="1:12" ht="13.5">
      <c r="A44" s="3" t="s">
        <v>19</v>
      </c>
      <c r="B44" s="2"/>
      <c r="C44" s="16">
        <v>210000</v>
      </c>
      <c r="D44" s="16"/>
      <c r="E44" s="17"/>
      <c r="F44" s="18">
        <v>76000</v>
      </c>
      <c r="G44" s="16">
        <v>222000</v>
      </c>
      <c r="H44" s="19">
        <v>976265</v>
      </c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3446545</v>
      </c>
      <c r="F45" s="24">
        <v>72000</v>
      </c>
      <c r="G45" s="22">
        <v>177000</v>
      </c>
      <c r="H45" s="25">
        <v>397939</v>
      </c>
      <c r="I45" s="26"/>
      <c r="J45" s="27">
        <v>570000</v>
      </c>
      <c r="K45" s="22">
        <v>60000</v>
      </c>
      <c r="L45" s="23"/>
    </row>
    <row r="46" spans="1:12" ht="13.5">
      <c r="A46" s="3" t="s">
        <v>21</v>
      </c>
      <c r="B46" s="2"/>
      <c r="C46" s="16"/>
      <c r="D46" s="16">
        <v>1643322</v>
      </c>
      <c r="E46" s="17">
        <v>189732</v>
      </c>
      <c r="F46" s="18">
        <v>1337000</v>
      </c>
      <c r="G46" s="16">
        <v>1405000</v>
      </c>
      <c r="H46" s="19">
        <v>70301</v>
      </c>
      <c r="I46" s="20"/>
      <c r="J46" s="21">
        <v>890000</v>
      </c>
      <c r="K46" s="16">
        <v>2733000</v>
      </c>
      <c r="L46" s="17">
        <v>2198000</v>
      </c>
    </row>
    <row r="47" spans="1:12" ht="13.5">
      <c r="A47" s="1" t="s">
        <v>22</v>
      </c>
      <c r="B47" s="2"/>
      <c r="C47" s="10">
        <f>SUM(C48:C52)</f>
        <v>1034124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3255000</v>
      </c>
      <c r="G47" s="10">
        <f t="shared" si="1"/>
        <v>1815000</v>
      </c>
      <c r="H47" s="13">
        <f>SUM(H48:H52)</f>
        <v>2714629</v>
      </c>
      <c r="I47" s="29">
        <f t="shared" si="1"/>
        <v>0</v>
      </c>
      <c r="J47" s="12">
        <f t="shared" si="1"/>
        <v>2884000</v>
      </c>
      <c r="K47" s="10">
        <f t="shared" si="1"/>
        <v>3935000</v>
      </c>
      <c r="L47" s="14">
        <f t="shared" si="1"/>
        <v>1000000</v>
      </c>
    </row>
    <row r="48" spans="1:12" ht="13.5">
      <c r="A48" s="3" t="s">
        <v>23</v>
      </c>
      <c r="B48" s="2"/>
      <c r="C48" s="16">
        <v>1034124</v>
      </c>
      <c r="D48" s="16"/>
      <c r="E48" s="17"/>
      <c r="F48" s="18">
        <v>2955000</v>
      </c>
      <c r="G48" s="16">
        <v>515000</v>
      </c>
      <c r="H48" s="19">
        <v>2603174</v>
      </c>
      <c r="I48" s="20"/>
      <c r="J48" s="21">
        <v>2884000</v>
      </c>
      <c r="K48" s="16">
        <v>2085000</v>
      </c>
      <c r="L48" s="17">
        <v>1000000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300000</v>
      </c>
      <c r="G50" s="16">
        <v>1300000</v>
      </c>
      <c r="H50" s="19">
        <v>111455</v>
      </c>
      <c r="I50" s="20"/>
      <c r="J50" s="21"/>
      <c r="K50" s="16">
        <v>1850000</v>
      </c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51945309</v>
      </c>
      <c r="D53" s="10">
        <f aca="true" t="shared" si="2" ref="D53:L53">SUM(D54:D56)</f>
        <v>35039516</v>
      </c>
      <c r="E53" s="14">
        <f t="shared" si="2"/>
        <v>48801905</v>
      </c>
      <c r="F53" s="28">
        <f t="shared" si="2"/>
        <v>47737000</v>
      </c>
      <c r="G53" s="10">
        <f t="shared" si="2"/>
        <v>45197000</v>
      </c>
      <c r="H53" s="13">
        <f>SUM(H54:H56)</f>
        <v>41209978</v>
      </c>
      <c r="I53" s="29">
        <f t="shared" si="2"/>
        <v>46705955</v>
      </c>
      <c r="J53" s="12">
        <f t="shared" si="2"/>
        <v>59453000</v>
      </c>
      <c r="K53" s="10">
        <f t="shared" si="2"/>
        <v>44075000</v>
      </c>
      <c r="L53" s="14">
        <f t="shared" si="2"/>
        <v>45866000</v>
      </c>
    </row>
    <row r="54" spans="1:12" ht="13.5">
      <c r="A54" s="3" t="s">
        <v>29</v>
      </c>
      <c r="B54" s="2"/>
      <c r="C54" s="16"/>
      <c r="D54" s="16"/>
      <c r="E54" s="17"/>
      <c r="F54" s="18">
        <v>47737000</v>
      </c>
      <c r="G54" s="16">
        <v>650000</v>
      </c>
      <c r="H54" s="19">
        <v>152224</v>
      </c>
      <c r="I54" s="20"/>
      <c r="J54" s="21">
        <v>1025000</v>
      </c>
      <c r="K54" s="16"/>
      <c r="L54" s="17"/>
    </row>
    <row r="55" spans="1:12" ht="13.5">
      <c r="A55" s="3" t="s">
        <v>30</v>
      </c>
      <c r="B55" s="2"/>
      <c r="C55" s="16">
        <v>51945309</v>
      </c>
      <c r="D55" s="16">
        <v>35039516</v>
      </c>
      <c r="E55" s="17">
        <v>48801905</v>
      </c>
      <c r="F55" s="18"/>
      <c r="G55" s="16">
        <v>44547000</v>
      </c>
      <c r="H55" s="19">
        <v>41057754</v>
      </c>
      <c r="I55" s="20">
        <v>46705955</v>
      </c>
      <c r="J55" s="21">
        <v>58428000</v>
      </c>
      <c r="K55" s="16">
        <v>44075000</v>
      </c>
      <c r="L55" s="17">
        <v>45866000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1690000</v>
      </c>
      <c r="G57" s="10">
        <f t="shared" si="3"/>
        <v>1300000</v>
      </c>
      <c r="H57" s="13">
        <f>SUM(H58:H61)</f>
        <v>1406008</v>
      </c>
      <c r="I57" s="29">
        <f t="shared" si="3"/>
        <v>0</v>
      </c>
      <c r="J57" s="12">
        <f t="shared" si="3"/>
        <v>292000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1690000</v>
      </c>
      <c r="G61" s="16">
        <v>1300000</v>
      </c>
      <c r="H61" s="19">
        <v>1406008</v>
      </c>
      <c r="I61" s="20"/>
      <c r="J61" s="21">
        <v>292000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53189433</v>
      </c>
      <c r="D63" s="62">
        <f aca="true" t="shared" si="4" ref="D63:L63">+D43+D47+D53+D57+D62</f>
        <v>36682838</v>
      </c>
      <c r="E63" s="63">
        <f t="shared" si="4"/>
        <v>52438182</v>
      </c>
      <c r="F63" s="64">
        <f t="shared" si="4"/>
        <v>54167000</v>
      </c>
      <c r="G63" s="62">
        <f t="shared" si="4"/>
        <v>50116000</v>
      </c>
      <c r="H63" s="65">
        <f t="shared" si="4"/>
        <v>46775120</v>
      </c>
      <c r="I63" s="66">
        <f t="shared" si="4"/>
        <v>46705955</v>
      </c>
      <c r="J63" s="67">
        <f t="shared" si="4"/>
        <v>64089000</v>
      </c>
      <c r="K63" s="62">
        <f t="shared" si="4"/>
        <v>50803000</v>
      </c>
      <c r="L63" s="63">
        <f t="shared" si="4"/>
        <v>49064000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51945309</v>
      </c>
      <c r="D66" s="16">
        <v>35039516</v>
      </c>
      <c r="E66" s="30">
        <v>48486905</v>
      </c>
      <c r="F66" s="21">
        <v>44417000</v>
      </c>
      <c r="G66" s="16">
        <v>44417000</v>
      </c>
      <c r="H66" s="19">
        <v>39477446</v>
      </c>
      <c r="I66" s="17">
        <v>41671643</v>
      </c>
      <c r="J66" s="31">
        <v>58378000</v>
      </c>
      <c r="K66" s="16">
        <v>44075000</v>
      </c>
      <c r="L66" s="19">
        <v>49064000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51945309</v>
      </c>
      <c r="D70" s="32">
        <f aca="true" t="shared" si="5" ref="D70:L70">SUM(D66:D69)</f>
        <v>35039516</v>
      </c>
      <c r="E70" s="33">
        <f t="shared" si="5"/>
        <v>48486905</v>
      </c>
      <c r="F70" s="34">
        <f t="shared" si="5"/>
        <v>44417000</v>
      </c>
      <c r="G70" s="32">
        <f t="shared" si="5"/>
        <v>44417000</v>
      </c>
      <c r="H70" s="35">
        <f t="shared" si="5"/>
        <v>39477446</v>
      </c>
      <c r="I70" s="36">
        <f t="shared" si="5"/>
        <v>41671643</v>
      </c>
      <c r="J70" s="37">
        <f t="shared" si="5"/>
        <v>58378000</v>
      </c>
      <c r="K70" s="32">
        <f t="shared" si="5"/>
        <v>44075000</v>
      </c>
      <c r="L70" s="33">
        <f t="shared" si="5"/>
        <v>49064000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5950000</v>
      </c>
      <c r="G72" s="16">
        <v>3550000</v>
      </c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1244124</v>
      </c>
      <c r="D73" s="16">
        <v>1643322</v>
      </c>
      <c r="E73" s="17">
        <v>3951277</v>
      </c>
      <c r="F73" s="18">
        <v>3800000</v>
      </c>
      <c r="G73" s="16">
        <v>2149000</v>
      </c>
      <c r="H73" s="19">
        <v>7297673</v>
      </c>
      <c r="I73" s="20">
        <v>5034306</v>
      </c>
      <c r="J73" s="21">
        <v>5711000</v>
      </c>
      <c r="K73" s="16">
        <v>6728000</v>
      </c>
      <c r="L73" s="17"/>
    </row>
    <row r="74" spans="1:12" ht="13.5">
      <c r="A74" s="73" t="s">
        <v>52</v>
      </c>
      <c r="B74" s="6" t="s">
        <v>53</v>
      </c>
      <c r="C74" s="74">
        <f>SUM(C70:C73)</f>
        <v>53189433</v>
      </c>
      <c r="D74" s="74">
        <f aca="true" t="shared" si="6" ref="D74:L74">SUM(D70:D73)</f>
        <v>36682838</v>
      </c>
      <c r="E74" s="75">
        <f t="shared" si="6"/>
        <v>52438182</v>
      </c>
      <c r="F74" s="76">
        <f t="shared" si="6"/>
        <v>54167000</v>
      </c>
      <c r="G74" s="74">
        <f t="shared" si="6"/>
        <v>50116000</v>
      </c>
      <c r="H74" s="77">
        <f t="shared" si="6"/>
        <v>46775119</v>
      </c>
      <c r="I74" s="78">
        <f t="shared" si="6"/>
        <v>46705949</v>
      </c>
      <c r="J74" s="79">
        <f t="shared" si="6"/>
        <v>64089000</v>
      </c>
      <c r="K74" s="74">
        <f t="shared" si="6"/>
        <v>50803000</v>
      </c>
      <c r="L74" s="75">
        <f t="shared" si="6"/>
        <v>49064000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1081005</v>
      </c>
      <c r="D43" s="10">
        <f aca="true" t="shared" si="0" ref="D43:L43">SUM(D44:D46)</f>
        <v>842297</v>
      </c>
      <c r="E43" s="11">
        <f t="shared" si="0"/>
        <v>6316453</v>
      </c>
      <c r="F43" s="12">
        <f t="shared" si="0"/>
        <v>1000000</v>
      </c>
      <c r="G43" s="10">
        <f t="shared" si="0"/>
        <v>1000000</v>
      </c>
      <c r="H43" s="13">
        <f>SUM(H44:H46)</f>
        <v>0</v>
      </c>
      <c r="I43" s="14">
        <f t="shared" si="0"/>
        <v>37615314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>
        <v>37615314</v>
      </c>
      <c r="J44" s="21"/>
      <c r="K44" s="16"/>
      <c r="L44" s="17"/>
    </row>
    <row r="45" spans="1:12" ht="13.5">
      <c r="A45" s="3" t="s">
        <v>20</v>
      </c>
      <c r="B45" s="2"/>
      <c r="C45" s="22">
        <v>1081005</v>
      </c>
      <c r="D45" s="22">
        <v>842297</v>
      </c>
      <c r="E45" s="23">
        <v>6023653</v>
      </c>
      <c r="F45" s="24">
        <v>1000000</v>
      </c>
      <c r="G45" s="22">
        <v>1000000</v>
      </c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292800</v>
      </c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5208601</v>
      </c>
      <c r="D47" s="10">
        <f aca="true" t="shared" si="1" ref="D47:L47">SUM(D48:D52)</f>
        <v>16987152</v>
      </c>
      <c r="E47" s="14">
        <f t="shared" si="1"/>
        <v>14333976</v>
      </c>
      <c r="F47" s="28">
        <f t="shared" si="1"/>
        <v>16635000</v>
      </c>
      <c r="G47" s="10">
        <f t="shared" si="1"/>
        <v>16635000</v>
      </c>
      <c r="H47" s="13">
        <f>SUM(H48:H52)</f>
        <v>17544074</v>
      </c>
      <c r="I47" s="29">
        <f t="shared" si="1"/>
        <v>0</v>
      </c>
      <c r="J47" s="12">
        <f t="shared" si="1"/>
        <v>19462000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4168069</v>
      </c>
      <c r="D48" s="16">
        <v>16851003</v>
      </c>
      <c r="E48" s="17">
        <v>14333976</v>
      </c>
      <c r="F48" s="18"/>
      <c r="G48" s="16">
        <v>12727000</v>
      </c>
      <c r="H48" s="19">
        <v>17544074</v>
      </c>
      <c r="I48" s="20"/>
      <c r="J48" s="21">
        <v>11570000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12727000</v>
      </c>
      <c r="G49" s="16">
        <v>3908000</v>
      </c>
      <c r="H49" s="19"/>
      <c r="I49" s="20"/>
      <c r="J49" s="21">
        <v>7892000</v>
      </c>
      <c r="K49" s="16"/>
      <c r="L49" s="17"/>
    </row>
    <row r="50" spans="1:12" ht="13.5">
      <c r="A50" s="3" t="s">
        <v>25</v>
      </c>
      <c r="B50" s="2"/>
      <c r="C50" s="16">
        <v>1040532</v>
      </c>
      <c r="D50" s="16">
        <v>136149</v>
      </c>
      <c r="E50" s="17"/>
      <c r="F50" s="18">
        <v>3908000</v>
      </c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17629057</v>
      </c>
      <c r="D53" s="10">
        <f aca="true" t="shared" si="2" ref="D53:L53">SUM(D54:D56)</f>
        <v>39581383</v>
      </c>
      <c r="E53" s="14">
        <f t="shared" si="2"/>
        <v>23338416</v>
      </c>
      <c r="F53" s="28">
        <f t="shared" si="2"/>
        <v>16765000</v>
      </c>
      <c r="G53" s="10">
        <f t="shared" si="2"/>
        <v>16764999</v>
      </c>
      <c r="H53" s="13">
        <f>SUM(H54:H56)</f>
        <v>17211890</v>
      </c>
      <c r="I53" s="29">
        <f t="shared" si="2"/>
        <v>0</v>
      </c>
      <c r="J53" s="12">
        <f t="shared" si="2"/>
        <v>12108000</v>
      </c>
      <c r="K53" s="10">
        <f t="shared" si="2"/>
        <v>33023000</v>
      </c>
      <c r="L53" s="14">
        <f t="shared" si="2"/>
        <v>34750000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17629057</v>
      </c>
      <c r="D55" s="16">
        <v>39581383</v>
      </c>
      <c r="E55" s="17">
        <v>23338416</v>
      </c>
      <c r="F55" s="18">
        <v>16765000</v>
      </c>
      <c r="G55" s="16">
        <v>16764999</v>
      </c>
      <c r="H55" s="19">
        <v>17211890</v>
      </c>
      <c r="I55" s="20"/>
      <c r="J55" s="21">
        <v>12108000</v>
      </c>
      <c r="K55" s="16">
        <v>33023000</v>
      </c>
      <c r="L55" s="17">
        <v>34750000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947350</v>
      </c>
      <c r="F57" s="28">
        <f t="shared" si="3"/>
        <v>26705000</v>
      </c>
      <c r="G57" s="10">
        <f t="shared" si="3"/>
        <v>26705000</v>
      </c>
      <c r="H57" s="13">
        <f>SUM(H58:H61)</f>
        <v>48300307</v>
      </c>
      <c r="I57" s="29">
        <f t="shared" si="3"/>
        <v>0</v>
      </c>
      <c r="J57" s="12">
        <f t="shared" si="3"/>
        <v>26000000</v>
      </c>
      <c r="K57" s="10">
        <f t="shared" si="3"/>
        <v>20000000</v>
      </c>
      <c r="L57" s="14">
        <f t="shared" si="3"/>
        <v>15000000</v>
      </c>
    </row>
    <row r="58" spans="1:12" ht="13.5">
      <c r="A58" s="3" t="s">
        <v>33</v>
      </c>
      <c r="B58" s="2"/>
      <c r="C58" s="16"/>
      <c r="D58" s="16"/>
      <c r="E58" s="17">
        <v>947350</v>
      </c>
      <c r="F58" s="18">
        <v>26705000</v>
      </c>
      <c r="G58" s="16">
        <v>26705000</v>
      </c>
      <c r="H58" s="19">
        <v>48300307</v>
      </c>
      <c r="I58" s="20"/>
      <c r="J58" s="21">
        <v>26000000</v>
      </c>
      <c r="K58" s="16">
        <v>20000000</v>
      </c>
      <c r="L58" s="17">
        <v>15000000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23918663</v>
      </c>
      <c r="D63" s="62">
        <f aca="true" t="shared" si="4" ref="D63:L63">+D43+D47+D53+D57+D62</f>
        <v>57410832</v>
      </c>
      <c r="E63" s="63">
        <f t="shared" si="4"/>
        <v>44936195</v>
      </c>
      <c r="F63" s="64">
        <f t="shared" si="4"/>
        <v>61105000</v>
      </c>
      <c r="G63" s="62">
        <f t="shared" si="4"/>
        <v>61104999</v>
      </c>
      <c r="H63" s="65">
        <f t="shared" si="4"/>
        <v>83056271</v>
      </c>
      <c r="I63" s="66">
        <f t="shared" si="4"/>
        <v>37615314</v>
      </c>
      <c r="J63" s="67">
        <f t="shared" si="4"/>
        <v>57570000</v>
      </c>
      <c r="K63" s="62">
        <f t="shared" si="4"/>
        <v>53023000</v>
      </c>
      <c r="L63" s="63">
        <f t="shared" si="4"/>
        <v>49750000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23918663</v>
      </c>
      <c r="D66" s="16">
        <v>57410832</v>
      </c>
      <c r="E66" s="30">
        <v>40473395</v>
      </c>
      <c r="F66" s="21">
        <v>54492000</v>
      </c>
      <c r="G66" s="16">
        <v>54491999</v>
      </c>
      <c r="H66" s="19">
        <v>83056271</v>
      </c>
      <c r="I66" s="17">
        <v>37615314</v>
      </c>
      <c r="J66" s="31">
        <v>57570000</v>
      </c>
      <c r="K66" s="16">
        <v>53023000</v>
      </c>
      <c r="L66" s="19">
        <v>49750000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23918663</v>
      </c>
      <c r="D70" s="32">
        <f aca="true" t="shared" si="5" ref="D70:L70">SUM(D66:D69)</f>
        <v>57410832</v>
      </c>
      <c r="E70" s="33">
        <f t="shared" si="5"/>
        <v>40473395</v>
      </c>
      <c r="F70" s="34">
        <f t="shared" si="5"/>
        <v>54492000</v>
      </c>
      <c r="G70" s="32">
        <f t="shared" si="5"/>
        <v>54491999</v>
      </c>
      <c r="H70" s="35">
        <f t="shared" si="5"/>
        <v>83056271</v>
      </c>
      <c r="I70" s="36">
        <f t="shared" si="5"/>
        <v>37615314</v>
      </c>
      <c r="J70" s="37">
        <f t="shared" si="5"/>
        <v>57570000</v>
      </c>
      <c r="K70" s="32">
        <f t="shared" si="5"/>
        <v>53023000</v>
      </c>
      <c r="L70" s="33">
        <f t="shared" si="5"/>
        <v>49750000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4462800</v>
      </c>
      <c r="F73" s="18">
        <v>6613000</v>
      </c>
      <c r="G73" s="16">
        <v>6613000</v>
      </c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23918663</v>
      </c>
      <c r="D74" s="74">
        <f aca="true" t="shared" si="6" ref="D74:L74">SUM(D70:D73)</f>
        <v>57410832</v>
      </c>
      <c r="E74" s="75">
        <f t="shared" si="6"/>
        <v>44936195</v>
      </c>
      <c r="F74" s="76">
        <f t="shared" si="6"/>
        <v>61105000</v>
      </c>
      <c r="G74" s="74">
        <f t="shared" si="6"/>
        <v>61104999</v>
      </c>
      <c r="H74" s="77">
        <f t="shared" si="6"/>
        <v>83056271</v>
      </c>
      <c r="I74" s="78">
        <f t="shared" si="6"/>
        <v>37615314</v>
      </c>
      <c r="J74" s="79">
        <f t="shared" si="6"/>
        <v>57570000</v>
      </c>
      <c r="K74" s="74">
        <f t="shared" si="6"/>
        <v>53023000</v>
      </c>
      <c r="L74" s="75">
        <f t="shared" si="6"/>
        <v>49750000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7082987</v>
      </c>
      <c r="D43" s="10">
        <f aca="true" t="shared" si="0" ref="D43:L43">SUM(D44:D46)</f>
        <v>3601689</v>
      </c>
      <c r="E43" s="11">
        <f t="shared" si="0"/>
        <v>482209</v>
      </c>
      <c r="F43" s="12">
        <f t="shared" si="0"/>
        <v>1500000</v>
      </c>
      <c r="G43" s="10">
        <f t="shared" si="0"/>
        <v>5300000</v>
      </c>
      <c r="H43" s="13">
        <f>SUM(H44:H46)</f>
        <v>2355486</v>
      </c>
      <c r="I43" s="14">
        <f t="shared" si="0"/>
        <v>3063632</v>
      </c>
      <c r="J43" s="15">
        <f t="shared" si="0"/>
        <v>8820000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1000000</v>
      </c>
      <c r="H44" s="19"/>
      <c r="I44" s="20"/>
      <c r="J44" s="21">
        <v>100000</v>
      </c>
      <c r="K44" s="16"/>
      <c r="L44" s="17"/>
    </row>
    <row r="45" spans="1:12" ht="13.5">
      <c r="A45" s="3" t="s">
        <v>20</v>
      </c>
      <c r="B45" s="2"/>
      <c r="C45" s="22">
        <v>7082987</v>
      </c>
      <c r="D45" s="22">
        <v>863677</v>
      </c>
      <c r="E45" s="23">
        <v>393389</v>
      </c>
      <c r="F45" s="24">
        <v>1500000</v>
      </c>
      <c r="G45" s="22">
        <v>1800000</v>
      </c>
      <c r="H45" s="25">
        <v>938942</v>
      </c>
      <c r="I45" s="26">
        <v>768193</v>
      </c>
      <c r="J45" s="27">
        <v>8720000</v>
      </c>
      <c r="K45" s="22"/>
      <c r="L45" s="23"/>
    </row>
    <row r="46" spans="1:12" ht="13.5">
      <c r="A46" s="3" t="s">
        <v>21</v>
      </c>
      <c r="B46" s="2"/>
      <c r="C46" s="16"/>
      <c r="D46" s="16">
        <v>2738012</v>
      </c>
      <c r="E46" s="17">
        <v>88820</v>
      </c>
      <c r="F46" s="18"/>
      <c r="G46" s="16">
        <v>2500000</v>
      </c>
      <c r="H46" s="19">
        <v>1416544</v>
      </c>
      <c r="I46" s="20">
        <v>2295439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252000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252000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1636842</v>
      </c>
      <c r="D53" s="10">
        <f aca="true" t="shared" si="2" ref="D53:L53">SUM(D54:D56)</f>
        <v>2044229</v>
      </c>
      <c r="E53" s="14">
        <f t="shared" si="2"/>
        <v>1906085</v>
      </c>
      <c r="F53" s="28">
        <f t="shared" si="2"/>
        <v>2229000</v>
      </c>
      <c r="G53" s="10">
        <f t="shared" si="2"/>
        <v>2229000</v>
      </c>
      <c r="H53" s="13">
        <f>SUM(H54:H56)</f>
        <v>1722330</v>
      </c>
      <c r="I53" s="29">
        <f t="shared" si="2"/>
        <v>285608</v>
      </c>
      <c r="J53" s="12">
        <f t="shared" si="2"/>
        <v>2409000</v>
      </c>
      <c r="K53" s="10">
        <f t="shared" si="2"/>
        <v>2511000</v>
      </c>
      <c r="L53" s="14">
        <f t="shared" si="2"/>
        <v>2656000</v>
      </c>
    </row>
    <row r="54" spans="1:12" ht="13.5">
      <c r="A54" s="3" t="s">
        <v>29</v>
      </c>
      <c r="B54" s="2"/>
      <c r="C54" s="16">
        <v>1636842</v>
      </c>
      <c r="D54" s="16">
        <v>2044229</v>
      </c>
      <c r="E54" s="17">
        <v>1906085</v>
      </c>
      <c r="F54" s="18">
        <v>2229000</v>
      </c>
      <c r="G54" s="16">
        <v>2229000</v>
      </c>
      <c r="H54" s="19">
        <v>1722330</v>
      </c>
      <c r="I54" s="20">
        <v>285608</v>
      </c>
      <c r="J54" s="21">
        <v>2409000</v>
      </c>
      <c r="K54" s="16">
        <v>2511000</v>
      </c>
      <c r="L54" s="17">
        <v>2656000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314742032</v>
      </c>
      <c r="D57" s="10">
        <f aca="true" t="shared" si="3" ref="D57:L57">SUM(D58:D61)</f>
        <v>227699083</v>
      </c>
      <c r="E57" s="14">
        <f t="shared" si="3"/>
        <v>374201769</v>
      </c>
      <c r="F57" s="28">
        <f t="shared" si="3"/>
        <v>435596000</v>
      </c>
      <c r="G57" s="10">
        <f t="shared" si="3"/>
        <v>465861196</v>
      </c>
      <c r="H57" s="13">
        <f>SUM(H58:H61)</f>
        <v>422088867</v>
      </c>
      <c r="I57" s="29">
        <f t="shared" si="3"/>
        <v>412746212</v>
      </c>
      <c r="J57" s="12">
        <f t="shared" si="3"/>
        <v>454371000</v>
      </c>
      <c r="K57" s="10">
        <f t="shared" si="3"/>
        <v>513538000</v>
      </c>
      <c r="L57" s="14">
        <f t="shared" si="3"/>
        <v>408356000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314742032</v>
      </c>
      <c r="D59" s="16">
        <v>227699083</v>
      </c>
      <c r="E59" s="17">
        <v>374094053</v>
      </c>
      <c r="F59" s="18">
        <v>435596000</v>
      </c>
      <c r="G59" s="16">
        <v>465861196</v>
      </c>
      <c r="H59" s="19">
        <v>422088867</v>
      </c>
      <c r="I59" s="20">
        <v>412746212</v>
      </c>
      <c r="J59" s="21">
        <v>454371000</v>
      </c>
      <c r="K59" s="16">
        <v>513538000</v>
      </c>
      <c r="L59" s="17">
        <v>408356000</v>
      </c>
    </row>
    <row r="60" spans="1:12" ht="13.5">
      <c r="A60" s="3" t="s">
        <v>35</v>
      </c>
      <c r="B60" s="2"/>
      <c r="C60" s="22"/>
      <c r="D60" s="22"/>
      <c r="E60" s="23">
        <v>107716</v>
      </c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323461861</v>
      </c>
      <c r="D63" s="62">
        <f aca="true" t="shared" si="4" ref="D63:L63">+D43+D47+D53+D57+D62</f>
        <v>233345001</v>
      </c>
      <c r="E63" s="63">
        <f t="shared" si="4"/>
        <v>376590063</v>
      </c>
      <c r="F63" s="64">
        <f t="shared" si="4"/>
        <v>439325000</v>
      </c>
      <c r="G63" s="62">
        <f t="shared" si="4"/>
        <v>473390196</v>
      </c>
      <c r="H63" s="65">
        <f t="shared" si="4"/>
        <v>426166683</v>
      </c>
      <c r="I63" s="66">
        <f t="shared" si="4"/>
        <v>416095452</v>
      </c>
      <c r="J63" s="67">
        <f t="shared" si="4"/>
        <v>465852000</v>
      </c>
      <c r="K63" s="62">
        <f t="shared" si="4"/>
        <v>516049000</v>
      </c>
      <c r="L63" s="63">
        <f t="shared" si="4"/>
        <v>411012000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314828046</v>
      </c>
      <c r="D66" s="16">
        <v>229443701</v>
      </c>
      <c r="E66" s="30">
        <v>376000138</v>
      </c>
      <c r="F66" s="21">
        <v>437625000</v>
      </c>
      <c r="G66" s="16">
        <v>466869295</v>
      </c>
      <c r="H66" s="19">
        <v>423801955</v>
      </c>
      <c r="I66" s="17"/>
      <c r="J66" s="31">
        <v>449830000</v>
      </c>
      <c r="K66" s="16">
        <v>516049000</v>
      </c>
      <c r="L66" s="19">
        <v>411012000</v>
      </c>
    </row>
    <row r="67" spans="1:12" ht="13.5">
      <c r="A67" s="69" t="s">
        <v>42</v>
      </c>
      <c r="B67" s="2"/>
      <c r="C67" s="16">
        <v>398774</v>
      </c>
      <c r="D67" s="16">
        <v>517785</v>
      </c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315226820</v>
      </c>
      <c r="D70" s="32">
        <f aca="true" t="shared" si="5" ref="D70:L70">SUM(D66:D69)</f>
        <v>229961486</v>
      </c>
      <c r="E70" s="33">
        <f t="shared" si="5"/>
        <v>376000138</v>
      </c>
      <c r="F70" s="34">
        <f t="shared" si="5"/>
        <v>437625000</v>
      </c>
      <c r="G70" s="32">
        <f t="shared" si="5"/>
        <v>466869295</v>
      </c>
      <c r="H70" s="35">
        <f t="shared" si="5"/>
        <v>423801955</v>
      </c>
      <c r="I70" s="36">
        <f t="shared" si="5"/>
        <v>0</v>
      </c>
      <c r="J70" s="37">
        <f t="shared" si="5"/>
        <v>449830000</v>
      </c>
      <c r="K70" s="32">
        <f t="shared" si="5"/>
        <v>516049000</v>
      </c>
      <c r="L70" s="33">
        <f t="shared" si="5"/>
        <v>411012000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412746212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8235041</v>
      </c>
      <c r="D73" s="16">
        <v>3383515</v>
      </c>
      <c r="E73" s="17">
        <v>589925</v>
      </c>
      <c r="F73" s="18">
        <v>1700000</v>
      </c>
      <c r="G73" s="16">
        <v>6520901</v>
      </c>
      <c r="H73" s="19">
        <v>2364728</v>
      </c>
      <c r="I73" s="20">
        <v>3349240</v>
      </c>
      <c r="J73" s="21">
        <v>16022000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323461861</v>
      </c>
      <c r="D74" s="74">
        <f aca="true" t="shared" si="6" ref="D74:L74">SUM(D70:D73)</f>
        <v>233345001</v>
      </c>
      <c r="E74" s="75">
        <f t="shared" si="6"/>
        <v>376590063</v>
      </c>
      <c r="F74" s="76">
        <f t="shared" si="6"/>
        <v>439325000</v>
      </c>
      <c r="G74" s="74">
        <f t="shared" si="6"/>
        <v>473390196</v>
      </c>
      <c r="H74" s="77">
        <f t="shared" si="6"/>
        <v>426166683</v>
      </c>
      <c r="I74" s="78">
        <f t="shared" si="6"/>
        <v>416095452</v>
      </c>
      <c r="J74" s="79">
        <f t="shared" si="6"/>
        <v>465852000</v>
      </c>
      <c r="K74" s="74">
        <f t="shared" si="6"/>
        <v>516049000</v>
      </c>
      <c r="L74" s="75">
        <f t="shared" si="6"/>
        <v>411012000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87836</v>
      </c>
      <c r="D43" s="10">
        <f aca="true" t="shared" si="0" ref="D43:L43">SUM(D44:D46)</f>
        <v>148344</v>
      </c>
      <c r="E43" s="11">
        <f t="shared" si="0"/>
        <v>321931</v>
      </c>
      <c r="F43" s="12">
        <f t="shared" si="0"/>
        <v>1950000</v>
      </c>
      <c r="G43" s="10">
        <f t="shared" si="0"/>
        <v>2320000</v>
      </c>
      <c r="H43" s="13">
        <f>SUM(H44:H46)</f>
        <v>1559058</v>
      </c>
      <c r="I43" s="14">
        <f t="shared" si="0"/>
        <v>0</v>
      </c>
      <c r="J43" s="15">
        <f t="shared" si="0"/>
        <v>300000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87836</v>
      </c>
      <c r="D45" s="22">
        <v>148344</v>
      </c>
      <c r="E45" s="23">
        <v>321931</v>
      </c>
      <c r="F45" s="24">
        <v>1800000</v>
      </c>
      <c r="G45" s="22">
        <v>2320000</v>
      </c>
      <c r="H45" s="25">
        <v>1559058</v>
      </c>
      <c r="I45" s="26"/>
      <c r="J45" s="27">
        <v>300000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150000</v>
      </c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156579</v>
      </c>
      <c r="F47" s="28">
        <f t="shared" si="1"/>
        <v>320000</v>
      </c>
      <c r="G47" s="10">
        <f t="shared" si="1"/>
        <v>0</v>
      </c>
      <c r="H47" s="13">
        <f>SUM(H48:H52)</f>
        <v>4686400</v>
      </c>
      <c r="I47" s="29">
        <f t="shared" si="1"/>
        <v>0</v>
      </c>
      <c r="J47" s="12">
        <f t="shared" si="1"/>
        <v>27087330</v>
      </c>
      <c r="K47" s="10">
        <f t="shared" si="1"/>
        <v>3000000</v>
      </c>
      <c r="L47" s="14">
        <f t="shared" si="1"/>
        <v>16349000</v>
      </c>
    </row>
    <row r="48" spans="1:12" ht="13.5">
      <c r="A48" s="3" t="s">
        <v>23</v>
      </c>
      <c r="B48" s="2"/>
      <c r="C48" s="16"/>
      <c r="D48" s="16"/>
      <c r="E48" s="17">
        <v>156579</v>
      </c>
      <c r="F48" s="18">
        <v>100000</v>
      </c>
      <c r="G48" s="16"/>
      <c r="H48" s="19">
        <v>4597308</v>
      </c>
      <c r="I48" s="20"/>
      <c r="J48" s="21">
        <v>23148211</v>
      </c>
      <c r="K48" s="16">
        <v>3000000</v>
      </c>
      <c r="L48" s="17">
        <v>12349000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3589119</v>
      </c>
      <c r="K49" s="16"/>
      <c r="L49" s="17">
        <v>4000000</v>
      </c>
    </row>
    <row r="50" spans="1:12" ht="13.5">
      <c r="A50" s="3" t="s">
        <v>25</v>
      </c>
      <c r="B50" s="2"/>
      <c r="C50" s="16"/>
      <c r="D50" s="16"/>
      <c r="E50" s="17"/>
      <c r="F50" s="18">
        <v>220000</v>
      </c>
      <c r="G50" s="16"/>
      <c r="H50" s="19">
        <v>89092</v>
      </c>
      <c r="I50" s="20"/>
      <c r="J50" s="21">
        <v>350000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39876683</v>
      </c>
      <c r="D53" s="10">
        <f aca="true" t="shared" si="2" ref="D53:L53">SUM(D54:D56)</f>
        <v>50828058</v>
      </c>
      <c r="E53" s="14">
        <f t="shared" si="2"/>
        <v>77415703</v>
      </c>
      <c r="F53" s="28">
        <f t="shared" si="2"/>
        <v>71510363</v>
      </c>
      <c r="G53" s="10">
        <f t="shared" si="2"/>
        <v>79767957</v>
      </c>
      <c r="H53" s="13">
        <f>SUM(H54:H56)</f>
        <v>66700506</v>
      </c>
      <c r="I53" s="29">
        <f t="shared" si="2"/>
        <v>73548242</v>
      </c>
      <c r="J53" s="12">
        <f t="shared" si="2"/>
        <v>8200000</v>
      </c>
      <c r="K53" s="10">
        <f t="shared" si="2"/>
        <v>34370000</v>
      </c>
      <c r="L53" s="14">
        <f t="shared" si="2"/>
        <v>23015000</v>
      </c>
    </row>
    <row r="54" spans="1:12" ht="13.5">
      <c r="A54" s="3" t="s">
        <v>29</v>
      </c>
      <c r="B54" s="2"/>
      <c r="C54" s="16">
        <v>39876683</v>
      </c>
      <c r="D54" s="16">
        <v>50828058</v>
      </c>
      <c r="E54" s="17">
        <v>77415703</v>
      </c>
      <c r="F54" s="18">
        <v>71510363</v>
      </c>
      <c r="G54" s="16">
        <v>67928047</v>
      </c>
      <c r="H54" s="19">
        <v>66700506</v>
      </c>
      <c r="I54" s="20">
        <v>73548242</v>
      </c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>
        <v>11839910</v>
      </c>
      <c r="H55" s="19"/>
      <c r="I55" s="20"/>
      <c r="J55" s="21">
        <v>8200000</v>
      </c>
      <c r="K55" s="16">
        <v>34370000</v>
      </c>
      <c r="L55" s="17">
        <v>23015000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600000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25000000</v>
      </c>
      <c r="K57" s="10">
        <f t="shared" si="3"/>
        <v>20000000</v>
      </c>
      <c r="L57" s="14">
        <f t="shared" si="3"/>
        <v>20000000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>
        <v>25000000</v>
      </c>
      <c r="K58" s="16">
        <v>20000000</v>
      </c>
      <c r="L58" s="17">
        <v>20000000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600000</v>
      </c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39964519</v>
      </c>
      <c r="D63" s="62">
        <f aca="true" t="shared" si="4" ref="D63:L63">+D43+D47+D53+D57+D62</f>
        <v>50976402</v>
      </c>
      <c r="E63" s="63">
        <f t="shared" si="4"/>
        <v>77894213</v>
      </c>
      <c r="F63" s="64">
        <f t="shared" si="4"/>
        <v>74380363</v>
      </c>
      <c r="G63" s="62">
        <f t="shared" si="4"/>
        <v>82087957</v>
      </c>
      <c r="H63" s="65">
        <f t="shared" si="4"/>
        <v>72945964</v>
      </c>
      <c r="I63" s="66">
        <f t="shared" si="4"/>
        <v>73548242</v>
      </c>
      <c r="J63" s="67">
        <f t="shared" si="4"/>
        <v>60587330</v>
      </c>
      <c r="K63" s="62">
        <f t="shared" si="4"/>
        <v>57370000</v>
      </c>
      <c r="L63" s="63">
        <f t="shared" si="4"/>
        <v>59364000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36307901</v>
      </c>
      <c r="D66" s="16">
        <v>48027859</v>
      </c>
      <c r="E66" s="30">
        <v>70137730</v>
      </c>
      <c r="F66" s="21">
        <v>53324363</v>
      </c>
      <c r="G66" s="16">
        <v>56825000</v>
      </c>
      <c r="H66" s="19">
        <v>66769949</v>
      </c>
      <c r="I66" s="17">
        <v>53908777</v>
      </c>
      <c r="J66" s="31">
        <v>60481330</v>
      </c>
      <c r="K66" s="16">
        <v>57370000</v>
      </c>
      <c r="L66" s="19">
        <v>59364000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3000000</v>
      </c>
      <c r="H67" s="19">
        <v>518370</v>
      </c>
      <c r="I67" s="20">
        <v>6549889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3549889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36307901</v>
      </c>
      <c r="D70" s="32">
        <f aca="true" t="shared" si="5" ref="D70:L70">SUM(D66:D69)</f>
        <v>48027859</v>
      </c>
      <c r="E70" s="33">
        <f t="shared" si="5"/>
        <v>70137730</v>
      </c>
      <c r="F70" s="34">
        <f t="shared" si="5"/>
        <v>53324363</v>
      </c>
      <c r="G70" s="32">
        <f t="shared" si="5"/>
        <v>63374889</v>
      </c>
      <c r="H70" s="35">
        <f t="shared" si="5"/>
        <v>67288319</v>
      </c>
      <c r="I70" s="36">
        <f t="shared" si="5"/>
        <v>60458666</v>
      </c>
      <c r="J70" s="37">
        <f t="shared" si="5"/>
        <v>60481330</v>
      </c>
      <c r="K70" s="32">
        <f t="shared" si="5"/>
        <v>57370000</v>
      </c>
      <c r="L70" s="33">
        <f t="shared" si="5"/>
        <v>59364000</v>
      </c>
    </row>
    <row r="71" spans="1:12" ht="13.5">
      <c r="A71" s="72" t="s">
        <v>47</v>
      </c>
      <c r="B71" s="2" t="s">
        <v>48</v>
      </c>
      <c r="C71" s="16">
        <v>87836</v>
      </c>
      <c r="D71" s="16">
        <v>148344</v>
      </c>
      <c r="E71" s="17"/>
      <c r="F71" s="18"/>
      <c r="G71" s="16"/>
      <c r="H71" s="19">
        <v>376940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3568782</v>
      </c>
      <c r="D73" s="16">
        <v>2800199</v>
      </c>
      <c r="E73" s="17">
        <v>7756483</v>
      </c>
      <c r="F73" s="18">
        <v>21056000</v>
      </c>
      <c r="G73" s="16">
        <v>18713068</v>
      </c>
      <c r="H73" s="19">
        <v>5280705</v>
      </c>
      <c r="I73" s="20">
        <v>13089576</v>
      </c>
      <c r="J73" s="21">
        <v>106000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39964519</v>
      </c>
      <c r="D74" s="74">
        <f aca="true" t="shared" si="6" ref="D74:L74">SUM(D70:D73)</f>
        <v>50976402</v>
      </c>
      <c r="E74" s="75">
        <f t="shared" si="6"/>
        <v>77894213</v>
      </c>
      <c r="F74" s="76">
        <f t="shared" si="6"/>
        <v>74380363</v>
      </c>
      <c r="G74" s="74">
        <f t="shared" si="6"/>
        <v>82087957</v>
      </c>
      <c r="H74" s="77">
        <f t="shared" si="6"/>
        <v>72945964</v>
      </c>
      <c r="I74" s="78">
        <f t="shared" si="6"/>
        <v>73548242</v>
      </c>
      <c r="J74" s="79">
        <f t="shared" si="6"/>
        <v>60587330</v>
      </c>
      <c r="K74" s="74">
        <f t="shared" si="6"/>
        <v>57370000</v>
      </c>
      <c r="L74" s="75">
        <f t="shared" si="6"/>
        <v>59364000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2995753</v>
      </c>
      <c r="D43" s="10">
        <f aca="true" t="shared" si="0" ref="D43:L43">SUM(D44:D46)</f>
        <v>1871206</v>
      </c>
      <c r="E43" s="11">
        <f t="shared" si="0"/>
        <v>670318</v>
      </c>
      <c r="F43" s="12">
        <f t="shared" si="0"/>
        <v>14008000</v>
      </c>
      <c r="G43" s="10">
        <f t="shared" si="0"/>
        <v>14008000</v>
      </c>
      <c r="H43" s="13">
        <f>SUM(H44:H46)</f>
        <v>3501031</v>
      </c>
      <c r="I43" s="14">
        <f t="shared" si="0"/>
        <v>8684369</v>
      </c>
      <c r="J43" s="15">
        <f t="shared" si="0"/>
        <v>7815380</v>
      </c>
      <c r="K43" s="10">
        <f t="shared" si="0"/>
        <v>4252287</v>
      </c>
      <c r="L43" s="13">
        <f t="shared" si="0"/>
        <v>4498920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1254760</v>
      </c>
      <c r="D45" s="22">
        <v>534821</v>
      </c>
      <c r="E45" s="23"/>
      <c r="F45" s="24">
        <v>500000</v>
      </c>
      <c r="G45" s="22">
        <v>500000</v>
      </c>
      <c r="H45" s="25">
        <v>997566</v>
      </c>
      <c r="I45" s="26"/>
      <c r="J45" s="27">
        <v>7815380</v>
      </c>
      <c r="K45" s="22">
        <v>4252287</v>
      </c>
      <c r="L45" s="23">
        <v>4498920</v>
      </c>
    </row>
    <row r="46" spans="1:12" ht="13.5">
      <c r="A46" s="3" t="s">
        <v>21</v>
      </c>
      <c r="B46" s="2"/>
      <c r="C46" s="16">
        <v>1740993</v>
      </c>
      <c r="D46" s="16">
        <v>1336385</v>
      </c>
      <c r="E46" s="17">
        <v>670318</v>
      </c>
      <c r="F46" s="18">
        <v>13508000</v>
      </c>
      <c r="G46" s="16">
        <v>13508000</v>
      </c>
      <c r="H46" s="19">
        <v>2503465</v>
      </c>
      <c r="I46" s="20">
        <v>8684369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4900000</v>
      </c>
      <c r="G47" s="10">
        <f t="shared" si="1"/>
        <v>4900000</v>
      </c>
      <c r="H47" s="13">
        <f>SUM(H48:H52)</f>
        <v>172500</v>
      </c>
      <c r="I47" s="29">
        <f t="shared" si="1"/>
        <v>0</v>
      </c>
      <c r="J47" s="12">
        <f t="shared" si="1"/>
        <v>400000</v>
      </c>
      <c r="K47" s="10">
        <f t="shared" si="1"/>
        <v>400000</v>
      </c>
      <c r="L47" s="14">
        <f t="shared" si="1"/>
        <v>400000</v>
      </c>
    </row>
    <row r="48" spans="1:12" ht="13.5">
      <c r="A48" s="3" t="s">
        <v>23</v>
      </c>
      <c r="B48" s="2"/>
      <c r="C48" s="16"/>
      <c r="D48" s="16"/>
      <c r="E48" s="17"/>
      <c r="F48" s="18">
        <v>4900000</v>
      </c>
      <c r="G48" s="16">
        <v>4900000</v>
      </c>
      <c r="H48" s="19">
        <v>172500</v>
      </c>
      <c r="I48" s="20"/>
      <c r="J48" s="21">
        <v>400000</v>
      </c>
      <c r="K48" s="16">
        <v>400000</v>
      </c>
      <c r="L48" s="17">
        <v>400000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72247171</v>
      </c>
      <c r="D53" s="10">
        <f aca="true" t="shared" si="2" ref="D53:L53">SUM(D54:D56)</f>
        <v>37759483</v>
      </c>
      <c r="E53" s="14">
        <f t="shared" si="2"/>
        <v>47733715</v>
      </c>
      <c r="F53" s="28">
        <f t="shared" si="2"/>
        <v>60080000</v>
      </c>
      <c r="G53" s="10">
        <f t="shared" si="2"/>
        <v>60080000</v>
      </c>
      <c r="H53" s="13">
        <f>SUM(H54:H56)</f>
        <v>30009000</v>
      </c>
      <c r="I53" s="29">
        <f t="shared" si="2"/>
        <v>0</v>
      </c>
      <c r="J53" s="12">
        <f t="shared" si="2"/>
        <v>54662150</v>
      </c>
      <c r="K53" s="10">
        <f t="shared" si="2"/>
        <v>61806040</v>
      </c>
      <c r="L53" s="14">
        <f t="shared" si="2"/>
        <v>64066948</v>
      </c>
    </row>
    <row r="54" spans="1:12" ht="13.5">
      <c r="A54" s="3" t="s">
        <v>29</v>
      </c>
      <c r="B54" s="2"/>
      <c r="C54" s="16"/>
      <c r="D54" s="16"/>
      <c r="E54" s="17"/>
      <c r="F54" s="18">
        <v>3180000</v>
      </c>
      <c r="G54" s="16">
        <v>3180000</v>
      </c>
      <c r="H54" s="19">
        <v>183886</v>
      </c>
      <c r="I54" s="20"/>
      <c r="J54" s="21">
        <v>1659150</v>
      </c>
      <c r="K54" s="16">
        <v>1757040</v>
      </c>
      <c r="L54" s="17">
        <v>1858948</v>
      </c>
    </row>
    <row r="55" spans="1:12" ht="13.5">
      <c r="A55" s="3" t="s">
        <v>30</v>
      </c>
      <c r="B55" s="2"/>
      <c r="C55" s="16">
        <v>72247171</v>
      </c>
      <c r="D55" s="16">
        <v>37759483</v>
      </c>
      <c r="E55" s="17">
        <v>47733715</v>
      </c>
      <c r="F55" s="18">
        <v>56900000</v>
      </c>
      <c r="G55" s="16">
        <v>56900000</v>
      </c>
      <c r="H55" s="19">
        <v>29825114</v>
      </c>
      <c r="I55" s="20"/>
      <c r="J55" s="21">
        <v>53003000</v>
      </c>
      <c r="K55" s="16">
        <v>60049000</v>
      </c>
      <c r="L55" s="17">
        <v>62208000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1298000</v>
      </c>
      <c r="K57" s="10">
        <f t="shared" si="3"/>
        <v>974582</v>
      </c>
      <c r="L57" s="14">
        <f t="shared" si="3"/>
        <v>1054308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1298000</v>
      </c>
      <c r="K61" s="16">
        <v>974582</v>
      </c>
      <c r="L61" s="17">
        <v>1054308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75242924</v>
      </c>
      <c r="D63" s="62">
        <f aca="true" t="shared" si="4" ref="D63:L63">+D43+D47+D53+D57+D62</f>
        <v>39630689</v>
      </c>
      <c r="E63" s="63">
        <f t="shared" si="4"/>
        <v>48404033</v>
      </c>
      <c r="F63" s="64">
        <f t="shared" si="4"/>
        <v>78988000</v>
      </c>
      <c r="G63" s="62">
        <f t="shared" si="4"/>
        <v>78988000</v>
      </c>
      <c r="H63" s="65">
        <f t="shared" si="4"/>
        <v>33682531</v>
      </c>
      <c r="I63" s="66">
        <f t="shared" si="4"/>
        <v>8684369</v>
      </c>
      <c r="J63" s="67">
        <f t="shared" si="4"/>
        <v>64175530</v>
      </c>
      <c r="K63" s="62">
        <f t="shared" si="4"/>
        <v>67432909</v>
      </c>
      <c r="L63" s="63">
        <f t="shared" si="4"/>
        <v>70020176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75242924</v>
      </c>
      <c r="D66" s="16"/>
      <c r="E66" s="30">
        <v>48404033</v>
      </c>
      <c r="F66" s="21">
        <v>53689000</v>
      </c>
      <c r="G66" s="16">
        <v>53689000</v>
      </c>
      <c r="H66" s="19">
        <v>30023206</v>
      </c>
      <c r="I66" s="17">
        <v>6029099</v>
      </c>
      <c r="J66" s="31">
        <v>53003000</v>
      </c>
      <c r="K66" s="16">
        <v>60049000</v>
      </c>
      <c r="L66" s="19">
        <v>62208000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75242924</v>
      </c>
      <c r="D70" s="32">
        <f aca="true" t="shared" si="5" ref="D70:L70">SUM(D66:D69)</f>
        <v>0</v>
      </c>
      <c r="E70" s="33">
        <f t="shared" si="5"/>
        <v>48404033</v>
      </c>
      <c r="F70" s="34">
        <f t="shared" si="5"/>
        <v>53689000</v>
      </c>
      <c r="G70" s="32">
        <f t="shared" si="5"/>
        <v>53689000</v>
      </c>
      <c r="H70" s="35">
        <f t="shared" si="5"/>
        <v>30023206</v>
      </c>
      <c r="I70" s="36">
        <f t="shared" si="5"/>
        <v>6029099</v>
      </c>
      <c r="J70" s="37">
        <f t="shared" si="5"/>
        <v>53003000</v>
      </c>
      <c r="K70" s="32">
        <f t="shared" si="5"/>
        <v>60049000</v>
      </c>
      <c r="L70" s="33">
        <f t="shared" si="5"/>
        <v>62208000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39630689</v>
      </c>
      <c r="E73" s="17"/>
      <c r="F73" s="18">
        <v>25299000</v>
      </c>
      <c r="G73" s="16">
        <v>25299000</v>
      </c>
      <c r="H73" s="19">
        <v>3659325</v>
      </c>
      <c r="I73" s="20">
        <v>2655270</v>
      </c>
      <c r="J73" s="21">
        <v>11172530</v>
      </c>
      <c r="K73" s="16">
        <v>7383909</v>
      </c>
      <c r="L73" s="17">
        <v>7812176</v>
      </c>
    </row>
    <row r="74" spans="1:12" ht="13.5">
      <c r="A74" s="73" t="s">
        <v>52</v>
      </c>
      <c r="B74" s="6" t="s">
        <v>53</v>
      </c>
      <c r="C74" s="74">
        <f>SUM(C70:C73)</f>
        <v>75242924</v>
      </c>
      <c r="D74" s="74">
        <f aca="true" t="shared" si="6" ref="D74:L74">SUM(D70:D73)</f>
        <v>39630689</v>
      </c>
      <c r="E74" s="75">
        <f t="shared" si="6"/>
        <v>48404033</v>
      </c>
      <c r="F74" s="76">
        <f t="shared" si="6"/>
        <v>78988000</v>
      </c>
      <c r="G74" s="74">
        <f t="shared" si="6"/>
        <v>78988000</v>
      </c>
      <c r="H74" s="77">
        <f t="shared" si="6"/>
        <v>33682531</v>
      </c>
      <c r="I74" s="78">
        <f t="shared" si="6"/>
        <v>8684369</v>
      </c>
      <c r="J74" s="79">
        <f t="shared" si="6"/>
        <v>64175530</v>
      </c>
      <c r="K74" s="74">
        <f t="shared" si="6"/>
        <v>67432909</v>
      </c>
      <c r="L74" s="75">
        <f t="shared" si="6"/>
        <v>70020176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379175</v>
      </c>
      <c r="D43" s="10">
        <f aca="true" t="shared" si="0" ref="D43:L43">SUM(D44:D46)</f>
        <v>856888</v>
      </c>
      <c r="E43" s="11">
        <f t="shared" si="0"/>
        <v>1983654</v>
      </c>
      <c r="F43" s="12">
        <f t="shared" si="0"/>
        <v>3050000</v>
      </c>
      <c r="G43" s="10">
        <f t="shared" si="0"/>
        <v>2673010</v>
      </c>
      <c r="H43" s="13">
        <f>SUM(H44:H46)</f>
        <v>3247148</v>
      </c>
      <c r="I43" s="14">
        <f t="shared" si="0"/>
        <v>2673010</v>
      </c>
      <c r="J43" s="15">
        <f t="shared" si="0"/>
        <v>700000</v>
      </c>
      <c r="K43" s="10">
        <f t="shared" si="0"/>
        <v>420000</v>
      </c>
      <c r="L43" s="13">
        <f t="shared" si="0"/>
        <v>441000</v>
      </c>
    </row>
    <row r="44" spans="1:12" ht="13.5">
      <c r="A44" s="3" t="s">
        <v>19</v>
      </c>
      <c r="B44" s="2"/>
      <c r="C44" s="16"/>
      <c r="D44" s="16"/>
      <c r="E44" s="17"/>
      <c r="F44" s="18">
        <v>1800000</v>
      </c>
      <c r="G44" s="16">
        <v>1523010</v>
      </c>
      <c r="H44" s="19">
        <v>1523010</v>
      </c>
      <c r="I44" s="20">
        <v>1523010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200000</v>
      </c>
      <c r="G45" s="22"/>
      <c r="H45" s="25"/>
      <c r="I45" s="26"/>
      <c r="J45" s="27">
        <v>700000</v>
      </c>
      <c r="K45" s="22">
        <v>420000</v>
      </c>
      <c r="L45" s="23">
        <v>441000</v>
      </c>
    </row>
    <row r="46" spans="1:12" ht="13.5">
      <c r="A46" s="3" t="s">
        <v>21</v>
      </c>
      <c r="B46" s="2"/>
      <c r="C46" s="16">
        <v>379175</v>
      </c>
      <c r="D46" s="16">
        <v>856888</v>
      </c>
      <c r="E46" s="17">
        <v>1983654</v>
      </c>
      <c r="F46" s="18">
        <v>1050000</v>
      </c>
      <c r="G46" s="16">
        <v>1150000</v>
      </c>
      <c r="H46" s="19">
        <v>1724138</v>
      </c>
      <c r="I46" s="20">
        <v>1150000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794539</v>
      </c>
      <c r="D47" s="10">
        <f aca="true" t="shared" si="1" ref="D47:L47">SUM(D48:D52)</f>
        <v>1438721</v>
      </c>
      <c r="E47" s="14">
        <f t="shared" si="1"/>
        <v>5043870</v>
      </c>
      <c r="F47" s="28">
        <f t="shared" si="1"/>
        <v>4080000</v>
      </c>
      <c r="G47" s="10">
        <f t="shared" si="1"/>
        <v>1950000</v>
      </c>
      <c r="H47" s="13">
        <f>SUM(H48:H52)</f>
        <v>2330168</v>
      </c>
      <c r="I47" s="29">
        <f t="shared" si="1"/>
        <v>1800000</v>
      </c>
      <c r="J47" s="12">
        <f t="shared" si="1"/>
        <v>800000</v>
      </c>
      <c r="K47" s="10">
        <f t="shared" si="1"/>
        <v>420000</v>
      </c>
      <c r="L47" s="14">
        <f t="shared" si="1"/>
        <v>441000</v>
      </c>
    </row>
    <row r="48" spans="1:12" ht="13.5">
      <c r="A48" s="3" t="s">
        <v>23</v>
      </c>
      <c r="B48" s="2"/>
      <c r="C48" s="16">
        <v>794539</v>
      </c>
      <c r="D48" s="16">
        <v>1438721</v>
      </c>
      <c r="E48" s="17">
        <v>4680522</v>
      </c>
      <c r="F48" s="18">
        <v>3430000</v>
      </c>
      <c r="G48" s="16">
        <v>1850000</v>
      </c>
      <c r="H48" s="19">
        <v>2327368</v>
      </c>
      <c r="I48" s="20">
        <v>1700000</v>
      </c>
      <c r="J48" s="21">
        <v>700000</v>
      </c>
      <c r="K48" s="16">
        <v>420000</v>
      </c>
      <c r="L48" s="17">
        <v>441000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>
        <v>363348</v>
      </c>
      <c r="F50" s="18">
        <v>650000</v>
      </c>
      <c r="G50" s="16">
        <v>100000</v>
      </c>
      <c r="H50" s="19">
        <v>2800</v>
      </c>
      <c r="I50" s="20">
        <v>100000</v>
      </c>
      <c r="J50" s="21">
        <v>100000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33379952</v>
      </c>
      <c r="D53" s="10">
        <f aca="true" t="shared" si="2" ref="D53:L53">SUM(D54:D56)</f>
        <v>29619879</v>
      </c>
      <c r="E53" s="14">
        <f t="shared" si="2"/>
        <v>36381909</v>
      </c>
      <c r="F53" s="28">
        <f t="shared" si="2"/>
        <v>49460000</v>
      </c>
      <c r="G53" s="10">
        <f t="shared" si="2"/>
        <v>50050000</v>
      </c>
      <c r="H53" s="13">
        <f>SUM(H54:H56)</f>
        <v>43303351</v>
      </c>
      <c r="I53" s="29">
        <f t="shared" si="2"/>
        <v>47713473</v>
      </c>
      <c r="J53" s="12">
        <f t="shared" si="2"/>
        <v>53569899</v>
      </c>
      <c r="K53" s="10">
        <f t="shared" si="2"/>
        <v>47172180</v>
      </c>
      <c r="L53" s="14">
        <f t="shared" si="2"/>
        <v>48398488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100000</v>
      </c>
      <c r="H54" s="19"/>
      <c r="I54" s="20"/>
      <c r="J54" s="21">
        <v>210000</v>
      </c>
      <c r="K54" s="16">
        <v>220500</v>
      </c>
      <c r="L54" s="17">
        <v>231525</v>
      </c>
    </row>
    <row r="55" spans="1:12" ht="13.5">
      <c r="A55" s="3" t="s">
        <v>30</v>
      </c>
      <c r="B55" s="2"/>
      <c r="C55" s="16">
        <v>33379952</v>
      </c>
      <c r="D55" s="16">
        <v>29619879</v>
      </c>
      <c r="E55" s="17">
        <v>36381909</v>
      </c>
      <c r="F55" s="18">
        <v>49460000</v>
      </c>
      <c r="G55" s="16">
        <v>49950000</v>
      </c>
      <c r="H55" s="19">
        <v>43303351</v>
      </c>
      <c r="I55" s="20">
        <v>47713473</v>
      </c>
      <c r="J55" s="21">
        <v>53359899</v>
      </c>
      <c r="K55" s="16">
        <v>46951680</v>
      </c>
      <c r="L55" s="17">
        <v>48166963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5546676</v>
      </c>
      <c r="F57" s="28">
        <f t="shared" si="3"/>
        <v>2000000</v>
      </c>
      <c r="G57" s="10">
        <f t="shared" si="3"/>
        <v>850000</v>
      </c>
      <c r="H57" s="13">
        <f>SUM(H58:H61)</f>
        <v>580000</v>
      </c>
      <c r="I57" s="29">
        <f t="shared" si="3"/>
        <v>850000</v>
      </c>
      <c r="J57" s="12">
        <f t="shared" si="3"/>
        <v>800000</v>
      </c>
      <c r="K57" s="10">
        <f t="shared" si="3"/>
        <v>1200000</v>
      </c>
      <c r="L57" s="14">
        <f t="shared" si="3"/>
        <v>1500000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5546676</v>
      </c>
      <c r="F61" s="18">
        <v>2000000</v>
      </c>
      <c r="G61" s="16">
        <v>850000</v>
      </c>
      <c r="H61" s="19">
        <v>580000</v>
      </c>
      <c r="I61" s="20">
        <v>850000</v>
      </c>
      <c r="J61" s="21">
        <v>800000</v>
      </c>
      <c r="K61" s="16">
        <v>1200000</v>
      </c>
      <c r="L61" s="17">
        <v>1500000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34553666</v>
      </c>
      <c r="D63" s="62">
        <f aca="true" t="shared" si="4" ref="D63:L63">+D43+D47+D53+D57+D62</f>
        <v>31915488</v>
      </c>
      <c r="E63" s="63">
        <f t="shared" si="4"/>
        <v>48956109</v>
      </c>
      <c r="F63" s="64">
        <f t="shared" si="4"/>
        <v>58590000</v>
      </c>
      <c r="G63" s="62">
        <f t="shared" si="4"/>
        <v>55523010</v>
      </c>
      <c r="H63" s="65">
        <f t="shared" si="4"/>
        <v>49460667</v>
      </c>
      <c r="I63" s="66">
        <f t="shared" si="4"/>
        <v>53036483</v>
      </c>
      <c r="J63" s="67">
        <f t="shared" si="4"/>
        <v>55869899</v>
      </c>
      <c r="K63" s="62">
        <f t="shared" si="4"/>
        <v>49212180</v>
      </c>
      <c r="L63" s="63">
        <f t="shared" si="4"/>
        <v>50780488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34553666</v>
      </c>
      <c r="D66" s="16">
        <v>29525036</v>
      </c>
      <c r="E66" s="30">
        <v>31348317</v>
      </c>
      <c r="F66" s="21">
        <v>42787850</v>
      </c>
      <c r="G66" s="16">
        <v>46787850</v>
      </c>
      <c r="H66" s="19">
        <v>37358406</v>
      </c>
      <c r="I66" s="17">
        <v>41790747</v>
      </c>
      <c r="J66" s="31">
        <v>44640350</v>
      </c>
      <c r="K66" s="16">
        <v>44147620</v>
      </c>
      <c r="L66" s="19">
        <v>42440401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3678244</v>
      </c>
      <c r="J67" s="21">
        <v>3192000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34553666</v>
      </c>
      <c r="D70" s="32">
        <f aca="true" t="shared" si="5" ref="D70:L70">SUM(D66:D69)</f>
        <v>29525036</v>
      </c>
      <c r="E70" s="33">
        <f t="shared" si="5"/>
        <v>31348317</v>
      </c>
      <c r="F70" s="34">
        <f t="shared" si="5"/>
        <v>42787850</v>
      </c>
      <c r="G70" s="32">
        <f t="shared" si="5"/>
        <v>46787850</v>
      </c>
      <c r="H70" s="35">
        <f t="shared" si="5"/>
        <v>37358406</v>
      </c>
      <c r="I70" s="36">
        <f t="shared" si="5"/>
        <v>45468991</v>
      </c>
      <c r="J70" s="37">
        <f t="shared" si="5"/>
        <v>47832350</v>
      </c>
      <c r="K70" s="32">
        <f t="shared" si="5"/>
        <v>44147620</v>
      </c>
      <c r="L70" s="33">
        <f t="shared" si="5"/>
        <v>42440401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2390452</v>
      </c>
      <c r="E73" s="17">
        <v>17607792</v>
      </c>
      <c r="F73" s="18">
        <v>15802150</v>
      </c>
      <c r="G73" s="16">
        <v>8735160</v>
      </c>
      <c r="H73" s="19">
        <v>12102261</v>
      </c>
      <c r="I73" s="20">
        <v>7567492</v>
      </c>
      <c r="J73" s="21">
        <v>8037549</v>
      </c>
      <c r="K73" s="16">
        <v>5064559</v>
      </c>
      <c r="L73" s="17">
        <v>8340087</v>
      </c>
    </row>
    <row r="74" spans="1:12" ht="13.5">
      <c r="A74" s="73" t="s">
        <v>52</v>
      </c>
      <c r="B74" s="6" t="s">
        <v>53</v>
      </c>
      <c r="C74" s="74">
        <f>SUM(C70:C73)</f>
        <v>34553666</v>
      </c>
      <c r="D74" s="74">
        <f aca="true" t="shared" si="6" ref="D74:L74">SUM(D70:D73)</f>
        <v>31915488</v>
      </c>
      <c r="E74" s="75">
        <f t="shared" si="6"/>
        <v>48956109</v>
      </c>
      <c r="F74" s="76">
        <f t="shared" si="6"/>
        <v>58590000</v>
      </c>
      <c r="G74" s="74">
        <f t="shared" si="6"/>
        <v>55523010</v>
      </c>
      <c r="H74" s="77">
        <f t="shared" si="6"/>
        <v>49460667</v>
      </c>
      <c r="I74" s="78">
        <f t="shared" si="6"/>
        <v>53036483</v>
      </c>
      <c r="J74" s="79">
        <f t="shared" si="6"/>
        <v>55869899</v>
      </c>
      <c r="K74" s="74">
        <f t="shared" si="6"/>
        <v>49212179</v>
      </c>
      <c r="L74" s="75">
        <f t="shared" si="6"/>
        <v>50780488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1628000</v>
      </c>
      <c r="G43" s="10">
        <f t="shared" si="0"/>
        <v>27050000</v>
      </c>
      <c r="H43" s="13">
        <f>SUM(H44:H46)</f>
        <v>22946449</v>
      </c>
      <c r="I43" s="14">
        <f t="shared" si="0"/>
        <v>26746423</v>
      </c>
      <c r="J43" s="15">
        <f t="shared" si="0"/>
        <v>0</v>
      </c>
      <c r="K43" s="10">
        <f t="shared" si="0"/>
        <v>1628000</v>
      </c>
      <c r="L43" s="13">
        <f t="shared" si="0"/>
        <v>1628000</v>
      </c>
    </row>
    <row r="44" spans="1:12" ht="13.5">
      <c r="A44" s="3" t="s">
        <v>19</v>
      </c>
      <c r="B44" s="2"/>
      <c r="C44" s="16"/>
      <c r="D44" s="16"/>
      <c r="E44" s="17"/>
      <c r="F44" s="18">
        <v>1404000</v>
      </c>
      <c r="G44" s="16">
        <v>27050000</v>
      </c>
      <c r="H44" s="19">
        <v>22938684</v>
      </c>
      <c r="I44" s="20">
        <v>26746423</v>
      </c>
      <c r="J44" s="21"/>
      <c r="K44" s="16">
        <v>1404000</v>
      </c>
      <c r="L44" s="17">
        <v>1404000</v>
      </c>
    </row>
    <row r="45" spans="1:12" ht="13.5">
      <c r="A45" s="3" t="s">
        <v>20</v>
      </c>
      <c r="B45" s="2"/>
      <c r="C45" s="22"/>
      <c r="D45" s="22"/>
      <c r="E45" s="23"/>
      <c r="F45" s="24">
        <v>224000</v>
      </c>
      <c r="G45" s="22"/>
      <c r="H45" s="25">
        <v>2825</v>
      </c>
      <c r="I45" s="26"/>
      <c r="J45" s="27"/>
      <c r="K45" s="22">
        <v>224000</v>
      </c>
      <c r="L45" s="23">
        <v>224000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4940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15616000</v>
      </c>
      <c r="G47" s="10">
        <f t="shared" si="1"/>
        <v>0</v>
      </c>
      <c r="H47" s="13">
        <f>SUM(H48:H52)</f>
        <v>6906</v>
      </c>
      <c r="I47" s="29">
        <f t="shared" si="1"/>
        <v>0</v>
      </c>
      <c r="J47" s="12">
        <f t="shared" si="1"/>
        <v>13664000</v>
      </c>
      <c r="K47" s="10">
        <f t="shared" si="1"/>
        <v>14777000</v>
      </c>
      <c r="L47" s="14">
        <f t="shared" si="1"/>
        <v>16009000</v>
      </c>
    </row>
    <row r="48" spans="1:12" ht="13.5">
      <c r="A48" s="3" t="s">
        <v>23</v>
      </c>
      <c r="B48" s="2"/>
      <c r="C48" s="16"/>
      <c r="D48" s="16"/>
      <c r="E48" s="17"/>
      <c r="F48" s="18">
        <v>12215000</v>
      </c>
      <c r="G48" s="16"/>
      <c r="H48" s="19"/>
      <c r="I48" s="20"/>
      <c r="J48" s="21">
        <v>7664000</v>
      </c>
      <c r="K48" s="16">
        <v>11376000</v>
      </c>
      <c r="L48" s="17">
        <v>12608000</v>
      </c>
    </row>
    <row r="49" spans="1:12" ht="13.5">
      <c r="A49" s="3" t="s">
        <v>24</v>
      </c>
      <c r="B49" s="2"/>
      <c r="C49" s="16"/>
      <c r="D49" s="16"/>
      <c r="E49" s="17"/>
      <c r="F49" s="18">
        <v>2753000</v>
      </c>
      <c r="G49" s="16"/>
      <c r="H49" s="19"/>
      <c r="I49" s="20"/>
      <c r="J49" s="21">
        <v>6000000</v>
      </c>
      <c r="K49" s="16">
        <v>2753000</v>
      </c>
      <c r="L49" s="17">
        <v>2753000</v>
      </c>
    </row>
    <row r="50" spans="1:12" ht="13.5">
      <c r="A50" s="3" t="s">
        <v>25</v>
      </c>
      <c r="B50" s="2"/>
      <c r="C50" s="16"/>
      <c r="D50" s="16"/>
      <c r="E50" s="17"/>
      <c r="F50" s="18">
        <v>648000</v>
      </c>
      <c r="G50" s="16"/>
      <c r="H50" s="19">
        <v>6906</v>
      </c>
      <c r="I50" s="20"/>
      <c r="J50" s="21"/>
      <c r="K50" s="16">
        <v>648000</v>
      </c>
      <c r="L50" s="17">
        <v>648000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9806000</v>
      </c>
      <c r="G53" s="10">
        <f t="shared" si="2"/>
        <v>0</v>
      </c>
      <c r="H53" s="13">
        <f>SUM(H54:H56)</f>
        <v>56658</v>
      </c>
      <c r="I53" s="29">
        <f t="shared" si="2"/>
        <v>0</v>
      </c>
      <c r="J53" s="12">
        <f t="shared" si="2"/>
        <v>8000000</v>
      </c>
      <c r="K53" s="10">
        <f t="shared" si="2"/>
        <v>8638000</v>
      </c>
      <c r="L53" s="14">
        <f t="shared" si="2"/>
        <v>8574000</v>
      </c>
    </row>
    <row r="54" spans="1:12" ht="13.5">
      <c r="A54" s="3" t="s">
        <v>29</v>
      </c>
      <c r="B54" s="2"/>
      <c r="C54" s="16"/>
      <c r="D54" s="16"/>
      <c r="E54" s="17"/>
      <c r="F54" s="18">
        <v>3888000</v>
      </c>
      <c r="G54" s="16"/>
      <c r="H54" s="19">
        <v>56658</v>
      </c>
      <c r="I54" s="20"/>
      <c r="J54" s="21">
        <v>2000000</v>
      </c>
      <c r="K54" s="16">
        <v>3888000</v>
      </c>
      <c r="L54" s="17">
        <v>3888000</v>
      </c>
    </row>
    <row r="55" spans="1:12" ht="13.5">
      <c r="A55" s="3" t="s">
        <v>30</v>
      </c>
      <c r="B55" s="2"/>
      <c r="C55" s="16"/>
      <c r="D55" s="16"/>
      <c r="E55" s="17"/>
      <c r="F55" s="18">
        <v>5918000</v>
      </c>
      <c r="G55" s="16"/>
      <c r="H55" s="19"/>
      <c r="I55" s="20"/>
      <c r="J55" s="21">
        <v>6000000</v>
      </c>
      <c r="K55" s="16">
        <v>4750000</v>
      </c>
      <c r="L55" s="17">
        <v>4686000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27050000</v>
      </c>
      <c r="G63" s="62">
        <f t="shared" si="4"/>
        <v>27050000</v>
      </c>
      <c r="H63" s="65">
        <f t="shared" si="4"/>
        <v>23010013</v>
      </c>
      <c r="I63" s="66">
        <f t="shared" si="4"/>
        <v>26746423</v>
      </c>
      <c r="J63" s="67">
        <f t="shared" si="4"/>
        <v>21664000</v>
      </c>
      <c r="K63" s="62">
        <f t="shared" si="4"/>
        <v>25043000</v>
      </c>
      <c r="L63" s="63">
        <f t="shared" si="4"/>
        <v>26211000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23801000</v>
      </c>
      <c r="G66" s="16">
        <v>23801000</v>
      </c>
      <c r="H66" s="19">
        <v>22403293</v>
      </c>
      <c r="I66" s="17">
        <v>23738969</v>
      </c>
      <c r="J66" s="31">
        <v>21664000</v>
      </c>
      <c r="K66" s="16">
        <v>22697000</v>
      </c>
      <c r="L66" s="19">
        <v>23788000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23801000</v>
      </c>
      <c r="G70" s="32">
        <f t="shared" si="5"/>
        <v>23801000</v>
      </c>
      <c r="H70" s="35">
        <f t="shared" si="5"/>
        <v>22403293</v>
      </c>
      <c r="I70" s="36">
        <f t="shared" si="5"/>
        <v>23738969</v>
      </c>
      <c r="J70" s="37">
        <f t="shared" si="5"/>
        <v>21664000</v>
      </c>
      <c r="K70" s="32">
        <f t="shared" si="5"/>
        <v>22697000</v>
      </c>
      <c r="L70" s="33">
        <f t="shared" si="5"/>
        <v>23788000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3249000</v>
      </c>
      <c r="G73" s="16">
        <v>3249000</v>
      </c>
      <c r="H73" s="19">
        <v>606720</v>
      </c>
      <c r="I73" s="20">
        <v>3007454</v>
      </c>
      <c r="J73" s="21"/>
      <c r="K73" s="16">
        <v>2346000</v>
      </c>
      <c r="L73" s="17">
        <v>2423000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27050000</v>
      </c>
      <c r="G74" s="74">
        <f t="shared" si="6"/>
        <v>27050000</v>
      </c>
      <c r="H74" s="77">
        <f t="shared" si="6"/>
        <v>23010013</v>
      </c>
      <c r="I74" s="78">
        <f t="shared" si="6"/>
        <v>26746423</v>
      </c>
      <c r="J74" s="79">
        <f t="shared" si="6"/>
        <v>21664000</v>
      </c>
      <c r="K74" s="74">
        <f t="shared" si="6"/>
        <v>25043000</v>
      </c>
      <c r="L74" s="75">
        <f t="shared" si="6"/>
        <v>26211000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300271</v>
      </c>
      <c r="E43" s="11">
        <f t="shared" si="0"/>
        <v>24250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0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300271</v>
      </c>
      <c r="E45" s="23">
        <v>24250</v>
      </c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16925000</v>
      </c>
      <c r="H53" s="13">
        <f>SUM(H54:H56)</f>
        <v>0</v>
      </c>
      <c r="I53" s="29">
        <f t="shared" si="2"/>
        <v>40375705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16925000</v>
      </c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>
        <v>40375705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261383123</v>
      </c>
      <c r="D57" s="10">
        <f aca="true" t="shared" si="3" ref="D57:L57">SUM(D58:D61)</f>
        <v>51347995</v>
      </c>
      <c r="E57" s="14">
        <f t="shared" si="3"/>
        <v>231339419</v>
      </c>
      <c r="F57" s="28">
        <f t="shared" si="3"/>
        <v>267517187</v>
      </c>
      <c r="G57" s="10">
        <f t="shared" si="3"/>
        <v>267517000</v>
      </c>
      <c r="H57" s="13">
        <f>SUM(H58:H61)</f>
        <v>182142702</v>
      </c>
      <c r="I57" s="29">
        <f t="shared" si="3"/>
        <v>188893967</v>
      </c>
      <c r="J57" s="12">
        <f t="shared" si="3"/>
        <v>257964500</v>
      </c>
      <c r="K57" s="10">
        <f t="shared" si="3"/>
        <v>285560550</v>
      </c>
      <c r="L57" s="14">
        <f t="shared" si="3"/>
        <v>313854850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261383123</v>
      </c>
      <c r="D59" s="16">
        <v>44054863</v>
      </c>
      <c r="E59" s="17">
        <v>229683170</v>
      </c>
      <c r="F59" s="18">
        <v>216597000</v>
      </c>
      <c r="G59" s="16">
        <v>216597000</v>
      </c>
      <c r="H59" s="19">
        <v>149224725</v>
      </c>
      <c r="I59" s="20">
        <v>188893967</v>
      </c>
      <c r="J59" s="21">
        <v>199820971</v>
      </c>
      <c r="K59" s="16">
        <v>223803596</v>
      </c>
      <c r="L59" s="17">
        <v>248375492</v>
      </c>
    </row>
    <row r="60" spans="1:12" ht="13.5">
      <c r="A60" s="3" t="s">
        <v>35</v>
      </c>
      <c r="B60" s="2"/>
      <c r="C60" s="22"/>
      <c r="D60" s="22">
        <v>7293132</v>
      </c>
      <c r="E60" s="23">
        <v>1656249</v>
      </c>
      <c r="F60" s="24">
        <v>50920187</v>
      </c>
      <c r="G60" s="22">
        <v>50920000</v>
      </c>
      <c r="H60" s="25">
        <v>32917977</v>
      </c>
      <c r="I60" s="26"/>
      <c r="J60" s="27">
        <v>58143529</v>
      </c>
      <c r="K60" s="22">
        <v>61756954</v>
      </c>
      <c r="L60" s="23">
        <v>65479358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261383123</v>
      </c>
      <c r="D63" s="62">
        <f aca="true" t="shared" si="4" ref="D63:L63">+D43+D47+D53+D57+D62</f>
        <v>51648266</v>
      </c>
      <c r="E63" s="63">
        <f t="shared" si="4"/>
        <v>231363669</v>
      </c>
      <c r="F63" s="64">
        <f t="shared" si="4"/>
        <v>267517187</v>
      </c>
      <c r="G63" s="62">
        <f t="shared" si="4"/>
        <v>284442000</v>
      </c>
      <c r="H63" s="65">
        <f t="shared" si="4"/>
        <v>182142702</v>
      </c>
      <c r="I63" s="66">
        <f t="shared" si="4"/>
        <v>229269672</v>
      </c>
      <c r="J63" s="67">
        <f t="shared" si="4"/>
        <v>257964500</v>
      </c>
      <c r="K63" s="62">
        <f t="shared" si="4"/>
        <v>285560550</v>
      </c>
      <c r="L63" s="63">
        <f t="shared" si="4"/>
        <v>313854850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261055766</v>
      </c>
      <c r="D66" s="16">
        <v>51648266</v>
      </c>
      <c r="E66" s="30">
        <v>231363669</v>
      </c>
      <c r="F66" s="21">
        <v>267517187</v>
      </c>
      <c r="G66" s="16">
        <v>267517000</v>
      </c>
      <c r="H66" s="19">
        <v>182142702</v>
      </c>
      <c r="I66" s="17">
        <v>229269672</v>
      </c>
      <c r="J66" s="31">
        <v>257964500</v>
      </c>
      <c r="K66" s="16">
        <v>285560550</v>
      </c>
      <c r="L66" s="19">
        <v>313854850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16925000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261055766</v>
      </c>
      <c r="D70" s="32">
        <f aca="true" t="shared" si="5" ref="D70:L70">SUM(D66:D69)</f>
        <v>51648266</v>
      </c>
      <c r="E70" s="33">
        <f t="shared" si="5"/>
        <v>231363669</v>
      </c>
      <c r="F70" s="34">
        <f t="shared" si="5"/>
        <v>267517187</v>
      </c>
      <c r="G70" s="32">
        <f t="shared" si="5"/>
        <v>284442000</v>
      </c>
      <c r="H70" s="35">
        <f t="shared" si="5"/>
        <v>182142702</v>
      </c>
      <c r="I70" s="36">
        <f t="shared" si="5"/>
        <v>229269672</v>
      </c>
      <c r="J70" s="37">
        <f t="shared" si="5"/>
        <v>257964500</v>
      </c>
      <c r="K70" s="32">
        <f t="shared" si="5"/>
        <v>285560550</v>
      </c>
      <c r="L70" s="33">
        <f t="shared" si="5"/>
        <v>313854850</v>
      </c>
    </row>
    <row r="71" spans="1:12" ht="13.5">
      <c r="A71" s="72" t="s">
        <v>47</v>
      </c>
      <c r="B71" s="2" t="s">
        <v>48</v>
      </c>
      <c r="C71" s="16">
        <v>327357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261383123</v>
      </c>
      <c r="D74" s="74">
        <f aca="true" t="shared" si="6" ref="D74:L74">SUM(D70:D73)</f>
        <v>51648266</v>
      </c>
      <c r="E74" s="75">
        <f t="shared" si="6"/>
        <v>231363669</v>
      </c>
      <c r="F74" s="76">
        <f t="shared" si="6"/>
        <v>267517187</v>
      </c>
      <c r="G74" s="74">
        <f t="shared" si="6"/>
        <v>284442000</v>
      </c>
      <c r="H74" s="77">
        <f t="shared" si="6"/>
        <v>182142702</v>
      </c>
      <c r="I74" s="78">
        <f t="shared" si="6"/>
        <v>229269672</v>
      </c>
      <c r="J74" s="79">
        <f t="shared" si="6"/>
        <v>257964500</v>
      </c>
      <c r="K74" s="74">
        <f t="shared" si="6"/>
        <v>285560550</v>
      </c>
      <c r="L74" s="75">
        <f t="shared" si="6"/>
        <v>313854850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1947379</v>
      </c>
      <c r="D43" s="10">
        <f aca="true" t="shared" si="0" ref="D43:L43">SUM(D44:D46)</f>
        <v>3842112</v>
      </c>
      <c r="E43" s="11">
        <f t="shared" si="0"/>
        <v>2539899</v>
      </c>
      <c r="F43" s="12">
        <f t="shared" si="0"/>
        <v>4875000</v>
      </c>
      <c r="G43" s="10">
        <f t="shared" si="0"/>
        <v>4875000</v>
      </c>
      <c r="H43" s="13">
        <f>SUM(H44:H46)</f>
        <v>4691227</v>
      </c>
      <c r="I43" s="14">
        <f t="shared" si="0"/>
        <v>2546148</v>
      </c>
      <c r="J43" s="15">
        <f t="shared" si="0"/>
        <v>4765000</v>
      </c>
      <c r="K43" s="10">
        <f t="shared" si="0"/>
        <v>4811221</v>
      </c>
      <c r="L43" s="13">
        <f t="shared" si="0"/>
        <v>4785241</v>
      </c>
    </row>
    <row r="44" spans="1:12" ht="13.5">
      <c r="A44" s="3" t="s">
        <v>19</v>
      </c>
      <c r="B44" s="2"/>
      <c r="C44" s="16">
        <v>521572</v>
      </c>
      <c r="D44" s="16">
        <v>725083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963950</v>
      </c>
      <c r="D45" s="22">
        <v>2872832</v>
      </c>
      <c r="E45" s="23">
        <v>274084</v>
      </c>
      <c r="F45" s="24"/>
      <c r="G45" s="22"/>
      <c r="H45" s="25"/>
      <c r="I45" s="26"/>
      <c r="J45" s="27">
        <v>4765000</v>
      </c>
      <c r="K45" s="22">
        <v>4811221</v>
      </c>
      <c r="L45" s="23">
        <v>4785241</v>
      </c>
    </row>
    <row r="46" spans="1:12" ht="13.5">
      <c r="A46" s="3" t="s">
        <v>21</v>
      </c>
      <c r="B46" s="2"/>
      <c r="C46" s="16">
        <v>461857</v>
      </c>
      <c r="D46" s="16">
        <v>244197</v>
      </c>
      <c r="E46" s="17">
        <v>2265815</v>
      </c>
      <c r="F46" s="18">
        <v>4875000</v>
      </c>
      <c r="G46" s="16">
        <v>4875000</v>
      </c>
      <c r="H46" s="19">
        <v>4691227</v>
      </c>
      <c r="I46" s="20">
        <v>2546148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5664029</v>
      </c>
      <c r="D47" s="10">
        <f aca="true" t="shared" si="1" ref="D47:L47">SUM(D48:D52)</f>
        <v>4887728</v>
      </c>
      <c r="E47" s="14">
        <f t="shared" si="1"/>
        <v>4269019</v>
      </c>
      <c r="F47" s="28">
        <f t="shared" si="1"/>
        <v>51290900</v>
      </c>
      <c r="G47" s="10">
        <f t="shared" si="1"/>
        <v>55195819</v>
      </c>
      <c r="H47" s="13">
        <f>SUM(H48:H52)</f>
        <v>38763231</v>
      </c>
      <c r="I47" s="29">
        <f t="shared" si="1"/>
        <v>69961388</v>
      </c>
      <c r="J47" s="12">
        <f t="shared" si="1"/>
        <v>350000</v>
      </c>
      <c r="K47" s="10">
        <f t="shared" si="1"/>
        <v>353395</v>
      </c>
      <c r="L47" s="14">
        <f t="shared" si="1"/>
        <v>351487</v>
      </c>
    </row>
    <row r="48" spans="1:12" ht="13.5">
      <c r="A48" s="3" t="s">
        <v>23</v>
      </c>
      <c r="B48" s="2"/>
      <c r="C48" s="16">
        <v>5664029</v>
      </c>
      <c r="D48" s="16">
        <v>4887728</v>
      </c>
      <c r="E48" s="17">
        <v>4269019</v>
      </c>
      <c r="F48" s="18">
        <v>51290900</v>
      </c>
      <c r="G48" s="16">
        <v>55195819</v>
      </c>
      <c r="H48" s="19">
        <v>38763231</v>
      </c>
      <c r="I48" s="20">
        <v>69961388</v>
      </c>
      <c r="J48" s="21">
        <v>350000</v>
      </c>
      <c r="K48" s="16">
        <v>353395</v>
      </c>
      <c r="L48" s="17">
        <v>351487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34853352</v>
      </c>
      <c r="D53" s="10">
        <f aca="true" t="shared" si="2" ref="D53:L53">SUM(D54:D56)</f>
        <v>66781528</v>
      </c>
      <c r="E53" s="14">
        <f t="shared" si="2"/>
        <v>67028609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73965589</v>
      </c>
      <c r="K53" s="10">
        <f t="shared" si="2"/>
        <v>61775364</v>
      </c>
      <c r="L53" s="14">
        <f t="shared" si="2"/>
        <v>65331015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34853352</v>
      </c>
      <c r="D55" s="16">
        <v>66781528</v>
      </c>
      <c r="E55" s="17">
        <v>67028609</v>
      </c>
      <c r="F55" s="18"/>
      <c r="G55" s="16"/>
      <c r="H55" s="19"/>
      <c r="I55" s="20"/>
      <c r="J55" s="21">
        <v>73965589</v>
      </c>
      <c r="K55" s="16">
        <v>61775364</v>
      </c>
      <c r="L55" s="17">
        <v>65331015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31500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31500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42464760</v>
      </c>
      <c r="D63" s="62">
        <f aca="true" t="shared" si="4" ref="D63:L63">+D43+D47+D53+D57+D62</f>
        <v>75542868</v>
      </c>
      <c r="E63" s="63">
        <f t="shared" si="4"/>
        <v>73837527</v>
      </c>
      <c r="F63" s="64">
        <f t="shared" si="4"/>
        <v>56165900</v>
      </c>
      <c r="G63" s="62">
        <f t="shared" si="4"/>
        <v>60070819</v>
      </c>
      <c r="H63" s="65">
        <f t="shared" si="4"/>
        <v>43454458</v>
      </c>
      <c r="I63" s="66">
        <f t="shared" si="4"/>
        <v>72507536</v>
      </c>
      <c r="J63" s="67">
        <f t="shared" si="4"/>
        <v>79080589</v>
      </c>
      <c r="K63" s="62">
        <f t="shared" si="4"/>
        <v>66939980</v>
      </c>
      <c r="L63" s="63">
        <f t="shared" si="4"/>
        <v>70467743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42464760</v>
      </c>
      <c r="D66" s="16">
        <v>75182915</v>
      </c>
      <c r="E66" s="30">
        <v>73316527</v>
      </c>
      <c r="F66" s="21">
        <v>40990900</v>
      </c>
      <c r="G66" s="16">
        <v>60070819</v>
      </c>
      <c r="H66" s="19">
        <v>43454458</v>
      </c>
      <c r="I66" s="17">
        <v>72507536</v>
      </c>
      <c r="J66" s="31">
        <v>41012366</v>
      </c>
      <c r="K66" s="16">
        <v>42256981</v>
      </c>
      <c r="L66" s="19">
        <v>44056934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42464760</v>
      </c>
      <c r="D70" s="32">
        <f aca="true" t="shared" si="5" ref="D70:L70">SUM(D66:D69)</f>
        <v>75182915</v>
      </c>
      <c r="E70" s="33">
        <f t="shared" si="5"/>
        <v>73316527</v>
      </c>
      <c r="F70" s="34">
        <f t="shared" si="5"/>
        <v>40990900</v>
      </c>
      <c r="G70" s="32">
        <f t="shared" si="5"/>
        <v>60070819</v>
      </c>
      <c r="H70" s="35">
        <f t="shared" si="5"/>
        <v>43454458</v>
      </c>
      <c r="I70" s="36">
        <f t="shared" si="5"/>
        <v>72507536</v>
      </c>
      <c r="J70" s="37">
        <f t="shared" si="5"/>
        <v>41012366</v>
      </c>
      <c r="K70" s="32">
        <f t="shared" si="5"/>
        <v>42256981</v>
      </c>
      <c r="L70" s="33">
        <f t="shared" si="5"/>
        <v>44056934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359953</v>
      </c>
      <c r="E73" s="17">
        <v>521000</v>
      </c>
      <c r="F73" s="18">
        <v>15175000</v>
      </c>
      <c r="G73" s="16"/>
      <c r="H73" s="19"/>
      <c r="I73" s="20"/>
      <c r="J73" s="21">
        <v>38068223</v>
      </c>
      <c r="K73" s="16">
        <v>24682999</v>
      </c>
      <c r="L73" s="17">
        <v>26410809</v>
      </c>
    </row>
    <row r="74" spans="1:12" ht="13.5">
      <c r="A74" s="73" t="s">
        <v>52</v>
      </c>
      <c r="B74" s="6" t="s">
        <v>53</v>
      </c>
      <c r="C74" s="74">
        <f>SUM(C70:C73)</f>
        <v>42464760</v>
      </c>
      <c r="D74" s="74">
        <f aca="true" t="shared" si="6" ref="D74:L74">SUM(D70:D73)</f>
        <v>75542868</v>
      </c>
      <c r="E74" s="75">
        <f t="shared" si="6"/>
        <v>73837527</v>
      </c>
      <c r="F74" s="76">
        <f t="shared" si="6"/>
        <v>56165900</v>
      </c>
      <c r="G74" s="74">
        <f t="shared" si="6"/>
        <v>60070819</v>
      </c>
      <c r="H74" s="77">
        <f t="shared" si="6"/>
        <v>43454458</v>
      </c>
      <c r="I74" s="78">
        <f t="shared" si="6"/>
        <v>72507536</v>
      </c>
      <c r="J74" s="79">
        <f t="shared" si="6"/>
        <v>79080589</v>
      </c>
      <c r="K74" s="74">
        <f t="shared" si="6"/>
        <v>66939980</v>
      </c>
      <c r="L74" s="75">
        <f t="shared" si="6"/>
        <v>70467743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29088851</v>
      </c>
      <c r="D43" s="10">
        <f aca="true" t="shared" si="0" ref="D43:L43">SUM(D44:D46)</f>
        <v>50212821</v>
      </c>
      <c r="E43" s="11">
        <f t="shared" si="0"/>
        <v>49292290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55587685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29088851</v>
      </c>
      <c r="D45" s="22">
        <v>50212821</v>
      </c>
      <c r="E45" s="23">
        <v>49292290</v>
      </c>
      <c r="F45" s="24"/>
      <c r="G45" s="22"/>
      <c r="H45" s="25"/>
      <c r="I45" s="26">
        <v>55587685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62049000</v>
      </c>
      <c r="G53" s="10">
        <f t="shared" si="2"/>
        <v>52049000</v>
      </c>
      <c r="H53" s="13">
        <f>SUM(H54:H56)</f>
        <v>32588306</v>
      </c>
      <c r="I53" s="29">
        <f t="shared" si="2"/>
        <v>0</v>
      </c>
      <c r="J53" s="12">
        <f t="shared" si="2"/>
        <v>30623000</v>
      </c>
      <c r="K53" s="10">
        <f t="shared" si="2"/>
        <v>27964000</v>
      </c>
      <c r="L53" s="14">
        <f t="shared" si="2"/>
        <v>29378000</v>
      </c>
    </row>
    <row r="54" spans="1:12" ht="13.5">
      <c r="A54" s="3" t="s">
        <v>29</v>
      </c>
      <c r="B54" s="2"/>
      <c r="C54" s="16"/>
      <c r="D54" s="16"/>
      <c r="E54" s="17"/>
      <c r="F54" s="18">
        <v>62049000</v>
      </c>
      <c r="G54" s="16">
        <v>52049000</v>
      </c>
      <c r="H54" s="19">
        <v>32588306</v>
      </c>
      <c r="I54" s="20"/>
      <c r="J54" s="21">
        <v>26623000</v>
      </c>
      <c r="K54" s="16">
        <v>27964000</v>
      </c>
      <c r="L54" s="17">
        <v>29378000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>
        <v>4000000</v>
      </c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13000000</v>
      </c>
      <c r="K57" s="10">
        <f t="shared" si="3"/>
        <v>10000000</v>
      </c>
      <c r="L57" s="14">
        <f t="shared" si="3"/>
        <v>16000000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>
        <v>13000000</v>
      </c>
      <c r="K58" s="16">
        <v>10000000</v>
      </c>
      <c r="L58" s="17">
        <v>16000000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16377000</v>
      </c>
      <c r="K62" s="10">
        <v>8850000</v>
      </c>
      <c r="L62" s="14">
        <v>8190000</v>
      </c>
    </row>
    <row r="63" spans="1:12" ht="13.5">
      <c r="A63" s="5" t="s">
        <v>38</v>
      </c>
      <c r="B63" s="6" t="s">
        <v>39</v>
      </c>
      <c r="C63" s="62">
        <f>+C43+C47+C53+C57+C62</f>
        <v>29088851</v>
      </c>
      <c r="D63" s="62">
        <f aca="true" t="shared" si="4" ref="D63:L63">+D43+D47+D53+D57+D62</f>
        <v>50212821</v>
      </c>
      <c r="E63" s="63">
        <f t="shared" si="4"/>
        <v>49292290</v>
      </c>
      <c r="F63" s="64">
        <f t="shared" si="4"/>
        <v>62049000</v>
      </c>
      <c r="G63" s="62">
        <f t="shared" si="4"/>
        <v>52049000</v>
      </c>
      <c r="H63" s="65">
        <f t="shared" si="4"/>
        <v>32588306</v>
      </c>
      <c r="I63" s="66">
        <f t="shared" si="4"/>
        <v>55587685</v>
      </c>
      <c r="J63" s="67">
        <f t="shared" si="4"/>
        <v>60000000</v>
      </c>
      <c r="K63" s="62">
        <f t="shared" si="4"/>
        <v>46814000</v>
      </c>
      <c r="L63" s="63">
        <f t="shared" si="4"/>
        <v>53568000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25140000</v>
      </c>
      <c r="D66" s="16">
        <v>37617000</v>
      </c>
      <c r="E66" s="30">
        <v>40372000</v>
      </c>
      <c r="F66" s="21">
        <v>32049000</v>
      </c>
      <c r="G66" s="16">
        <v>32049000</v>
      </c>
      <c r="H66" s="19">
        <v>22485780</v>
      </c>
      <c r="I66" s="17">
        <v>24049000</v>
      </c>
      <c r="J66" s="31">
        <v>43623000</v>
      </c>
      <c r="K66" s="16">
        <v>37964000</v>
      </c>
      <c r="L66" s="19">
        <v>45378000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4000000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25140000</v>
      </c>
      <c r="D70" s="32">
        <f aca="true" t="shared" si="5" ref="D70:L70">SUM(D66:D69)</f>
        <v>37617000</v>
      </c>
      <c r="E70" s="33">
        <f t="shared" si="5"/>
        <v>40372000</v>
      </c>
      <c r="F70" s="34">
        <f t="shared" si="5"/>
        <v>32049000</v>
      </c>
      <c r="G70" s="32">
        <f t="shared" si="5"/>
        <v>36049000</v>
      </c>
      <c r="H70" s="35">
        <f t="shared" si="5"/>
        <v>22485780</v>
      </c>
      <c r="I70" s="36">
        <f t="shared" si="5"/>
        <v>24049000</v>
      </c>
      <c r="J70" s="37">
        <f t="shared" si="5"/>
        <v>43623000</v>
      </c>
      <c r="K70" s="32">
        <f t="shared" si="5"/>
        <v>37964000</v>
      </c>
      <c r="L70" s="33">
        <f t="shared" si="5"/>
        <v>45378000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9000000</v>
      </c>
      <c r="H71" s="19">
        <v>3278860</v>
      </c>
      <c r="I71" s="20">
        <v>13833744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>
        <v>7000000</v>
      </c>
      <c r="H72" s="19">
        <v>5360398</v>
      </c>
      <c r="I72" s="20"/>
      <c r="J72" s="21"/>
      <c r="K72" s="16"/>
      <c r="L72" s="17"/>
    </row>
    <row r="73" spans="1:12" ht="13.5">
      <c r="A73" s="72" t="s">
        <v>51</v>
      </c>
      <c r="B73" s="2"/>
      <c r="C73" s="16">
        <v>3948851</v>
      </c>
      <c r="D73" s="16">
        <v>12595821</v>
      </c>
      <c r="E73" s="17">
        <v>8920290</v>
      </c>
      <c r="F73" s="18">
        <v>30000000</v>
      </c>
      <c r="G73" s="16"/>
      <c r="H73" s="19">
        <v>1463268</v>
      </c>
      <c r="I73" s="20">
        <v>17704941</v>
      </c>
      <c r="J73" s="21">
        <v>16377000</v>
      </c>
      <c r="K73" s="16">
        <v>8850000</v>
      </c>
      <c r="L73" s="17">
        <v>8190000</v>
      </c>
    </row>
    <row r="74" spans="1:12" ht="13.5">
      <c r="A74" s="73" t="s">
        <v>52</v>
      </c>
      <c r="B74" s="6" t="s">
        <v>53</v>
      </c>
      <c r="C74" s="74">
        <f>SUM(C70:C73)</f>
        <v>29088851</v>
      </c>
      <c r="D74" s="74">
        <f aca="true" t="shared" si="6" ref="D74:L74">SUM(D70:D73)</f>
        <v>50212821</v>
      </c>
      <c r="E74" s="75">
        <f t="shared" si="6"/>
        <v>49292290</v>
      </c>
      <c r="F74" s="76">
        <f t="shared" si="6"/>
        <v>62049000</v>
      </c>
      <c r="G74" s="74">
        <f t="shared" si="6"/>
        <v>52049000</v>
      </c>
      <c r="H74" s="77">
        <f t="shared" si="6"/>
        <v>32588306</v>
      </c>
      <c r="I74" s="78">
        <f t="shared" si="6"/>
        <v>55587685</v>
      </c>
      <c r="J74" s="79">
        <f t="shared" si="6"/>
        <v>60000000</v>
      </c>
      <c r="K74" s="74">
        <f t="shared" si="6"/>
        <v>46814000</v>
      </c>
      <c r="L74" s="75">
        <f t="shared" si="6"/>
        <v>53568000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33075465</v>
      </c>
      <c r="D43" s="10">
        <f aca="true" t="shared" si="0" ref="D43:L43">SUM(D44:D46)</f>
        <v>28289557</v>
      </c>
      <c r="E43" s="11">
        <f t="shared" si="0"/>
        <v>57206377</v>
      </c>
      <c r="F43" s="12">
        <f t="shared" si="0"/>
        <v>43000000</v>
      </c>
      <c r="G43" s="10">
        <f t="shared" si="0"/>
        <v>56400500</v>
      </c>
      <c r="H43" s="13">
        <f>SUM(H44:H46)</f>
        <v>55722256</v>
      </c>
      <c r="I43" s="14">
        <f t="shared" si="0"/>
        <v>81372315</v>
      </c>
      <c r="J43" s="15">
        <f t="shared" si="0"/>
        <v>90089000</v>
      </c>
      <c r="K43" s="10">
        <f t="shared" si="0"/>
        <v>125859500</v>
      </c>
      <c r="L43" s="13">
        <f t="shared" si="0"/>
        <v>50577700</v>
      </c>
    </row>
    <row r="44" spans="1:12" ht="13.5">
      <c r="A44" s="3" t="s">
        <v>19</v>
      </c>
      <c r="B44" s="2"/>
      <c r="C44" s="16">
        <v>352162</v>
      </c>
      <c r="D44" s="16">
        <v>1142085</v>
      </c>
      <c r="E44" s="17"/>
      <c r="F44" s="18"/>
      <c r="G44" s="16">
        <v>1437000</v>
      </c>
      <c r="H44" s="19">
        <v>224517</v>
      </c>
      <c r="I44" s="20">
        <v>181974</v>
      </c>
      <c r="J44" s="21">
        <v>119000</v>
      </c>
      <c r="K44" s="16">
        <v>646000</v>
      </c>
      <c r="L44" s="17">
        <v>182000</v>
      </c>
    </row>
    <row r="45" spans="1:12" ht="13.5">
      <c r="A45" s="3" t="s">
        <v>20</v>
      </c>
      <c r="B45" s="2"/>
      <c r="C45" s="22">
        <v>132303</v>
      </c>
      <c r="D45" s="22">
        <v>43055</v>
      </c>
      <c r="E45" s="23">
        <v>148148</v>
      </c>
      <c r="F45" s="24"/>
      <c r="G45" s="22">
        <v>115000</v>
      </c>
      <c r="H45" s="25">
        <v>109753</v>
      </c>
      <c r="I45" s="26">
        <v>181753</v>
      </c>
      <c r="J45" s="27">
        <v>30441000</v>
      </c>
      <c r="K45" s="22">
        <v>70467000</v>
      </c>
      <c r="L45" s="23">
        <v>494000</v>
      </c>
    </row>
    <row r="46" spans="1:12" ht="13.5">
      <c r="A46" s="3" t="s">
        <v>21</v>
      </c>
      <c r="B46" s="2"/>
      <c r="C46" s="16">
        <v>32591000</v>
      </c>
      <c r="D46" s="16">
        <v>27104417</v>
      </c>
      <c r="E46" s="17">
        <v>57058229</v>
      </c>
      <c r="F46" s="18">
        <v>43000000</v>
      </c>
      <c r="G46" s="16">
        <v>54848500</v>
      </c>
      <c r="H46" s="19">
        <v>55387986</v>
      </c>
      <c r="I46" s="20">
        <v>81008588</v>
      </c>
      <c r="J46" s="21">
        <v>59529000</v>
      </c>
      <c r="K46" s="16">
        <v>54746500</v>
      </c>
      <c r="L46" s="17">
        <v>49901700</v>
      </c>
    </row>
    <row r="47" spans="1:12" ht="13.5">
      <c r="A47" s="1" t="s">
        <v>22</v>
      </c>
      <c r="B47" s="2"/>
      <c r="C47" s="10">
        <f>SUM(C48:C52)</f>
        <v>33790825</v>
      </c>
      <c r="D47" s="10">
        <f aca="true" t="shared" si="1" ref="D47:L47">SUM(D48:D52)</f>
        <v>57465951</v>
      </c>
      <c r="E47" s="14">
        <f t="shared" si="1"/>
        <v>136015661</v>
      </c>
      <c r="F47" s="28">
        <f t="shared" si="1"/>
        <v>38723900</v>
      </c>
      <c r="G47" s="10">
        <f t="shared" si="1"/>
        <v>109329100</v>
      </c>
      <c r="H47" s="13">
        <f>SUM(H48:H52)</f>
        <v>62966342</v>
      </c>
      <c r="I47" s="29">
        <f t="shared" si="1"/>
        <v>55143768</v>
      </c>
      <c r="J47" s="12">
        <f t="shared" si="1"/>
        <v>61246800</v>
      </c>
      <c r="K47" s="10">
        <f t="shared" si="1"/>
        <v>48511500</v>
      </c>
      <c r="L47" s="14">
        <f t="shared" si="1"/>
        <v>47033200</v>
      </c>
    </row>
    <row r="48" spans="1:12" ht="13.5">
      <c r="A48" s="3" t="s">
        <v>23</v>
      </c>
      <c r="B48" s="2"/>
      <c r="C48" s="16">
        <v>12846833</v>
      </c>
      <c r="D48" s="16">
        <v>41775697</v>
      </c>
      <c r="E48" s="17">
        <v>16381857</v>
      </c>
      <c r="F48" s="18">
        <v>13000000</v>
      </c>
      <c r="G48" s="16">
        <v>32493600</v>
      </c>
      <c r="H48" s="19">
        <v>21781931</v>
      </c>
      <c r="I48" s="20">
        <v>19021017</v>
      </c>
      <c r="J48" s="21">
        <v>42874000</v>
      </c>
      <c r="K48" s="16">
        <v>20270000</v>
      </c>
      <c r="L48" s="17">
        <v>17548000</v>
      </c>
    </row>
    <row r="49" spans="1:12" ht="13.5">
      <c r="A49" s="3" t="s">
        <v>24</v>
      </c>
      <c r="B49" s="2"/>
      <c r="C49" s="16">
        <v>9301428</v>
      </c>
      <c r="D49" s="16">
        <v>177500</v>
      </c>
      <c r="E49" s="17">
        <v>22830830</v>
      </c>
      <c r="F49" s="18">
        <v>25723900</v>
      </c>
      <c r="G49" s="16">
        <v>33652600</v>
      </c>
      <c r="H49" s="19">
        <v>18474853</v>
      </c>
      <c r="I49" s="20">
        <v>20564269</v>
      </c>
      <c r="J49" s="21">
        <v>16247900</v>
      </c>
      <c r="K49" s="16">
        <v>27341500</v>
      </c>
      <c r="L49" s="17">
        <v>28575200</v>
      </c>
    </row>
    <row r="50" spans="1:12" ht="13.5">
      <c r="A50" s="3" t="s">
        <v>25</v>
      </c>
      <c r="B50" s="2"/>
      <c r="C50" s="16">
        <v>5113723</v>
      </c>
      <c r="D50" s="16">
        <v>10883205</v>
      </c>
      <c r="E50" s="17">
        <v>6252729</v>
      </c>
      <c r="F50" s="18"/>
      <c r="G50" s="16">
        <v>21005200</v>
      </c>
      <c r="H50" s="19">
        <v>14412124</v>
      </c>
      <c r="I50" s="20">
        <v>5982928</v>
      </c>
      <c r="J50" s="21">
        <v>275000</v>
      </c>
      <c r="K50" s="16"/>
      <c r="L50" s="17"/>
    </row>
    <row r="51" spans="1:12" ht="13.5">
      <c r="A51" s="3" t="s">
        <v>26</v>
      </c>
      <c r="B51" s="2"/>
      <c r="C51" s="16">
        <v>5755664</v>
      </c>
      <c r="D51" s="16"/>
      <c r="E51" s="17">
        <v>86814604</v>
      </c>
      <c r="F51" s="18"/>
      <c r="G51" s="16">
        <v>21347700</v>
      </c>
      <c r="H51" s="19">
        <v>7524129</v>
      </c>
      <c r="I51" s="20">
        <v>9575554</v>
      </c>
      <c r="J51" s="21"/>
      <c r="K51" s="16"/>
      <c r="L51" s="17"/>
    </row>
    <row r="52" spans="1:12" ht="13.5">
      <c r="A52" s="3" t="s">
        <v>27</v>
      </c>
      <c r="B52" s="2"/>
      <c r="C52" s="22">
        <v>773177</v>
      </c>
      <c r="D52" s="22">
        <v>4629549</v>
      </c>
      <c r="E52" s="23">
        <v>3735641</v>
      </c>
      <c r="F52" s="24"/>
      <c r="G52" s="22">
        <v>830000</v>
      </c>
      <c r="H52" s="25">
        <v>773305</v>
      </c>
      <c r="I52" s="26"/>
      <c r="J52" s="27">
        <v>1849900</v>
      </c>
      <c r="K52" s="22">
        <v>900000</v>
      </c>
      <c r="L52" s="23">
        <v>910000</v>
      </c>
    </row>
    <row r="53" spans="1:12" ht="13.5">
      <c r="A53" s="1" t="s">
        <v>28</v>
      </c>
      <c r="B53" s="4"/>
      <c r="C53" s="10">
        <f>SUM(C54:C56)</f>
        <v>32321634</v>
      </c>
      <c r="D53" s="10">
        <f aca="true" t="shared" si="2" ref="D53:L53">SUM(D54:D56)</f>
        <v>89638223</v>
      </c>
      <c r="E53" s="14">
        <f t="shared" si="2"/>
        <v>12464593</v>
      </c>
      <c r="F53" s="28">
        <f t="shared" si="2"/>
        <v>118107500</v>
      </c>
      <c r="G53" s="10">
        <f t="shared" si="2"/>
        <v>121320500</v>
      </c>
      <c r="H53" s="13">
        <f>SUM(H54:H56)</f>
        <v>111234010</v>
      </c>
      <c r="I53" s="29">
        <f t="shared" si="2"/>
        <v>132592018</v>
      </c>
      <c r="J53" s="12">
        <f t="shared" si="2"/>
        <v>95606500</v>
      </c>
      <c r="K53" s="10">
        <f t="shared" si="2"/>
        <v>109513800</v>
      </c>
      <c r="L53" s="14">
        <f t="shared" si="2"/>
        <v>130207400</v>
      </c>
    </row>
    <row r="54" spans="1:12" ht="13.5">
      <c r="A54" s="3" t="s">
        <v>29</v>
      </c>
      <c r="B54" s="2"/>
      <c r="C54" s="16">
        <v>85634</v>
      </c>
      <c r="D54" s="16">
        <v>9803066</v>
      </c>
      <c r="E54" s="17">
        <v>938099</v>
      </c>
      <c r="F54" s="18">
        <v>7000000</v>
      </c>
      <c r="G54" s="16">
        <v>7627100</v>
      </c>
      <c r="H54" s="19">
        <v>457055</v>
      </c>
      <c r="I54" s="20">
        <v>3985182</v>
      </c>
      <c r="J54" s="21">
        <v>4797000</v>
      </c>
      <c r="K54" s="16">
        <v>1811800</v>
      </c>
      <c r="L54" s="17">
        <v>1902400</v>
      </c>
    </row>
    <row r="55" spans="1:12" ht="13.5">
      <c r="A55" s="3" t="s">
        <v>30</v>
      </c>
      <c r="B55" s="2"/>
      <c r="C55" s="16">
        <v>32236000</v>
      </c>
      <c r="D55" s="16">
        <v>79835157</v>
      </c>
      <c r="E55" s="17">
        <v>11526494</v>
      </c>
      <c r="F55" s="18">
        <v>111107500</v>
      </c>
      <c r="G55" s="16">
        <v>113693400</v>
      </c>
      <c r="H55" s="19">
        <v>110776955</v>
      </c>
      <c r="I55" s="20">
        <v>128265802</v>
      </c>
      <c r="J55" s="21">
        <v>90809500</v>
      </c>
      <c r="K55" s="16">
        <v>107702000</v>
      </c>
      <c r="L55" s="17">
        <v>128305000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>
        <v>341034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205187364</v>
      </c>
      <c r="D57" s="10">
        <f aca="true" t="shared" si="3" ref="D57:L57">SUM(D58:D61)</f>
        <v>278978980</v>
      </c>
      <c r="E57" s="14">
        <f t="shared" si="3"/>
        <v>187689657</v>
      </c>
      <c r="F57" s="28">
        <f t="shared" si="3"/>
        <v>279565700</v>
      </c>
      <c r="G57" s="10">
        <f t="shared" si="3"/>
        <v>261473600</v>
      </c>
      <c r="H57" s="13">
        <f>SUM(H58:H61)</f>
        <v>203425975</v>
      </c>
      <c r="I57" s="29">
        <f t="shared" si="3"/>
        <v>238800883</v>
      </c>
      <c r="J57" s="12">
        <f t="shared" si="3"/>
        <v>274312800</v>
      </c>
      <c r="K57" s="10">
        <f t="shared" si="3"/>
        <v>282889300</v>
      </c>
      <c r="L57" s="14">
        <f t="shared" si="3"/>
        <v>320335600</v>
      </c>
    </row>
    <row r="58" spans="1:12" ht="13.5">
      <c r="A58" s="3" t="s">
        <v>33</v>
      </c>
      <c r="B58" s="2"/>
      <c r="C58" s="16">
        <v>61606715</v>
      </c>
      <c r="D58" s="16">
        <v>115530800</v>
      </c>
      <c r="E58" s="17">
        <v>17822342</v>
      </c>
      <c r="F58" s="18">
        <v>128900000</v>
      </c>
      <c r="G58" s="16">
        <v>92796900</v>
      </c>
      <c r="H58" s="19">
        <v>51968057</v>
      </c>
      <c r="I58" s="20">
        <v>71370256</v>
      </c>
      <c r="J58" s="21">
        <v>82142000</v>
      </c>
      <c r="K58" s="16">
        <v>89488000</v>
      </c>
      <c r="L58" s="17">
        <v>123483000</v>
      </c>
    </row>
    <row r="59" spans="1:12" ht="13.5">
      <c r="A59" s="3" t="s">
        <v>34</v>
      </c>
      <c r="B59" s="2"/>
      <c r="C59" s="16">
        <v>79626824</v>
      </c>
      <c r="D59" s="16">
        <v>684501</v>
      </c>
      <c r="E59" s="17">
        <v>115922777</v>
      </c>
      <c r="F59" s="18">
        <v>103043300</v>
      </c>
      <c r="G59" s="16">
        <v>114946300</v>
      </c>
      <c r="H59" s="19">
        <v>102360574</v>
      </c>
      <c r="I59" s="20">
        <v>104592646</v>
      </c>
      <c r="J59" s="21">
        <v>97632500</v>
      </c>
      <c r="K59" s="16">
        <v>119717100</v>
      </c>
      <c r="L59" s="17">
        <v>119612100</v>
      </c>
    </row>
    <row r="60" spans="1:12" ht="13.5">
      <c r="A60" s="3" t="s">
        <v>35</v>
      </c>
      <c r="B60" s="2"/>
      <c r="C60" s="22">
        <v>62646067</v>
      </c>
      <c r="D60" s="22">
        <v>160123938</v>
      </c>
      <c r="E60" s="23">
        <v>52449592</v>
      </c>
      <c r="F60" s="24">
        <v>44122400</v>
      </c>
      <c r="G60" s="22">
        <v>50230400</v>
      </c>
      <c r="H60" s="25">
        <v>44463391</v>
      </c>
      <c r="I60" s="26">
        <v>59354369</v>
      </c>
      <c r="J60" s="27">
        <v>92038300</v>
      </c>
      <c r="K60" s="22">
        <v>72184200</v>
      </c>
      <c r="L60" s="23">
        <v>76160500</v>
      </c>
    </row>
    <row r="61" spans="1:12" ht="13.5">
      <c r="A61" s="3" t="s">
        <v>36</v>
      </c>
      <c r="B61" s="2"/>
      <c r="C61" s="16">
        <v>1307758</v>
      </c>
      <c r="D61" s="16">
        <v>2639741</v>
      </c>
      <c r="E61" s="17">
        <v>1494946</v>
      </c>
      <c r="F61" s="18">
        <v>3500000</v>
      </c>
      <c r="G61" s="16">
        <v>3500000</v>
      </c>
      <c r="H61" s="19">
        <v>4633953</v>
      </c>
      <c r="I61" s="20">
        <v>3483612</v>
      </c>
      <c r="J61" s="21">
        <v>2500000</v>
      </c>
      <c r="K61" s="16">
        <v>1500000</v>
      </c>
      <c r="L61" s="17">
        <v>1080000</v>
      </c>
    </row>
    <row r="62" spans="1:12" ht="13.5">
      <c r="A62" s="1" t="s">
        <v>37</v>
      </c>
      <c r="B62" s="4"/>
      <c r="C62" s="10"/>
      <c r="D62" s="10"/>
      <c r="E62" s="14">
        <v>404557</v>
      </c>
      <c r="F62" s="28"/>
      <c r="G62" s="10"/>
      <c r="H62" s="13">
        <v>3016402</v>
      </c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304375288</v>
      </c>
      <c r="D63" s="62">
        <f aca="true" t="shared" si="4" ref="D63:L63">+D43+D47+D53+D57+D62</f>
        <v>454372711</v>
      </c>
      <c r="E63" s="63">
        <f t="shared" si="4"/>
        <v>393780845</v>
      </c>
      <c r="F63" s="64">
        <f t="shared" si="4"/>
        <v>479397100</v>
      </c>
      <c r="G63" s="62">
        <f t="shared" si="4"/>
        <v>548523700</v>
      </c>
      <c r="H63" s="65">
        <f t="shared" si="4"/>
        <v>436364985</v>
      </c>
      <c r="I63" s="66">
        <f t="shared" si="4"/>
        <v>507908984</v>
      </c>
      <c r="J63" s="67">
        <f t="shared" si="4"/>
        <v>521255100</v>
      </c>
      <c r="K63" s="62">
        <f t="shared" si="4"/>
        <v>566774100</v>
      </c>
      <c r="L63" s="63">
        <f t="shared" si="4"/>
        <v>548153900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110840521</v>
      </c>
      <c r="D66" s="16">
        <v>201357202</v>
      </c>
      <c r="E66" s="30">
        <v>143460436</v>
      </c>
      <c r="F66" s="21">
        <v>145747100</v>
      </c>
      <c r="G66" s="16">
        <v>145909100</v>
      </c>
      <c r="H66" s="19">
        <v>142106382</v>
      </c>
      <c r="I66" s="17">
        <v>126838112</v>
      </c>
      <c r="J66" s="31">
        <v>137804800</v>
      </c>
      <c r="K66" s="16">
        <v>165414300</v>
      </c>
      <c r="L66" s="19">
        <v>195861900</v>
      </c>
    </row>
    <row r="67" spans="1:12" ht="13.5">
      <c r="A67" s="69" t="s">
        <v>42</v>
      </c>
      <c r="B67" s="2"/>
      <c r="C67" s="16">
        <v>15246058</v>
      </c>
      <c r="D67" s="16">
        <v>10438544</v>
      </c>
      <c r="E67" s="17">
        <v>83618265</v>
      </c>
      <c r="F67" s="18"/>
      <c r="G67" s="16"/>
      <c r="H67" s="19">
        <v>6748653</v>
      </c>
      <c r="I67" s="20">
        <v>9234668</v>
      </c>
      <c r="J67" s="21"/>
      <c r="K67" s="16"/>
      <c r="L67" s="17"/>
    </row>
    <row r="68" spans="1:12" ht="13.5">
      <c r="A68" s="69" t="s">
        <v>43</v>
      </c>
      <c r="B68" s="2"/>
      <c r="C68" s="22">
        <v>110043</v>
      </c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132746</v>
      </c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126329368</v>
      </c>
      <c r="D70" s="32">
        <f aca="true" t="shared" si="5" ref="D70:L70">SUM(D66:D69)</f>
        <v>211795746</v>
      </c>
      <c r="E70" s="33">
        <f t="shared" si="5"/>
        <v>227078701</v>
      </c>
      <c r="F70" s="34">
        <f t="shared" si="5"/>
        <v>145747100</v>
      </c>
      <c r="G70" s="32">
        <f t="shared" si="5"/>
        <v>145909100</v>
      </c>
      <c r="H70" s="35">
        <f t="shared" si="5"/>
        <v>148855035</v>
      </c>
      <c r="I70" s="36">
        <f t="shared" si="5"/>
        <v>136072780</v>
      </c>
      <c r="J70" s="37">
        <f t="shared" si="5"/>
        <v>137804800</v>
      </c>
      <c r="K70" s="32">
        <f t="shared" si="5"/>
        <v>165414300</v>
      </c>
      <c r="L70" s="33">
        <f t="shared" si="5"/>
        <v>195861900</v>
      </c>
    </row>
    <row r="71" spans="1:12" ht="13.5">
      <c r="A71" s="72" t="s">
        <v>47</v>
      </c>
      <c r="B71" s="2" t="s">
        <v>48</v>
      </c>
      <c r="C71" s="16">
        <v>62601650</v>
      </c>
      <c r="D71" s="16">
        <v>8322742</v>
      </c>
      <c r="E71" s="17"/>
      <c r="F71" s="18"/>
      <c r="G71" s="16"/>
      <c r="H71" s="19">
        <v>1108373</v>
      </c>
      <c r="I71" s="20">
        <v>1924164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69346943</v>
      </c>
      <c r="D72" s="16">
        <v>147302384</v>
      </c>
      <c r="E72" s="17">
        <v>95577811</v>
      </c>
      <c r="F72" s="18">
        <v>200000000</v>
      </c>
      <c r="G72" s="16">
        <v>228398000</v>
      </c>
      <c r="H72" s="19">
        <v>153941565</v>
      </c>
      <c r="I72" s="20">
        <v>204960538</v>
      </c>
      <c r="J72" s="21">
        <v>100000000</v>
      </c>
      <c r="K72" s="16">
        <v>100000000</v>
      </c>
      <c r="L72" s="17"/>
    </row>
    <row r="73" spans="1:12" ht="13.5">
      <c r="A73" s="72" t="s">
        <v>51</v>
      </c>
      <c r="B73" s="2"/>
      <c r="C73" s="16">
        <v>46097327</v>
      </c>
      <c r="D73" s="16">
        <v>86951839</v>
      </c>
      <c r="E73" s="17">
        <v>71124333</v>
      </c>
      <c r="F73" s="18">
        <v>133650000</v>
      </c>
      <c r="G73" s="16">
        <v>174216600</v>
      </c>
      <c r="H73" s="19">
        <v>132460012</v>
      </c>
      <c r="I73" s="20">
        <v>164951502</v>
      </c>
      <c r="J73" s="21">
        <v>283450300</v>
      </c>
      <c r="K73" s="16">
        <v>301359800</v>
      </c>
      <c r="L73" s="17">
        <v>352292000</v>
      </c>
    </row>
    <row r="74" spans="1:12" ht="13.5">
      <c r="A74" s="73" t="s">
        <v>52</v>
      </c>
      <c r="B74" s="6" t="s">
        <v>53</v>
      </c>
      <c r="C74" s="74">
        <f>SUM(C70:C73)</f>
        <v>304375288</v>
      </c>
      <c r="D74" s="74">
        <f aca="true" t="shared" si="6" ref="D74:L74">SUM(D70:D73)</f>
        <v>454372711</v>
      </c>
      <c r="E74" s="75">
        <f t="shared" si="6"/>
        <v>393780845</v>
      </c>
      <c r="F74" s="76">
        <f t="shared" si="6"/>
        <v>479397100</v>
      </c>
      <c r="G74" s="74">
        <f t="shared" si="6"/>
        <v>548523700</v>
      </c>
      <c r="H74" s="77">
        <f t="shared" si="6"/>
        <v>436364985</v>
      </c>
      <c r="I74" s="78">
        <f t="shared" si="6"/>
        <v>507908984</v>
      </c>
      <c r="J74" s="79">
        <f t="shared" si="6"/>
        <v>521255100</v>
      </c>
      <c r="K74" s="74">
        <f t="shared" si="6"/>
        <v>566774100</v>
      </c>
      <c r="L74" s="75">
        <f t="shared" si="6"/>
        <v>548153900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2957063</v>
      </c>
      <c r="D43" s="10">
        <f aca="true" t="shared" si="0" ref="D43:L43">SUM(D44:D46)</f>
        <v>6066239</v>
      </c>
      <c r="E43" s="11">
        <f t="shared" si="0"/>
        <v>8608325</v>
      </c>
      <c r="F43" s="12">
        <f t="shared" si="0"/>
        <v>5397910</v>
      </c>
      <c r="G43" s="10">
        <f t="shared" si="0"/>
        <v>9854930</v>
      </c>
      <c r="H43" s="13">
        <f>SUM(H44:H46)</f>
        <v>8201777</v>
      </c>
      <c r="I43" s="14">
        <f t="shared" si="0"/>
        <v>9358317</v>
      </c>
      <c r="J43" s="15">
        <f t="shared" si="0"/>
        <v>4290000</v>
      </c>
      <c r="K43" s="10">
        <f t="shared" si="0"/>
        <v>3505000</v>
      </c>
      <c r="L43" s="13">
        <f t="shared" si="0"/>
        <v>2010000</v>
      </c>
    </row>
    <row r="44" spans="1:12" ht="13.5">
      <c r="A44" s="3" t="s">
        <v>19</v>
      </c>
      <c r="B44" s="2"/>
      <c r="C44" s="16">
        <v>1045611</v>
      </c>
      <c r="D44" s="16">
        <v>43622</v>
      </c>
      <c r="E44" s="17">
        <v>823422</v>
      </c>
      <c r="F44" s="18">
        <v>750000</v>
      </c>
      <c r="G44" s="16">
        <v>268000</v>
      </c>
      <c r="H44" s="19">
        <v>304319</v>
      </c>
      <c r="I44" s="20">
        <v>304339</v>
      </c>
      <c r="J44" s="21">
        <v>500000</v>
      </c>
      <c r="K44" s="16">
        <v>70000</v>
      </c>
      <c r="L44" s="17">
        <v>50000</v>
      </c>
    </row>
    <row r="45" spans="1:12" ht="13.5">
      <c r="A45" s="3" t="s">
        <v>20</v>
      </c>
      <c r="B45" s="2"/>
      <c r="C45" s="22">
        <v>287918</v>
      </c>
      <c r="D45" s="22">
        <v>1479063</v>
      </c>
      <c r="E45" s="23">
        <v>2852232</v>
      </c>
      <c r="F45" s="24">
        <v>1380910</v>
      </c>
      <c r="G45" s="22">
        <v>1300610</v>
      </c>
      <c r="H45" s="25">
        <v>1573543</v>
      </c>
      <c r="I45" s="26">
        <v>1570913</v>
      </c>
      <c r="J45" s="27">
        <v>3790000</v>
      </c>
      <c r="K45" s="22">
        <v>3435000</v>
      </c>
      <c r="L45" s="23">
        <v>1960000</v>
      </c>
    </row>
    <row r="46" spans="1:12" ht="13.5">
      <c r="A46" s="3" t="s">
        <v>21</v>
      </c>
      <c r="B46" s="2"/>
      <c r="C46" s="16">
        <v>1623534</v>
      </c>
      <c r="D46" s="16">
        <v>4543554</v>
      </c>
      <c r="E46" s="17">
        <v>4932671</v>
      </c>
      <c r="F46" s="18">
        <v>3267000</v>
      </c>
      <c r="G46" s="16">
        <v>8286320</v>
      </c>
      <c r="H46" s="19">
        <v>6323915</v>
      </c>
      <c r="I46" s="20">
        <v>7483065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3872708</v>
      </c>
      <c r="D47" s="10">
        <f aca="true" t="shared" si="1" ref="D47:L47">SUM(D48:D52)</f>
        <v>5396062</v>
      </c>
      <c r="E47" s="14">
        <f t="shared" si="1"/>
        <v>30499797</v>
      </c>
      <c r="F47" s="28">
        <f t="shared" si="1"/>
        <v>17040000</v>
      </c>
      <c r="G47" s="10">
        <f t="shared" si="1"/>
        <v>16883310</v>
      </c>
      <c r="H47" s="13">
        <f>SUM(H48:H52)</f>
        <v>14522699</v>
      </c>
      <c r="I47" s="29">
        <f t="shared" si="1"/>
        <v>14016195</v>
      </c>
      <c r="J47" s="12">
        <f t="shared" si="1"/>
        <v>5352500</v>
      </c>
      <c r="K47" s="10">
        <f t="shared" si="1"/>
        <v>25832840</v>
      </c>
      <c r="L47" s="14">
        <f t="shared" si="1"/>
        <v>13444000</v>
      </c>
    </row>
    <row r="48" spans="1:12" ht="13.5">
      <c r="A48" s="3" t="s">
        <v>23</v>
      </c>
      <c r="B48" s="2"/>
      <c r="C48" s="16">
        <v>696802</v>
      </c>
      <c r="D48" s="16">
        <v>922750</v>
      </c>
      <c r="E48" s="17">
        <v>5212124</v>
      </c>
      <c r="F48" s="18">
        <v>4690000</v>
      </c>
      <c r="G48" s="16">
        <v>4660740</v>
      </c>
      <c r="H48" s="19">
        <v>4905711</v>
      </c>
      <c r="I48" s="20">
        <v>4321874</v>
      </c>
      <c r="J48" s="21">
        <v>757500</v>
      </c>
      <c r="K48" s="16">
        <v>16117840</v>
      </c>
      <c r="L48" s="17">
        <v>7264000</v>
      </c>
    </row>
    <row r="49" spans="1:12" ht="13.5">
      <c r="A49" s="3" t="s">
        <v>24</v>
      </c>
      <c r="B49" s="2"/>
      <c r="C49" s="16">
        <v>2376117</v>
      </c>
      <c r="D49" s="16">
        <v>3487484</v>
      </c>
      <c r="E49" s="17">
        <v>21913777</v>
      </c>
      <c r="F49" s="18">
        <v>10370000</v>
      </c>
      <c r="G49" s="16">
        <v>7333690</v>
      </c>
      <c r="H49" s="19">
        <v>5348944</v>
      </c>
      <c r="I49" s="20">
        <v>5348945</v>
      </c>
      <c r="J49" s="21">
        <v>4530000</v>
      </c>
      <c r="K49" s="16">
        <v>9650000</v>
      </c>
      <c r="L49" s="17">
        <v>6150000</v>
      </c>
    </row>
    <row r="50" spans="1:12" ht="13.5">
      <c r="A50" s="3" t="s">
        <v>25</v>
      </c>
      <c r="B50" s="2"/>
      <c r="C50" s="16">
        <v>786026</v>
      </c>
      <c r="D50" s="16">
        <v>623376</v>
      </c>
      <c r="E50" s="17">
        <v>3141477</v>
      </c>
      <c r="F50" s="18">
        <v>440000</v>
      </c>
      <c r="G50" s="16">
        <v>4647380</v>
      </c>
      <c r="H50" s="19">
        <v>4089014</v>
      </c>
      <c r="I50" s="20">
        <v>4110196</v>
      </c>
      <c r="J50" s="21">
        <v>65000</v>
      </c>
      <c r="K50" s="16">
        <v>65000</v>
      </c>
      <c r="L50" s="17">
        <v>30000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13763</v>
      </c>
      <c r="D52" s="22">
        <v>362452</v>
      </c>
      <c r="E52" s="23">
        <v>232419</v>
      </c>
      <c r="F52" s="24">
        <v>1540000</v>
      </c>
      <c r="G52" s="22">
        <v>241500</v>
      </c>
      <c r="H52" s="25">
        <v>179030</v>
      </c>
      <c r="I52" s="26">
        <v>235180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21919712</v>
      </c>
      <c r="D53" s="10">
        <f aca="true" t="shared" si="2" ref="D53:L53">SUM(D54:D56)</f>
        <v>46583193</v>
      </c>
      <c r="E53" s="14">
        <f t="shared" si="2"/>
        <v>24858819</v>
      </c>
      <c r="F53" s="28">
        <f t="shared" si="2"/>
        <v>48069530</v>
      </c>
      <c r="G53" s="10">
        <f t="shared" si="2"/>
        <v>53209200</v>
      </c>
      <c r="H53" s="13">
        <f>SUM(H54:H56)</f>
        <v>49163003</v>
      </c>
      <c r="I53" s="29">
        <f t="shared" si="2"/>
        <v>49995751</v>
      </c>
      <c r="J53" s="12">
        <f t="shared" si="2"/>
        <v>38615200</v>
      </c>
      <c r="K53" s="10">
        <f t="shared" si="2"/>
        <v>25306000</v>
      </c>
      <c r="L53" s="14">
        <f t="shared" si="2"/>
        <v>39172100</v>
      </c>
    </row>
    <row r="54" spans="1:12" ht="13.5">
      <c r="A54" s="3" t="s">
        <v>29</v>
      </c>
      <c r="B54" s="2"/>
      <c r="C54" s="16">
        <v>75280</v>
      </c>
      <c r="D54" s="16"/>
      <c r="E54" s="17">
        <v>792381</v>
      </c>
      <c r="F54" s="18">
        <v>2498680</v>
      </c>
      <c r="G54" s="16">
        <v>1146780</v>
      </c>
      <c r="H54" s="19">
        <v>307534</v>
      </c>
      <c r="I54" s="20">
        <v>300094</v>
      </c>
      <c r="J54" s="21">
        <v>549950</v>
      </c>
      <c r="K54" s="16">
        <v>550000</v>
      </c>
      <c r="L54" s="17">
        <v>30000</v>
      </c>
    </row>
    <row r="55" spans="1:12" ht="13.5">
      <c r="A55" s="3" t="s">
        <v>30</v>
      </c>
      <c r="B55" s="2"/>
      <c r="C55" s="16">
        <v>21844432</v>
      </c>
      <c r="D55" s="16">
        <v>46583193</v>
      </c>
      <c r="E55" s="17">
        <v>24066438</v>
      </c>
      <c r="F55" s="18">
        <v>45570850</v>
      </c>
      <c r="G55" s="16">
        <v>52062420</v>
      </c>
      <c r="H55" s="19">
        <v>48855469</v>
      </c>
      <c r="I55" s="20">
        <v>49695657</v>
      </c>
      <c r="J55" s="21">
        <v>38065250</v>
      </c>
      <c r="K55" s="16">
        <v>24756000</v>
      </c>
      <c r="L55" s="17">
        <v>39142100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8172020</v>
      </c>
      <c r="D57" s="10">
        <f aca="true" t="shared" si="3" ref="D57:L57">SUM(D58:D61)</f>
        <v>760446</v>
      </c>
      <c r="E57" s="14">
        <f t="shared" si="3"/>
        <v>4514263</v>
      </c>
      <c r="F57" s="28">
        <f t="shared" si="3"/>
        <v>6500000</v>
      </c>
      <c r="G57" s="10">
        <f t="shared" si="3"/>
        <v>1880950</v>
      </c>
      <c r="H57" s="13">
        <f>SUM(H58:H61)</f>
        <v>1745699</v>
      </c>
      <c r="I57" s="29">
        <f t="shared" si="3"/>
        <v>1646636</v>
      </c>
      <c r="J57" s="12">
        <f t="shared" si="3"/>
        <v>2190000</v>
      </c>
      <c r="K57" s="10">
        <f t="shared" si="3"/>
        <v>1320000</v>
      </c>
      <c r="L57" s="14">
        <f t="shared" si="3"/>
        <v>1010000</v>
      </c>
    </row>
    <row r="58" spans="1:12" ht="13.5">
      <c r="A58" s="3" t="s">
        <v>33</v>
      </c>
      <c r="B58" s="2"/>
      <c r="C58" s="16">
        <v>1547051</v>
      </c>
      <c r="D58" s="16">
        <v>476616</v>
      </c>
      <c r="E58" s="17">
        <v>3488873</v>
      </c>
      <c r="F58" s="18">
        <v>1560000</v>
      </c>
      <c r="G58" s="16">
        <v>1640950</v>
      </c>
      <c r="H58" s="19">
        <v>1551884</v>
      </c>
      <c r="I58" s="20">
        <v>1452821</v>
      </c>
      <c r="J58" s="21">
        <v>1540000</v>
      </c>
      <c r="K58" s="16">
        <v>1050000</v>
      </c>
      <c r="L58" s="17">
        <v>945000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6624969</v>
      </c>
      <c r="D60" s="22"/>
      <c r="E60" s="23"/>
      <c r="F60" s="24"/>
      <c r="G60" s="22"/>
      <c r="H60" s="25"/>
      <c r="I60" s="26"/>
      <c r="J60" s="27">
        <v>650000</v>
      </c>
      <c r="K60" s="22">
        <v>270000</v>
      </c>
      <c r="L60" s="23">
        <v>65000</v>
      </c>
    </row>
    <row r="61" spans="1:12" ht="13.5">
      <c r="A61" s="3" t="s">
        <v>36</v>
      </c>
      <c r="B61" s="2"/>
      <c r="C61" s="16"/>
      <c r="D61" s="16">
        <v>283830</v>
      </c>
      <c r="E61" s="17">
        <v>1025390</v>
      </c>
      <c r="F61" s="18">
        <v>4940000</v>
      </c>
      <c r="G61" s="16">
        <v>240000</v>
      </c>
      <c r="H61" s="19">
        <v>193815</v>
      </c>
      <c r="I61" s="20">
        <v>193815</v>
      </c>
      <c r="J61" s="21"/>
      <c r="K61" s="16"/>
      <c r="L61" s="17"/>
    </row>
    <row r="62" spans="1:12" ht="13.5">
      <c r="A62" s="1" t="s">
        <v>37</v>
      </c>
      <c r="B62" s="4"/>
      <c r="C62" s="10">
        <v>243300</v>
      </c>
      <c r="D62" s="10"/>
      <c r="E62" s="14">
        <v>20845</v>
      </c>
      <c r="F62" s="28">
        <v>280000</v>
      </c>
      <c r="G62" s="10">
        <v>180000</v>
      </c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37164803</v>
      </c>
      <c r="D63" s="62">
        <f aca="true" t="shared" si="4" ref="D63:L63">+D43+D47+D53+D57+D62</f>
        <v>58805940</v>
      </c>
      <c r="E63" s="63">
        <f t="shared" si="4"/>
        <v>68502049</v>
      </c>
      <c r="F63" s="64">
        <f t="shared" si="4"/>
        <v>77287440</v>
      </c>
      <c r="G63" s="62">
        <f t="shared" si="4"/>
        <v>82008390</v>
      </c>
      <c r="H63" s="65">
        <f t="shared" si="4"/>
        <v>73633178</v>
      </c>
      <c r="I63" s="66">
        <f t="shared" si="4"/>
        <v>75016899</v>
      </c>
      <c r="J63" s="67">
        <f t="shared" si="4"/>
        <v>50447700</v>
      </c>
      <c r="K63" s="62">
        <f t="shared" si="4"/>
        <v>55963840</v>
      </c>
      <c r="L63" s="63">
        <f t="shared" si="4"/>
        <v>55636100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37164803</v>
      </c>
      <c r="D66" s="16">
        <v>58805940</v>
      </c>
      <c r="E66" s="30">
        <v>68502049</v>
      </c>
      <c r="F66" s="21">
        <v>77287440</v>
      </c>
      <c r="G66" s="16">
        <v>56857650</v>
      </c>
      <c r="H66" s="19">
        <v>70923249</v>
      </c>
      <c r="I66" s="17">
        <v>75016899</v>
      </c>
      <c r="J66" s="31">
        <v>50447700</v>
      </c>
      <c r="K66" s="16">
        <v>49163840</v>
      </c>
      <c r="L66" s="19">
        <v>48636100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11790170</v>
      </c>
      <c r="H67" s="19">
        <v>2709929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37164803</v>
      </c>
      <c r="D70" s="32">
        <f aca="true" t="shared" si="5" ref="D70:L70">SUM(D66:D69)</f>
        <v>58805940</v>
      </c>
      <c r="E70" s="33">
        <f t="shared" si="5"/>
        <v>68502049</v>
      </c>
      <c r="F70" s="34">
        <f t="shared" si="5"/>
        <v>77287440</v>
      </c>
      <c r="G70" s="32">
        <f t="shared" si="5"/>
        <v>68647820</v>
      </c>
      <c r="H70" s="35">
        <f t="shared" si="5"/>
        <v>73633178</v>
      </c>
      <c r="I70" s="36">
        <f t="shared" si="5"/>
        <v>75016899</v>
      </c>
      <c r="J70" s="37">
        <f t="shared" si="5"/>
        <v>50447700</v>
      </c>
      <c r="K70" s="32">
        <f t="shared" si="5"/>
        <v>49163840</v>
      </c>
      <c r="L70" s="33">
        <f t="shared" si="5"/>
        <v>48636100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13360570</v>
      </c>
      <c r="H73" s="19"/>
      <c r="I73" s="20"/>
      <c r="J73" s="21"/>
      <c r="K73" s="16">
        <v>6800000</v>
      </c>
      <c r="L73" s="17">
        <v>7000000</v>
      </c>
    </row>
    <row r="74" spans="1:12" ht="13.5">
      <c r="A74" s="73" t="s">
        <v>52</v>
      </c>
      <c r="B74" s="6" t="s">
        <v>53</v>
      </c>
      <c r="C74" s="74">
        <f>SUM(C70:C73)</f>
        <v>37164803</v>
      </c>
      <c r="D74" s="74">
        <f aca="true" t="shared" si="6" ref="D74:L74">SUM(D70:D73)</f>
        <v>58805940</v>
      </c>
      <c r="E74" s="75">
        <f t="shared" si="6"/>
        <v>68502049</v>
      </c>
      <c r="F74" s="76">
        <f t="shared" si="6"/>
        <v>77287440</v>
      </c>
      <c r="G74" s="74">
        <f t="shared" si="6"/>
        <v>82008390</v>
      </c>
      <c r="H74" s="77">
        <f t="shared" si="6"/>
        <v>73633178</v>
      </c>
      <c r="I74" s="78">
        <f t="shared" si="6"/>
        <v>75016899</v>
      </c>
      <c r="J74" s="79">
        <f t="shared" si="6"/>
        <v>50447700</v>
      </c>
      <c r="K74" s="74">
        <f t="shared" si="6"/>
        <v>55963840</v>
      </c>
      <c r="L74" s="75">
        <f t="shared" si="6"/>
        <v>55636100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584405</v>
      </c>
      <c r="D43" s="10">
        <f aca="true" t="shared" si="0" ref="D43:L43">SUM(D44:D46)</f>
        <v>230114</v>
      </c>
      <c r="E43" s="11">
        <f t="shared" si="0"/>
        <v>2292808</v>
      </c>
      <c r="F43" s="12">
        <f t="shared" si="0"/>
        <v>1205600</v>
      </c>
      <c r="G43" s="10">
        <f t="shared" si="0"/>
        <v>8200600</v>
      </c>
      <c r="H43" s="13">
        <f>SUM(H44:H46)</f>
        <v>6430518</v>
      </c>
      <c r="I43" s="14">
        <f t="shared" si="0"/>
        <v>10396189</v>
      </c>
      <c r="J43" s="15">
        <f t="shared" si="0"/>
        <v>5344000</v>
      </c>
      <c r="K43" s="10">
        <f t="shared" si="0"/>
        <v>218900</v>
      </c>
      <c r="L43" s="13">
        <f t="shared" si="0"/>
        <v>240790</v>
      </c>
    </row>
    <row r="44" spans="1:12" ht="13.5">
      <c r="A44" s="3" t="s">
        <v>19</v>
      </c>
      <c r="B44" s="2"/>
      <c r="C44" s="16">
        <v>422259</v>
      </c>
      <c r="D44" s="16">
        <v>223219</v>
      </c>
      <c r="E44" s="17">
        <v>1689453</v>
      </c>
      <c r="F44" s="18">
        <v>981500</v>
      </c>
      <c r="G44" s="16">
        <v>7986500</v>
      </c>
      <c r="H44" s="19">
        <v>6365906</v>
      </c>
      <c r="I44" s="20">
        <v>10182189</v>
      </c>
      <c r="J44" s="21">
        <v>5045000</v>
      </c>
      <c r="K44" s="16"/>
      <c r="L44" s="17"/>
    </row>
    <row r="45" spans="1:12" ht="13.5">
      <c r="A45" s="3" t="s">
        <v>20</v>
      </c>
      <c r="B45" s="2"/>
      <c r="C45" s="22">
        <v>75330</v>
      </c>
      <c r="D45" s="22">
        <v>6895</v>
      </c>
      <c r="E45" s="23">
        <v>603355</v>
      </c>
      <c r="F45" s="24">
        <v>61100</v>
      </c>
      <c r="G45" s="22">
        <v>51100</v>
      </c>
      <c r="H45" s="25">
        <v>64612</v>
      </c>
      <c r="I45" s="26">
        <v>214000</v>
      </c>
      <c r="J45" s="27">
        <v>299000</v>
      </c>
      <c r="K45" s="22">
        <v>218900</v>
      </c>
      <c r="L45" s="23">
        <v>240790</v>
      </c>
    </row>
    <row r="46" spans="1:12" ht="13.5">
      <c r="A46" s="3" t="s">
        <v>21</v>
      </c>
      <c r="B46" s="2"/>
      <c r="C46" s="16">
        <v>86816</v>
      </c>
      <c r="D46" s="16"/>
      <c r="E46" s="17"/>
      <c r="F46" s="18">
        <v>163000</v>
      </c>
      <c r="G46" s="16">
        <v>163000</v>
      </c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272000</v>
      </c>
      <c r="D47" s="10">
        <f aca="true" t="shared" si="1" ref="D47:L47">SUM(D48:D52)</f>
        <v>595960</v>
      </c>
      <c r="E47" s="14">
        <f t="shared" si="1"/>
        <v>8482917</v>
      </c>
      <c r="F47" s="28">
        <f t="shared" si="1"/>
        <v>3219976</v>
      </c>
      <c r="G47" s="10">
        <f t="shared" si="1"/>
        <v>197000</v>
      </c>
      <c r="H47" s="13">
        <f>SUM(H48:H52)</f>
        <v>7164561</v>
      </c>
      <c r="I47" s="29">
        <f t="shared" si="1"/>
        <v>6246406</v>
      </c>
      <c r="J47" s="12">
        <f t="shared" si="1"/>
        <v>121000</v>
      </c>
      <c r="K47" s="10">
        <f t="shared" si="1"/>
        <v>639000</v>
      </c>
      <c r="L47" s="14">
        <f t="shared" si="1"/>
        <v>33930</v>
      </c>
    </row>
    <row r="48" spans="1:12" ht="13.5">
      <c r="A48" s="3" t="s">
        <v>23</v>
      </c>
      <c r="B48" s="2"/>
      <c r="C48" s="16">
        <v>272000</v>
      </c>
      <c r="D48" s="16">
        <v>595960</v>
      </c>
      <c r="E48" s="17">
        <v>7502274</v>
      </c>
      <c r="F48" s="18">
        <v>3219976</v>
      </c>
      <c r="G48" s="16"/>
      <c r="H48" s="19">
        <v>7164561</v>
      </c>
      <c r="I48" s="20">
        <v>6049406</v>
      </c>
      <c r="J48" s="21">
        <v>11000</v>
      </c>
      <c r="K48" s="16">
        <v>89000</v>
      </c>
      <c r="L48" s="17">
        <v>33930</v>
      </c>
    </row>
    <row r="49" spans="1:12" ht="13.5">
      <c r="A49" s="3" t="s">
        <v>24</v>
      </c>
      <c r="B49" s="2"/>
      <c r="C49" s="16"/>
      <c r="D49" s="16"/>
      <c r="E49" s="17">
        <v>980643</v>
      </c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>
        <v>197000</v>
      </c>
      <c r="H50" s="19"/>
      <c r="I50" s="20">
        <v>197000</v>
      </c>
      <c r="J50" s="21">
        <v>110000</v>
      </c>
      <c r="K50" s="16">
        <v>550000</v>
      </c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28163124</v>
      </c>
      <c r="D53" s="10">
        <f aca="true" t="shared" si="2" ref="D53:L53">SUM(D54:D56)</f>
        <v>14692150</v>
      </c>
      <c r="E53" s="14">
        <f t="shared" si="2"/>
        <v>8472582</v>
      </c>
      <c r="F53" s="28">
        <f t="shared" si="2"/>
        <v>19316000</v>
      </c>
      <c r="G53" s="10">
        <f t="shared" si="2"/>
        <v>22357000</v>
      </c>
      <c r="H53" s="13">
        <f>SUM(H54:H56)</f>
        <v>39640577</v>
      </c>
      <c r="I53" s="29">
        <f t="shared" si="2"/>
        <v>30953416</v>
      </c>
      <c r="J53" s="12">
        <f t="shared" si="2"/>
        <v>18728000</v>
      </c>
      <c r="K53" s="10">
        <f t="shared" si="2"/>
        <v>19102000</v>
      </c>
      <c r="L53" s="14">
        <f t="shared" si="2"/>
        <v>19970000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3238000</v>
      </c>
      <c r="H54" s="19">
        <v>1261983</v>
      </c>
      <c r="I54" s="20"/>
      <c r="J54" s="21">
        <v>450000</v>
      </c>
      <c r="K54" s="16"/>
      <c r="L54" s="17"/>
    </row>
    <row r="55" spans="1:12" ht="13.5">
      <c r="A55" s="3" t="s">
        <v>30</v>
      </c>
      <c r="B55" s="2"/>
      <c r="C55" s="16">
        <v>28163124</v>
      </c>
      <c r="D55" s="16">
        <v>14692150</v>
      </c>
      <c r="E55" s="17">
        <v>8472582</v>
      </c>
      <c r="F55" s="18">
        <v>19316000</v>
      </c>
      <c r="G55" s="16">
        <v>19119000</v>
      </c>
      <c r="H55" s="19">
        <v>38378594</v>
      </c>
      <c r="I55" s="20">
        <v>30953416</v>
      </c>
      <c r="J55" s="21">
        <v>18278000</v>
      </c>
      <c r="K55" s="16">
        <v>19102000</v>
      </c>
      <c r="L55" s="17">
        <v>19970000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795830</v>
      </c>
      <c r="D57" s="10">
        <f aca="true" t="shared" si="3" ref="D57:L57">SUM(D58:D61)</f>
        <v>5663673</v>
      </c>
      <c r="E57" s="14">
        <f t="shared" si="3"/>
        <v>14379423</v>
      </c>
      <c r="F57" s="28">
        <f t="shared" si="3"/>
        <v>10500000</v>
      </c>
      <c r="G57" s="10">
        <f t="shared" si="3"/>
        <v>21900000</v>
      </c>
      <c r="H57" s="13">
        <f>SUM(H58:H61)</f>
        <v>-5432293</v>
      </c>
      <c r="I57" s="29">
        <f t="shared" si="3"/>
        <v>21900000</v>
      </c>
      <c r="J57" s="12">
        <f t="shared" si="3"/>
        <v>15490000</v>
      </c>
      <c r="K57" s="10">
        <f t="shared" si="3"/>
        <v>8000000</v>
      </c>
      <c r="L57" s="14">
        <f t="shared" si="3"/>
        <v>15000000</v>
      </c>
    </row>
    <row r="58" spans="1:12" ht="13.5">
      <c r="A58" s="3" t="s">
        <v>33</v>
      </c>
      <c r="B58" s="2"/>
      <c r="C58" s="16">
        <v>795830</v>
      </c>
      <c r="D58" s="16">
        <v>5663673</v>
      </c>
      <c r="E58" s="17">
        <v>14379423</v>
      </c>
      <c r="F58" s="18">
        <v>8800000</v>
      </c>
      <c r="G58" s="16">
        <v>20800000</v>
      </c>
      <c r="H58" s="19">
        <v>-6272293</v>
      </c>
      <c r="I58" s="20">
        <v>20800000</v>
      </c>
      <c r="J58" s="21">
        <v>14240000</v>
      </c>
      <c r="K58" s="16">
        <v>8000000</v>
      </c>
      <c r="L58" s="17">
        <v>15000000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1700000</v>
      </c>
      <c r="G61" s="16">
        <v>1100000</v>
      </c>
      <c r="H61" s="19">
        <v>840000</v>
      </c>
      <c r="I61" s="20">
        <v>1100000</v>
      </c>
      <c r="J61" s="21">
        <v>1250000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29815359</v>
      </c>
      <c r="D63" s="62">
        <f aca="true" t="shared" si="4" ref="D63:L63">+D43+D47+D53+D57+D62</f>
        <v>21181897</v>
      </c>
      <c r="E63" s="63">
        <f t="shared" si="4"/>
        <v>33627730</v>
      </c>
      <c r="F63" s="64">
        <f t="shared" si="4"/>
        <v>34241576</v>
      </c>
      <c r="G63" s="62">
        <f t="shared" si="4"/>
        <v>52654600</v>
      </c>
      <c r="H63" s="65">
        <f t="shared" si="4"/>
        <v>47803363</v>
      </c>
      <c r="I63" s="66">
        <f t="shared" si="4"/>
        <v>69496011</v>
      </c>
      <c r="J63" s="67">
        <f t="shared" si="4"/>
        <v>39683000</v>
      </c>
      <c r="K63" s="62">
        <f t="shared" si="4"/>
        <v>27959900</v>
      </c>
      <c r="L63" s="63">
        <f t="shared" si="4"/>
        <v>35244720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29815359</v>
      </c>
      <c r="D66" s="16">
        <v>21181897</v>
      </c>
      <c r="E66" s="30">
        <v>29597947</v>
      </c>
      <c r="F66" s="21">
        <v>27399000</v>
      </c>
      <c r="G66" s="16">
        <v>27399000</v>
      </c>
      <c r="H66" s="19">
        <v>46163347</v>
      </c>
      <c r="I66" s="17">
        <v>38958900</v>
      </c>
      <c r="J66" s="31">
        <v>26278000</v>
      </c>
      <c r="K66" s="16">
        <v>27102000</v>
      </c>
      <c r="L66" s="19">
        <v>34970000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29815359</v>
      </c>
      <c r="D70" s="32">
        <f aca="true" t="shared" si="5" ref="D70:L70">SUM(D66:D69)</f>
        <v>21181897</v>
      </c>
      <c r="E70" s="33">
        <f t="shared" si="5"/>
        <v>29597947</v>
      </c>
      <c r="F70" s="34">
        <f t="shared" si="5"/>
        <v>27399000</v>
      </c>
      <c r="G70" s="32">
        <f t="shared" si="5"/>
        <v>27399000</v>
      </c>
      <c r="H70" s="35">
        <f t="shared" si="5"/>
        <v>46163347</v>
      </c>
      <c r="I70" s="36">
        <f t="shared" si="5"/>
        <v>38958900</v>
      </c>
      <c r="J70" s="37">
        <f t="shared" si="5"/>
        <v>26278000</v>
      </c>
      <c r="K70" s="32">
        <f t="shared" si="5"/>
        <v>27102000</v>
      </c>
      <c r="L70" s="33">
        <f t="shared" si="5"/>
        <v>34970000</v>
      </c>
    </row>
    <row r="71" spans="1:12" ht="13.5">
      <c r="A71" s="72" t="s">
        <v>47</v>
      </c>
      <c r="B71" s="2" t="s">
        <v>48</v>
      </c>
      <c r="C71" s="16"/>
      <c r="D71" s="16"/>
      <c r="E71" s="17">
        <v>756332</v>
      </c>
      <c r="F71" s="18"/>
      <c r="G71" s="16"/>
      <c r="H71" s="19">
        <v>243470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3273451</v>
      </c>
      <c r="F73" s="18">
        <v>6842576</v>
      </c>
      <c r="G73" s="16">
        <v>25255600</v>
      </c>
      <c r="H73" s="19">
        <v>1396546</v>
      </c>
      <c r="I73" s="20">
        <v>30537111</v>
      </c>
      <c r="J73" s="21">
        <v>13405000</v>
      </c>
      <c r="K73" s="16">
        <v>857900</v>
      </c>
      <c r="L73" s="17">
        <v>274720</v>
      </c>
    </row>
    <row r="74" spans="1:12" ht="13.5">
      <c r="A74" s="73" t="s">
        <v>52</v>
      </c>
      <c r="B74" s="6" t="s">
        <v>53</v>
      </c>
      <c r="C74" s="74">
        <f>SUM(C70:C73)</f>
        <v>29815359</v>
      </c>
      <c r="D74" s="74">
        <f aca="true" t="shared" si="6" ref="D74:L74">SUM(D70:D73)</f>
        <v>21181897</v>
      </c>
      <c r="E74" s="75">
        <f t="shared" si="6"/>
        <v>33627730</v>
      </c>
      <c r="F74" s="76">
        <f t="shared" si="6"/>
        <v>34241576</v>
      </c>
      <c r="G74" s="74">
        <f t="shared" si="6"/>
        <v>52654600</v>
      </c>
      <c r="H74" s="77">
        <f t="shared" si="6"/>
        <v>47803363</v>
      </c>
      <c r="I74" s="78">
        <f t="shared" si="6"/>
        <v>69496011</v>
      </c>
      <c r="J74" s="79">
        <f t="shared" si="6"/>
        <v>39683000</v>
      </c>
      <c r="K74" s="74">
        <f t="shared" si="6"/>
        <v>27959900</v>
      </c>
      <c r="L74" s="75">
        <f t="shared" si="6"/>
        <v>35244720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1616235</v>
      </c>
      <c r="D43" s="10">
        <f aca="true" t="shared" si="0" ref="D43:L43">SUM(D44:D46)</f>
        <v>1435317</v>
      </c>
      <c r="E43" s="11">
        <f t="shared" si="0"/>
        <v>41809</v>
      </c>
      <c r="F43" s="12">
        <f t="shared" si="0"/>
        <v>3507010</v>
      </c>
      <c r="G43" s="10">
        <f t="shared" si="0"/>
        <v>307000</v>
      </c>
      <c r="H43" s="13">
        <f>SUM(H44:H46)</f>
        <v>31911</v>
      </c>
      <c r="I43" s="14">
        <f t="shared" si="0"/>
        <v>41704715</v>
      </c>
      <c r="J43" s="15">
        <f t="shared" si="0"/>
        <v>3326000</v>
      </c>
      <c r="K43" s="10">
        <f t="shared" si="0"/>
        <v>344000</v>
      </c>
      <c r="L43" s="13">
        <f t="shared" si="0"/>
        <v>364000</v>
      </c>
    </row>
    <row r="44" spans="1:12" ht="13.5">
      <c r="A44" s="3" t="s">
        <v>19</v>
      </c>
      <c r="B44" s="2"/>
      <c r="C44" s="16">
        <v>38576</v>
      </c>
      <c r="D44" s="16"/>
      <c r="E44" s="17"/>
      <c r="F44" s="18">
        <v>10</v>
      </c>
      <c r="G44" s="16"/>
      <c r="H44" s="19"/>
      <c r="I44" s="20">
        <v>41704715</v>
      </c>
      <c r="J44" s="21"/>
      <c r="K44" s="16"/>
      <c r="L44" s="17"/>
    </row>
    <row r="45" spans="1:12" ht="13.5">
      <c r="A45" s="3" t="s">
        <v>20</v>
      </c>
      <c r="B45" s="2"/>
      <c r="C45" s="22">
        <v>258496</v>
      </c>
      <c r="D45" s="22">
        <v>1435317</v>
      </c>
      <c r="E45" s="23">
        <v>41809</v>
      </c>
      <c r="F45" s="24">
        <v>507000</v>
      </c>
      <c r="G45" s="22">
        <v>307000</v>
      </c>
      <c r="H45" s="25">
        <v>31911</v>
      </c>
      <c r="I45" s="26"/>
      <c r="J45" s="27">
        <v>3326000</v>
      </c>
      <c r="K45" s="22">
        <v>344000</v>
      </c>
      <c r="L45" s="23">
        <v>364000</v>
      </c>
    </row>
    <row r="46" spans="1:12" ht="13.5">
      <c r="A46" s="3" t="s">
        <v>21</v>
      </c>
      <c r="B46" s="2"/>
      <c r="C46" s="16">
        <v>1319163</v>
      </c>
      <c r="D46" s="16"/>
      <c r="E46" s="17"/>
      <c r="F46" s="18">
        <v>3000000</v>
      </c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463480</v>
      </c>
      <c r="D47" s="10">
        <f aca="true" t="shared" si="1" ref="D47:L47">SUM(D48:D52)</f>
        <v>0</v>
      </c>
      <c r="E47" s="14">
        <f t="shared" si="1"/>
        <v>783013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2279000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463480</v>
      </c>
      <c r="D48" s="16"/>
      <c r="E48" s="17">
        <v>783013</v>
      </c>
      <c r="F48" s="18"/>
      <c r="G48" s="16"/>
      <c r="H48" s="19"/>
      <c r="I48" s="20"/>
      <c r="J48" s="21">
        <v>2279000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50381087</v>
      </c>
      <c r="D53" s="10">
        <f aca="true" t="shared" si="2" ref="D53:L53">SUM(D54:D56)</f>
        <v>38285810</v>
      </c>
      <c r="E53" s="14">
        <f t="shared" si="2"/>
        <v>67520917</v>
      </c>
      <c r="F53" s="28">
        <f t="shared" si="2"/>
        <v>39795000</v>
      </c>
      <c r="G53" s="10">
        <f t="shared" si="2"/>
        <v>42295000</v>
      </c>
      <c r="H53" s="13">
        <f>SUM(H54:H56)</f>
        <v>38714493</v>
      </c>
      <c r="I53" s="29">
        <f t="shared" si="2"/>
        <v>0</v>
      </c>
      <c r="J53" s="12">
        <f t="shared" si="2"/>
        <v>24949000</v>
      </c>
      <c r="K53" s="10">
        <f t="shared" si="2"/>
        <v>24296000</v>
      </c>
      <c r="L53" s="14">
        <f t="shared" si="2"/>
        <v>25485000</v>
      </c>
    </row>
    <row r="54" spans="1:12" ht="13.5">
      <c r="A54" s="3" t="s">
        <v>29</v>
      </c>
      <c r="B54" s="2"/>
      <c r="C54" s="16">
        <v>50381087</v>
      </c>
      <c r="D54" s="16">
        <v>38285810</v>
      </c>
      <c r="E54" s="17">
        <v>67520917</v>
      </c>
      <c r="F54" s="18">
        <v>39795000</v>
      </c>
      <c r="G54" s="16">
        <v>39795000</v>
      </c>
      <c r="H54" s="19">
        <v>38714493</v>
      </c>
      <c r="I54" s="20"/>
      <c r="J54" s="21">
        <v>1779000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>
        <v>2500000</v>
      </c>
      <c r="H55" s="19"/>
      <c r="I55" s="20"/>
      <c r="J55" s="21">
        <v>23170000</v>
      </c>
      <c r="K55" s="16">
        <v>24296000</v>
      </c>
      <c r="L55" s="17">
        <v>25485000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3160000</v>
      </c>
      <c r="K57" s="10">
        <f t="shared" si="3"/>
        <v>18012000</v>
      </c>
      <c r="L57" s="14">
        <f t="shared" si="3"/>
        <v>18069000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>
        <v>2660000</v>
      </c>
      <c r="K58" s="16">
        <v>17812000</v>
      </c>
      <c r="L58" s="17">
        <v>17969000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>
        <v>500000</v>
      </c>
      <c r="K61" s="16">
        <v>200000</v>
      </c>
      <c r="L61" s="17">
        <v>100000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52460802</v>
      </c>
      <c r="D63" s="62">
        <f aca="true" t="shared" si="4" ref="D63:L63">+D43+D47+D53+D57+D62</f>
        <v>39721127</v>
      </c>
      <c r="E63" s="63">
        <f t="shared" si="4"/>
        <v>68345739</v>
      </c>
      <c r="F63" s="64">
        <f t="shared" si="4"/>
        <v>43302010</v>
      </c>
      <c r="G63" s="62">
        <f t="shared" si="4"/>
        <v>42602000</v>
      </c>
      <c r="H63" s="65">
        <f t="shared" si="4"/>
        <v>38746404</v>
      </c>
      <c r="I63" s="66">
        <f t="shared" si="4"/>
        <v>41704715</v>
      </c>
      <c r="J63" s="67">
        <f t="shared" si="4"/>
        <v>33714000</v>
      </c>
      <c r="K63" s="62">
        <f t="shared" si="4"/>
        <v>42652000</v>
      </c>
      <c r="L63" s="63">
        <f t="shared" si="4"/>
        <v>43918000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49147711</v>
      </c>
      <c r="D66" s="16">
        <v>39721127</v>
      </c>
      <c r="E66" s="30">
        <v>68345739</v>
      </c>
      <c r="F66" s="21">
        <v>39795010</v>
      </c>
      <c r="G66" s="16">
        <v>39795000</v>
      </c>
      <c r="H66" s="19">
        <v>37980691</v>
      </c>
      <c r="I66" s="17">
        <v>41704715</v>
      </c>
      <c r="J66" s="31">
        <v>23170000</v>
      </c>
      <c r="K66" s="16">
        <v>39296000</v>
      </c>
      <c r="L66" s="19">
        <v>40485000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3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>
        <v>733809</v>
      </c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49147711</v>
      </c>
      <c r="D70" s="32">
        <f aca="true" t="shared" si="5" ref="D70:L70">SUM(D66:D69)</f>
        <v>39721127</v>
      </c>
      <c r="E70" s="33">
        <f t="shared" si="5"/>
        <v>68345739</v>
      </c>
      <c r="F70" s="34">
        <f t="shared" si="5"/>
        <v>39795010</v>
      </c>
      <c r="G70" s="32">
        <f t="shared" si="5"/>
        <v>39795000</v>
      </c>
      <c r="H70" s="35">
        <f t="shared" si="5"/>
        <v>38714503</v>
      </c>
      <c r="I70" s="36">
        <f t="shared" si="5"/>
        <v>41704715</v>
      </c>
      <c r="J70" s="37">
        <f t="shared" si="5"/>
        <v>23170000</v>
      </c>
      <c r="K70" s="32">
        <f t="shared" si="5"/>
        <v>39296000</v>
      </c>
      <c r="L70" s="33">
        <f t="shared" si="5"/>
        <v>40485000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3507000</v>
      </c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3313091</v>
      </c>
      <c r="D73" s="16"/>
      <c r="E73" s="17"/>
      <c r="F73" s="18"/>
      <c r="G73" s="16">
        <v>2807000</v>
      </c>
      <c r="H73" s="19">
        <v>31911</v>
      </c>
      <c r="I73" s="20"/>
      <c r="J73" s="21">
        <v>10544000</v>
      </c>
      <c r="K73" s="16">
        <v>3356000</v>
      </c>
      <c r="L73" s="17">
        <v>3433000</v>
      </c>
    </row>
    <row r="74" spans="1:12" ht="13.5">
      <c r="A74" s="73" t="s">
        <v>52</v>
      </c>
      <c r="B74" s="6" t="s">
        <v>53</v>
      </c>
      <c r="C74" s="74">
        <f>SUM(C70:C73)</f>
        <v>52460802</v>
      </c>
      <c r="D74" s="74">
        <f aca="true" t="shared" si="6" ref="D74:L74">SUM(D70:D73)</f>
        <v>39721127</v>
      </c>
      <c r="E74" s="75">
        <f t="shared" si="6"/>
        <v>68345739</v>
      </c>
      <c r="F74" s="76">
        <f t="shared" si="6"/>
        <v>43302010</v>
      </c>
      <c r="G74" s="74">
        <f t="shared" si="6"/>
        <v>42602000</v>
      </c>
      <c r="H74" s="77">
        <f t="shared" si="6"/>
        <v>38746414</v>
      </c>
      <c r="I74" s="78">
        <f t="shared" si="6"/>
        <v>41704715</v>
      </c>
      <c r="J74" s="79">
        <f t="shared" si="6"/>
        <v>33714000</v>
      </c>
      <c r="K74" s="74">
        <f t="shared" si="6"/>
        <v>42652000</v>
      </c>
      <c r="L74" s="75">
        <f t="shared" si="6"/>
        <v>43918000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5151364</v>
      </c>
      <c r="D43" s="10">
        <f aca="true" t="shared" si="0" ref="D43:L43">SUM(D44:D46)</f>
        <v>4606816</v>
      </c>
      <c r="E43" s="11">
        <f t="shared" si="0"/>
        <v>23068978</v>
      </c>
      <c r="F43" s="12">
        <f t="shared" si="0"/>
        <v>10900000</v>
      </c>
      <c r="G43" s="10">
        <f t="shared" si="0"/>
        <v>13370452</v>
      </c>
      <c r="H43" s="13">
        <f>SUM(H44:H46)</f>
        <v>4470272</v>
      </c>
      <c r="I43" s="14">
        <f t="shared" si="0"/>
        <v>6848955</v>
      </c>
      <c r="J43" s="15">
        <f t="shared" si="0"/>
        <v>11873735</v>
      </c>
      <c r="K43" s="10">
        <f t="shared" si="0"/>
        <v>1850000</v>
      </c>
      <c r="L43" s="13">
        <f t="shared" si="0"/>
        <v>1970000</v>
      </c>
    </row>
    <row r="44" spans="1:12" ht="13.5">
      <c r="A44" s="3" t="s">
        <v>19</v>
      </c>
      <c r="B44" s="2"/>
      <c r="C44" s="16">
        <v>1554303</v>
      </c>
      <c r="D44" s="16">
        <v>651337</v>
      </c>
      <c r="E44" s="17">
        <v>122710</v>
      </c>
      <c r="F44" s="18">
        <v>3200000</v>
      </c>
      <c r="G44" s="16">
        <v>3943000</v>
      </c>
      <c r="H44" s="19">
        <v>1404632</v>
      </c>
      <c r="I44" s="20">
        <v>3280554</v>
      </c>
      <c r="J44" s="21">
        <v>1050000</v>
      </c>
      <c r="K44" s="16">
        <v>100000</v>
      </c>
      <c r="L44" s="17">
        <v>100000</v>
      </c>
    </row>
    <row r="45" spans="1:12" ht="13.5">
      <c r="A45" s="3" t="s">
        <v>20</v>
      </c>
      <c r="B45" s="2"/>
      <c r="C45" s="22">
        <v>530290</v>
      </c>
      <c r="D45" s="22">
        <v>3955479</v>
      </c>
      <c r="E45" s="23">
        <v>4317778</v>
      </c>
      <c r="F45" s="24">
        <v>6350000</v>
      </c>
      <c r="G45" s="22">
        <v>5895393</v>
      </c>
      <c r="H45" s="25">
        <v>1236888</v>
      </c>
      <c r="I45" s="26">
        <v>489917</v>
      </c>
      <c r="J45" s="27">
        <v>8050000</v>
      </c>
      <c r="K45" s="22">
        <v>950000</v>
      </c>
      <c r="L45" s="23">
        <v>950000</v>
      </c>
    </row>
    <row r="46" spans="1:12" ht="13.5">
      <c r="A46" s="3" t="s">
        <v>21</v>
      </c>
      <c r="B46" s="2"/>
      <c r="C46" s="16">
        <v>3066771</v>
      </c>
      <c r="D46" s="16"/>
      <c r="E46" s="17">
        <v>18628490</v>
      </c>
      <c r="F46" s="18">
        <v>1350000</v>
      </c>
      <c r="G46" s="16">
        <v>3532059</v>
      </c>
      <c r="H46" s="19">
        <v>1828752</v>
      </c>
      <c r="I46" s="20">
        <v>3078484</v>
      </c>
      <c r="J46" s="21">
        <v>2773735</v>
      </c>
      <c r="K46" s="16">
        <v>800000</v>
      </c>
      <c r="L46" s="17">
        <v>920000</v>
      </c>
    </row>
    <row r="47" spans="1:12" ht="13.5">
      <c r="A47" s="1" t="s">
        <v>22</v>
      </c>
      <c r="B47" s="2"/>
      <c r="C47" s="10">
        <f>SUM(C48:C52)</f>
        <v>470765</v>
      </c>
      <c r="D47" s="10">
        <f aca="true" t="shared" si="1" ref="D47:L47">SUM(D48:D52)</f>
        <v>1191648</v>
      </c>
      <c r="E47" s="14">
        <f t="shared" si="1"/>
        <v>0</v>
      </c>
      <c r="F47" s="28">
        <f t="shared" si="1"/>
        <v>680000</v>
      </c>
      <c r="G47" s="10">
        <f t="shared" si="1"/>
        <v>10816550</v>
      </c>
      <c r="H47" s="13">
        <f>SUM(H48:H52)</f>
        <v>4493484</v>
      </c>
      <c r="I47" s="29">
        <f t="shared" si="1"/>
        <v>999047</v>
      </c>
      <c r="J47" s="12">
        <f t="shared" si="1"/>
        <v>800000</v>
      </c>
      <c r="K47" s="10">
        <f t="shared" si="1"/>
        <v>300000</v>
      </c>
      <c r="L47" s="14">
        <f t="shared" si="1"/>
        <v>300000</v>
      </c>
    </row>
    <row r="48" spans="1:12" ht="13.5">
      <c r="A48" s="3" t="s">
        <v>23</v>
      </c>
      <c r="B48" s="2"/>
      <c r="C48" s="16">
        <v>470765</v>
      </c>
      <c r="D48" s="16">
        <v>1121533</v>
      </c>
      <c r="E48" s="17"/>
      <c r="F48" s="18">
        <v>380000</v>
      </c>
      <c r="G48" s="16">
        <v>8701607</v>
      </c>
      <c r="H48" s="19">
        <v>4195510</v>
      </c>
      <c r="I48" s="20">
        <v>924542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70115</v>
      </c>
      <c r="E50" s="17"/>
      <c r="F50" s="18"/>
      <c r="G50" s="16">
        <v>1777513</v>
      </c>
      <c r="H50" s="19"/>
      <c r="I50" s="20">
        <v>74505</v>
      </c>
      <c r="J50" s="21">
        <v>450000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>
        <v>300000</v>
      </c>
      <c r="G52" s="22">
        <v>337430</v>
      </c>
      <c r="H52" s="25">
        <v>297974</v>
      </c>
      <c r="I52" s="26"/>
      <c r="J52" s="27">
        <v>350000</v>
      </c>
      <c r="K52" s="22">
        <v>300000</v>
      </c>
      <c r="L52" s="23">
        <v>300000</v>
      </c>
    </row>
    <row r="53" spans="1:12" ht="13.5">
      <c r="A53" s="1" t="s">
        <v>28</v>
      </c>
      <c r="B53" s="4"/>
      <c r="C53" s="10">
        <f>SUM(C54:C56)</f>
        <v>142204</v>
      </c>
      <c r="D53" s="10">
        <f aca="true" t="shared" si="2" ref="D53:L53">SUM(D54:D56)</f>
        <v>520896</v>
      </c>
      <c r="E53" s="14">
        <f t="shared" si="2"/>
        <v>0</v>
      </c>
      <c r="F53" s="28">
        <f t="shared" si="2"/>
        <v>100000</v>
      </c>
      <c r="G53" s="10">
        <f t="shared" si="2"/>
        <v>227391</v>
      </c>
      <c r="H53" s="13">
        <f>SUM(H54:H56)</f>
        <v>98177</v>
      </c>
      <c r="I53" s="29">
        <f t="shared" si="2"/>
        <v>202563</v>
      </c>
      <c r="J53" s="12">
        <f t="shared" si="2"/>
        <v>1416000</v>
      </c>
      <c r="K53" s="10">
        <f t="shared" si="2"/>
        <v>208000</v>
      </c>
      <c r="L53" s="14">
        <f t="shared" si="2"/>
        <v>228000</v>
      </c>
    </row>
    <row r="54" spans="1:12" ht="13.5">
      <c r="A54" s="3" t="s">
        <v>29</v>
      </c>
      <c r="B54" s="2"/>
      <c r="C54" s="16">
        <v>142204</v>
      </c>
      <c r="D54" s="16">
        <v>520896</v>
      </c>
      <c r="E54" s="17"/>
      <c r="F54" s="18">
        <v>100000</v>
      </c>
      <c r="G54" s="16">
        <v>227391</v>
      </c>
      <c r="H54" s="19">
        <v>98177</v>
      </c>
      <c r="I54" s="20">
        <v>202563</v>
      </c>
      <c r="J54" s="21">
        <v>1416000</v>
      </c>
      <c r="K54" s="16">
        <v>208000</v>
      </c>
      <c r="L54" s="17">
        <v>228000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212552462</v>
      </c>
      <c r="D57" s="10">
        <f aca="true" t="shared" si="3" ref="D57:L57">SUM(D58:D61)</f>
        <v>227102735</v>
      </c>
      <c r="E57" s="14">
        <f t="shared" si="3"/>
        <v>368968394</v>
      </c>
      <c r="F57" s="28">
        <f t="shared" si="3"/>
        <v>454512495</v>
      </c>
      <c r="G57" s="10">
        <f t="shared" si="3"/>
        <v>440042503</v>
      </c>
      <c r="H57" s="13">
        <f>SUM(H58:H61)</f>
        <v>319867948</v>
      </c>
      <c r="I57" s="29">
        <f t="shared" si="3"/>
        <v>363248014</v>
      </c>
      <c r="J57" s="12">
        <f t="shared" si="3"/>
        <v>313328100</v>
      </c>
      <c r="K57" s="10">
        <f t="shared" si="3"/>
        <v>375359247</v>
      </c>
      <c r="L57" s="14">
        <f t="shared" si="3"/>
        <v>348638900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211131606</v>
      </c>
      <c r="D59" s="16">
        <v>213005766</v>
      </c>
      <c r="E59" s="17">
        <v>368190517</v>
      </c>
      <c r="F59" s="18">
        <v>451211500</v>
      </c>
      <c r="G59" s="16">
        <v>434872413</v>
      </c>
      <c r="H59" s="19">
        <v>317369146</v>
      </c>
      <c r="I59" s="20">
        <v>357061587</v>
      </c>
      <c r="J59" s="21">
        <v>309728100</v>
      </c>
      <c r="K59" s="16">
        <v>328969500</v>
      </c>
      <c r="L59" s="17">
        <v>348638900</v>
      </c>
    </row>
    <row r="60" spans="1:12" ht="13.5">
      <c r="A60" s="3" t="s">
        <v>35</v>
      </c>
      <c r="B60" s="2"/>
      <c r="C60" s="22">
        <v>1079581</v>
      </c>
      <c r="D60" s="22">
        <v>13830670</v>
      </c>
      <c r="E60" s="23">
        <v>777877</v>
      </c>
      <c r="F60" s="24">
        <v>50000</v>
      </c>
      <c r="G60" s="22">
        <v>4994146</v>
      </c>
      <c r="H60" s="25">
        <v>2329068</v>
      </c>
      <c r="I60" s="26">
        <v>5928679</v>
      </c>
      <c r="J60" s="27">
        <v>50000</v>
      </c>
      <c r="K60" s="22"/>
      <c r="L60" s="23"/>
    </row>
    <row r="61" spans="1:12" ht="13.5">
      <c r="A61" s="3" t="s">
        <v>36</v>
      </c>
      <c r="B61" s="2"/>
      <c r="C61" s="16">
        <v>341275</v>
      </c>
      <c r="D61" s="16">
        <v>266299</v>
      </c>
      <c r="E61" s="17"/>
      <c r="F61" s="18">
        <v>3250995</v>
      </c>
      <c r="G61" s="16">
        <v>175944</v>
      </c>
      <c r="H61" s="19">
        <v>169734</v>
      </c>
      <c r="I61" s="20">
        <v>257748</v>
      </c>
      <c r="J61" s="21">
        <v>3550000</v>
      </c>
      <c r="K61" s="16">
        <v>46389747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218316795</v>
      </c>
      <c r="D63" s="62">
        <f aca="true" t="shared" si="4" ref="D63:L63">+D43+D47+D53+D57+D62</f>
        <v>233422095</v>
      </c>
      <c r="E63" s="63">
        <f t="shared" si="4"/>
        <v>392037372</v>
      </c>
      <c r="F63" s="64">
        <f t="shared" si="4"/>
        <v>466192495</v>
      </c>
      <c r="G63" s="62">
        <f t="shared" si="4"/>
        <v>464456896</v>
      </c>
      <c r="H63" s="65">
        <f t="shared" si="4"/>
        <v>328929881</v>
      </c>
      <c r="I63" s="66">
        <f t="shared" si="4"/>
        <v>371298579</v>
      </c>
      <c r="J63" s="67">
        <f t="shared" si="4"/>
        <v>327417835</v>
      </c>
      <c r="K63" s="62">
        <f t="shared" si="4"/>
        <v>377717247</v>
      </c>
      <c r="L63" s="63">
        <f t="shared" si="4"/>
        <v>351136900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182162577</v>
      </c>
      <c r="D66" s="16">
        <v>216446093</v>
      </c>
      <c r="E66" s="30">
        <v>358309037</v>
      </c>
      <c r="F66" s="21">
        <v>428711500</v>
      </c>
      <c r="G66" s="16">
        <v>406281382</v>
      </c>
      <c r="H66" s="19">
        <v>304711295</v>
      </c>
      <c r="I66" s="17"/>
      <c r="J66" s="31">
        <v>289758100</v>
      </c>
      <c r="K66" s="16">
        <v>325919500</v>
      </c>
      <c r="L66" s="19">
        <v>345588900</v>
      </c>
    </row>
    <row r="67" spans="1:12" ht="13.5">
      <c r="A67" s="69" t="s">
        <v>42</v>
      </c>
      <c r="B67" s="2"/>
      <c r="C67" s="16"/>
      <c r="D67" s="16">
        <v>2217565</v>
      </c>
      <c r="E67" s="17"/>
      <c r="F67" s="18"/>
      <c r="G67" s="16"/>
      <c r="H67" s="19"/>
      <c r="I67" s="20">
        <v>343075553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182162577</v>
      </c>
      <c r="D70" s="32">
        <f aca="true" t="shared" si="5" ref="D70:L70">SUM(D66:D69)</f>
        <v>218663658</v>
      </c>
      <c r="E70" s="33">
        <f t="shared" si="5"/>
        <v>358309037</v>
      </c>
      <c r="F70" s="34">
        <f t="shared" si="5"/>
        <v>428711500</v>
      </c>
      <c r="G70" s="32">
        <f t="shared" si="5"/>
        <v>406281382</v>
      </c>
      <c r="H70" s="35">
        <f t="shared" si="5"/>
        <v>304711295</v>
      </c>
      <c r="I70" s="36">
        <f t="shared" si="5"/>
        <v>343075553</v>
      </c>
      <c r="J70" s="37">
        <f t="shared" si="5"/>
        <v>289758100</v>
      </c>
      <c r="K70" s="32">
        <f t="shared" si="5"/>
        <v>325919500</v>
      </c>
      <c r="L70" s="33">
        <f t="shared" si="5"/>
        <v>345588900</v>
      </c>
    </row>
    <row r="71" spans="1:12" ht="13.5">
      <c r="A71" s="72" t="s">
        <v>47</v>
      </c>
      <c r="B71" s="2" t="s">
        <v>48</v>
      </c>
      <c r="C71" s="16"/>
      <c r="D71" s="16"/>
      <c r="E71" s="17">
        <v>189254</v>
      </c>
      <c r="F71" s="18">
        <v>6000000</v>
      </c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59806</v>
      </c>
      <c r="D72" s="16">
        <v>8765534</v>
      </c>
      <c r="E72" s="17">
        <v>1806524</v>
      </c>
      <c r="F72" s="18"/>
      <c r="G72" s="16">
        <v>968582</v>
      </c>
      <c r="H72" s="19">
        <v>28653</v>
      </c>
      <c r="I72" s="20"/>
      <c r="J72" s="21"/>
      <c r="K72" s="16">
        <v>46389747</v>
      </c>
      <c r="L72" s="17"/>
    </row>
    <row r="73" spans="1:12" ht="13.5">
      <c r="A73" s="72" t="s">
        <v>51</v>
      </c>
      <c r="B73" s="2"/>
      <c r="C73" s="16">
        <v>36094412</v>
      </c>
      <c r="D73" s="16">
        <v>5992903</v>
      </c>
      <c r="E73" s="17">
        <v>31732557</v>
      </c>
      <c r="F73" s="18">
        <v>31480995</v>
      </c>
      <c r="G73" s="16">
        <v>57206932</v>
      </c>
      <c r="H73" s="19">
        <v>24189933</v>
      </c>
      <c r="I73" s="20">
        <v>28223026</v>
      </c>
      <c r="J73" s="21">
        <v>37659735</v>
      </c>
      <c r="K73" s="16">
        <v>5408000</v>
      </c>
      <c r="L73" s="17">
        <v>5548000</v>
      </c>
    </row>
    <row r="74" spans="1:12" ht="13.5">
      <c r="A74" s="73" t="s">
        <v>52</v>
      </c>
      <c r="B74" s="6" t="s">
        <v>53</v>
      </c>
      <c r="C74" s="74">
        <f>SUM(C70:C73)</f>
        <v>218316795</v>
      </c>
      <c r="D74" s="74">
        <f aca="true" t="shared" si="6" ref="D74:L74">SUM(D70:D73)</f>
        <v>233422095</v>
      </c>
      <c r="E74" s="75">
        <f t="shared" si="6"/>
        <v>392037372</v>
      </c>
      <c r="F74" s="76">
        <f t="shared" si="6"/>
        <v>466192495</v>
      </c>
      <c r="G74" s="74">
        <f t="shared" si="6"/>
        <v>464456896</v>
      </c>
      <c r="H74" s="77">
        <f t="shared" si="6"/>
        <v>328929881</v>
      </c>
      <c r="I74" s="78">
        <f t="shared" si="6"/>
        <v>371298579</v>
      </c>
      <c r="J74" s="79">
        <f t="shared" si="6"/>
        <v>327417835</v>
      </c>
      <c r="K74" s="74">
        <f t="shared" si="6"/>
        <v>377717247</v>
      </c>
      <c r="L74" s="75">
        <f t="shared" si="6"/>
        <v>351136900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1710324</v>
      </c>
      <c r="D43" s="10">
        <f aca="true" t="shared" si="0" ref="D43:L43">SUM(D44:D46)</f>
        <v>550323</v>
      </c>
      <c r="E43" s="11">
        <f t="shared" si="0"/>
        <v>2234582</v>
      </c>
      <c r="F43" s="12">
        <f t="shared" si="0"/>
        <v>2160000</v>
      </c>
      <c r="G43" s="10">
        <f t="shared" si="0"/>
        <v>1560000</v>
      </c>
      <c r="H43" s="13">
        <f>SUM(H44:H46)</f>
        <v>2873562</v>
      </c>
      <c r="I43" s="14">
        <f t="shared" si="0"/>
        <v>3206911</v>
      </c>
      <c r="J43" s="15">
        <f t="shared" si="0"/>
        <v>410000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157084</v>
      </c>
      <c r="D44" s="16"/>
      <c r="E44" s="17"/>
      <c r="F44" s="18"/>
      <c r="G44" s="16"/>
      <c r="H44" s="19"/>
      <c r="I44" s="20"/>
      <c r="J44" s="21">
        <v>10000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>
        <v>1821171</v>
      </c>
      <c r="I45" s="26"/>
      <c r="J45" s="27"/>
      <c r="K45" s="22"/>
      <c r="L45" s="23"/>
    </row>
    <row r="46" spans="1:12" ht="13.5">
      <c r="A46" s="3" t="s">
        <v>21</v>
      </c>
      <c r="B46" s="2"/>
      <c r="C46" s="16">
        <v>1553240</v>
      </c>
      <c r="D46" s="16">
        <v>550323</v>
      </c>
      <c r="E46" s="17">
        <v>2234582</v>
      </c>
      <c r="F46" s="18">
        <v>2160000</v>
      </c>
      <c r="G46" s="16">
        <v>1560000</v>
      </c>
      <c r="H46" s="19">
        <v>1052391</v>
      </c>
      <c r="I46" s="20">
        <v>3206911</v>
      </c>
      <c r="J46" s="21">
        <v>400000</v>
      </c>
      <c r="K46" s="16"/>
      <c r="L46" s="17"/>
    </row>
    <row r="47" spans="1:12" ht="13.5">
      <c r="A47" s="1" t="s">
        <v>22</v>
      </c>
      <c r="B47" s="2"/>
      <c r="C47" s="10">
        <f>SUM(C48:C52)</f>
        <v>739814</v>
      </c>
      <c r="D47" s="10">
        <f aca="true" t="shared" si="1" ref="D47:L47">SUM(D48:D52)</f>
        <v>1144101</v>
      </c>
      <c r="E47" s="14">
        <f t="shared" si="1"/>
        <v>17066595</v>
      </c>
      <c r="F47" s="28">
        <f t="shared" si="1"/>
        <v>2450000</v>
      </c>
      <c r="G47" s="10">
        <f t="shared" si="1"/>
        <v>2400000</v>
      </c>
      <c r="H47" s="13">
        <f>SUM(H48:H52)</f>
        <v>1059300</v>
      </c>
      <c r="I47" s="29">
        <f t="shared" si="1"/>
        <v>3958442</v>
      </c>
      <c r="J47" s="12">
        <f t="shared" si="1"/>
        <v>2700000</v>
      </c>
      <c r="K47" s="10">
        <f t="shared" si="1"/>
        <v>1906324</v>
      </c>
      <c r="L47" s="14">
        <f t="shared" si="1"/>
        <v>0</v>
      </c>
    </row>
    <row r="48" spans="1:12" ht="13.5">
      <c r="A48" s="3" t="s">
        <v>23</v>
      </c>
      <c r="B48" s="2"/>
      <c r="C48" s="16">
        <v>57000</v>
      </c>
      <c r="D48" s="16">
        <v>328573</v>
      </c>
      <c r="E48" s="17">
        <v>15618496</v>
      </c>
      <c r="F48" s="18">
        <v>2150000</v>
      </c>
      <c r="G48" s="16">
        <v>1650000</v>
      </c>
      <c r="H48" s="19">
        <v>822421</v>
      </c>
      <c r="I48" s="20"/>
      <c r="J48" s="21"/>
      <c r="K48" s="16">
        <v>324</v>
      </c>
      <c r="L48" s="17"/>
    </row>
    <row r="49" spans="1:12" ht="13.5">
      <c r="A49" s="3" t="s">
        <v>24</v>
      </c>
      <c r="B49" s="2"/>
      <c r="C49" s="16">
        <v>682814</v>
      </c>
      <c r="D49" s="16"/>
      <c r="E49" s="17"/>
      <c r="F49" s="18">
        <v>300000</v>
      </c>
      <c r="G49" s="16">
        <v>750000</v>
      </c>
      <c r="H49" s="19">
        <v>232365</v>
      </c>
      <c r="I49" s="20"/>
      <c r="J49" s="21">
        <v>200000</v>
      </c>
      <c r="K49" s="16">
        <v>200000</v>
      </c>
      <c r="L49" s="17"/>
    </row>
    <row r="50" spans="1:12" ht="13.5">
      <c r="A50" s="3" t="s">
        <v>25</v>
      </c>
      <c r="B50" s="2"/>
      <c r="C50" s="16"/>
      <c r="D50" s="16">
        <v>815528</v>
      </c>
      <c r="E50" s="17">
        <v>1448099</v>
      </c>
      <c r="F50" s="18"/>
      <c r="G50" s="16"/>
      <c r="H50" s="19">
        <v>4514</v>
      </c>
      <c r="I50" s="20">
        <v>3958442</v>
      </c>
      <c r="J50" s="21">
        <v>2500000</v>
      </c>
      <c r="K50" s="16">
        <v>1706000</v>
      </c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22732037</v>
      </c>
      <c r="D53" s="10">
        <f aca="true" t="shared" si="2" ref="D53:L53">SUM(D54:D56)</f>
        <v>42824879</v>
      </c>
      <c r="E53" s="14">
        <f t="shared" si="2"/>
        <v>32201445</v>
      </c>
      <c r="F53" s="28">
        <f t="shared" si="2"/>
        <v>44622000</v>
      </c>
      <c r="G53" s="10">
        <f t="shared" si="2"/>
        <v>32222000</v>
      </c>
      <c r="H53" s="13">
        <f>SUM(H54:H56)</f>
        <v>50647645</v>
      </c>
      <c r="I53" s="29">
        <f t="shared" si="2"/>
        <v>54499734</v>
      </c>
      <c r="J53" s="12">
        <f t="shared" si="2"/>
        <v>54051000</v>
      </c>
      <c r="K53" s="10">
        <f t="shared" si="2"/>
        <v>45034676</v>
      </c>
      <c r="L53" s="14">
        <f t="shared" si="2"/>
        <v>39882000</v>
      </c>
    </row>
    <row r="54" spans="1:12" ht="13.5">
      <c r="A54" s="3" t="s">
        <v>29</v>
      </c>
      <c r="B54" s="2"/>
      <c r="C54" s="16">
        <v>10377782</v>
      </c>
      <c r="D54" s="16">
        <v>3159643</v>
      </c>
      <c r="E54" s="17">
        <v>4797990</v>
      </c>
      <c r="F54" s="18">
        <v>8665000</v>
      </c>
      <c r="G54" s="16">
        <v>4265000</v>
      </c>
      <c r="H54" s="19">
        <v>25996977</v>
      </c>
      <c r="I54" s="20">
        <v>19500185</v>
      </c>
      <c r="J54" s="21">
        <v>19608000</v>
      </c>
      <c r="K54" s="16">
        <v>7177676</v>
      </c>
      <c r="L54" s="17"/>
    </row>
    <row r="55" spans="1:12" ht="13.5">
      <c r="A55" s="3" t="s">
        <v>30</v>
      </c>
      <c r="B55" s="2"/>
      <c r="C55" s="16">
        <v>12354255</v>
      </c>
      <c r="D55" s="16">
        <v>39665236</v>
      </c>
      <c r="E55" s="17">
        <v>27403455</v>
      </c>
      <c r="F55" s="18">
        <v>35757000</v>
      </c>
      <c r="G55" s="16">
        <v>27757000</v>
      </c>
      <c r="H55" s="19">
        <v>24650668</v>
      </c>
      <c r="I55" s="20">
        <v>34999549</v>
      </c>
      <c r="J55" s="21">
        <v>34443000</v>
      </c>
      <c r="K55" s="16">
        <v>37857000</v>
      </c>
      <c r="L55" s="17">
        <v>39882000</v>
      </c>
    </row>
    <row r="56" spans="1:12" ht="13.5">
      <c r="A56" s="3" t="s">
        <v>31</v>
      </c>
      <c r="B56" s="2"/>
      <c r="C56" s="16"/>
      <c r="D56" s="16"/>
      <c r="E56" s="17"/>
      <c r="F56" s="18">
        <v>200000</v>
      </c>
      <c r="G56" s="16">
        <v>200000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2521018</v>
      </c>
      <c r="E57" s="14">
        <f t="shared" si="3"/>
        <v>392637</v>
      </c>
      <c r="F57" s="28">
        <f t="shared" si="3"/>
        <v>1500000</v>
      </c>
      <c r="G57" s="10">
        <f t="shared" si="3"/>
        <v>1500000</v>
      </c>
      <c r="H57" s="13">
        <f>SUM(H58:H61)</f>
        <v>18171312</v>
      </c>
      <c r="I57" s="29">
        <f t="shared" si="3"/>
        <v>17558285</v>
      </c>
      <c r="J57" s="12">
        <f t="shared" si="3"/>
        <v>560000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>
        <v>2101838</v>
      </c>
      <c r="E58" s="17">
        <v>392637</v>
      </c>
      <c r="F58" s="18">
        <v>1500000</v>
      </c>
      <c r="G58" s="16">
        <v>1500000</v>
      </c>
      <c r="H58" s="19">
        <v>18171312</v>
      </c>
      <c r="I58" s="20">
        <v>17532785</v>
      </c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419180</v>
      </c>
      <c r="E61" s="17"/>
      <c r="F61" s="18"/>
      <c r="G61" s="16"/>
      <c r="H61" s="19"/>
      <c r="I61" s="20">
        <v>25500</v>
      </c>
      <c r="J61" s="21">
        <v>560000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25182175</v>
      </c>
      <c r="D63" s="62">
        <f aca="true" t="shared" si="4" ref="D63:L63">+D43+D47+D53+D57+D62</f>
        <v>47040321</v>
      </c>
      <c r="E63" s="63">
        <f t="shared" si="4"/>
        <v>51895259</v>
      </c>
      <c r="F63" s="64">
        <f t="shared" si="4"/>
        <v>50732000</v>
      </c>
      <c r="G63" s="62">
        <f t="shared" si="4"/>
        <v>37682000</v>
      </c>
      <c r="H63" s="65">
        <f t="shared" si="4"/>
        <v>72751819</v>
      </c>
      <c r="I63" s="66">
        <f t="shared" si="4"/>
        <v>79223372</v>
      </c>
      <c r="J63" s="67">
        <f t="shared" si="4"/>
        <v>57721000</v>
      </c>
      <c r="K63" s="62">
        <f t="shared" si="4"/>
        <v>46941000</v>
      </c>
      <c r="L63" s="63">
        <f t="shared" si="4"/>
        <v>39882000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15184519</v>
      </c>
      <c r="D66" s="16">
        <v>40903817</v>
      </c>
      <c r="E66" s="30">
        <v>38588186</v>
      </c>
      <c r="F66" s="21">
        <v>33757000</v>
      </c>
      <c r="G66" s="16">
        <v>25757000</v>
      </c>
      <c r="H66" s="19">
        <v>51421153</v>
      </c>
      <c r="I66" s="17">
        <v>54213784</v>
      </c>
      <c r="J66" s="31">
        <v>45321000</v>
      </c>
      <c r="K66" s="16">
        <v>37857000</v>
      </c>
      <c r="L66" s="19">
        <v>39882000</v>
      </c>
    </row>
    <row r="67" spans="1:12" ht="13.5">
      <c r="A67" s="69" t="s">
        <v>42</v>
      </c>
      <c r="B67" s="2"/>
      <c r="C67" s="16"/>
      <c r="D67" s="16"/>
      <c r="E67" s="17">
        <v>392637</v>
      </c>
      <c r="F67" s="18"/>
      <c r="G67" s="16"/>
      <c r="H67" s="19">
        <v>2687137</v>
      </c>
      <c r="I67" s="20">
        <v>18883320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15184519</v>
      </c>
      <c r="D70" s="32">
        <f aca="true" t="shared" si="5" ref="D70:L70">SUM(D66:D69)</f>
        <v>40903817</v>
      </c>
      <c r="E70" s="33">
        <f t="shared" si="5"/>
        <v>38980823</v>
      </c>
      <c r="F70" s="34">
        <f t="shared" si="5"/>
        <v>33757000</v>
      </c>
      <c r="G70" s="32">
        <f t="shared" si="5"/>
        <v>25757000</v>
      </c>
      <c r="H70" s="35">
        <f t="shared" si="5"/>
        <v>54108290</v>
      </c>
      <c r="I70" s="36">
        <f t="shared" si="5"/>
        <v>73097104</v>
      </c>
      <c r="J70" s="37">
        <f t="shared" si="5"/>
        <v>45321000</v>
      </c>
      <c r="K70" s="32">
        <f t="shared" si="5"/>
        <v>37857000</v>
      </c>
      <c r="L70" s="33">
        <f t="shared" si="5"/>
        <v>39882000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9997656</v>
      </c>
      <c r="D73" s="16">
        <v>6136503</v>
      </c>
      <c r="E73" s="17">
        <v>12914436</v>
      </c>
      <c r="F73" s="18">
        <v>16975000</v>
      </c>
      <c r="G73" s="16">
        <v>11925000</v>
      </c>
      <c r="H73" s="19">
        <v>18643529</v>
      </c>
      <c r="I73" s="20">
        <v>6126268</v>
      </c>
      <c r="J73" s="21">
        <v>12400000</v>
      </c>
      <c r="K73" s="16">
        <v>9084000</v>
      </c>
      <c r="L73" s="17"/>
    </row>
    <row r="74" spans="1:12" ht="13.5">
      <c r="A74" s="73" t="s">
        <v>52</v>
      </c>
      <c r="B74" s="6" t="s">
        <v>53</v>
      </c>
      <c r="C74" s="74">
        <f>SUM(C70:C73)</f>
        <v>25182175</v>
      </c>
      <c r="D74" s="74">
        <f aca="true" t="shared" si="6" ref="D74:L74">SUM(D70:D73)</f>
        <v>47040320</v>
      </c>
      <c r="E74" s="75">
        <f t="shared" si="6"/>
        <v>51895259</v>
      </c>
      <c r="F74" s="76">
        <f t="shared" si="6"/>
        <v>50732000</v>
      </c>
      <c r="G74" s="74">
        <f t="shared" si="6"/>
        <v>37682000</v>
      </c>
      <c r="H74" s="77">
        <f t="shared" si="6"/>
        <v>72751819</v>
      </c>
      <c r="I74" s="78">
        <f t="shared" si="6"/>
        <v>79223372</v>
      </c>
      <c r="J74" s="79">
        <f t="shared" si="6"/>
        <v>57721000</v>
      </c>
      <c r="K74" s="74">
        <f t="shared" si="6"/>
        <v>46941000</v>
      </c>
      <c r="L74" s="75">
        <f t="shared" si="6"/>
        <v>39882000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13158473</v>
      </c>
      <c r="D43" s="10">
        <f aca="true" t="shared" si="0" ref="D43:L43">SUM(D44:D46)</f>
        <v>10498608</v>
      </c>
      <c r="E43" s="11">
        <f t="shared" si="0"/>
        <v>23623698</v>
      </c>
      <c r="F43" s="12">
        <f t="shared" si="0"/>
        <v>18650000</v>
      </c>
      <c r="G43" s="10">
        <f t="shared" si="0"/>
        <v>16321085</v>
      </c>
      <c r="H43" s="13">
        <f>SUM(H44:H46)</f>
        <v>13415661</v>
      </c>
      <c r="I43" s="14">
        <f t="shared" si="0"/>
        <v>13919955</v>
      </c>
      <c r="J43" s="15">
        <f t="shared" si="0"/>
        <v>23540000</v>
      </c>
      <c r="K43" s="10">
        <f t="shared" si="0"/>
        <v>11680000</v>
      </c>
      <c r="L43" s="13">
        <f t="shared" si="0"/>
        <v>6670000</v>
      </c>
    </row>
    <row r="44" spans="1:12" ht="13.5">
      <c r="A44" s="3" t="s">
        <v>19</v>
      </c>
      <c r="B44" s="2"/>
      <c r="C44" s="16">
        <v>9140925</v>
      </c>
      <c r="D44" s="16">
        <v>8628299</v>
      </c>
      <c r="E44" s="17">
        <v>19592570</v>
      </c>
      <c r="F44" s="18">
        <v>13650000</v>
      </c>
      <c r="G44" s="16">
        <v>11470273</v>
      </c>
      <c r="H44" s="19">
        <v>10488548</v>
      </c>
      <c r="I44" s="20">
        <v>10978507</v>
      </c>
      <c r="J44" s="21">
        <v>1500000</v>
      </c>
      <c r="K44" s="16"/>
      <c r="L44" s="17"/>
    </row>
    <row r="45" spans="1:12" ht="13.5">
      <c r="A45" s="3" t="s">
        <v>20</v>
      </c>
      <c r="B45" s="2"/>
      <c r="C45" s="22">
        <v>346832</v>
      </c>
      <c r="D45" s="22">
        <v>117432</v>
      </c>
      <c r="E45" s="23">
        <v>2041298</v>
      </c>
      <c r="F45" s="24">
        <v>1660000</v>
      </c>
      <c r="G45" s="22">
        <v>2445137</v>
      </c>
      <c r="H45" s="25">
        <v>1863643</v>
      </c>
      <c r="I45" s="26">
        <v>1863643</v>
      </c>
      <c r="J45" s="27">
        <v>22040000</v>
      </c>
      <c r="K45" s="22">
        <v>11680000</v>
      </c>
      <c r="L45" s="23">
        <v>6670000</v>
      </c>
    </row>
    <row r="46" spans="1:12" ht="13.5">
      <c r="A46" s="3" t="s">
        <v>21</v>
      </c>
      <c r="B46" s="2"/>
      <c r="C46" s="16">
        <v>3670716</v>
      </c>
      <c r="D46" s="16">
        <v>1752877</v>
      </c>
      <c r="E46" s="17">
        <v>1989830</v>
      </c>
      <c r="F46" s="18">
        <v>3340000</v>
      </c>
      <c r="G46" s="16">
        <v>2405675</v>
      </c>
      <c r="H46" s="19">
        <v>1063470</v>
      </c>
      <c r="I46" s="20">
        <v>1077805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16959205</v>
      </c>
      <c r="D47" s="10">
        <f aca="true" t="shared" si="1" ref="D47:L47">SUM(D48:D52)</f>
        <v>14811952</v>
      </c>
      <c r="E47" s="14">
        <f t="shared" si="1"/>
        <v>20600371</v>
      </c>
      <c r="F47" s="28">
        <f t="shared" si="1"/>
        <v>34921000</v>
      </c>
      <c r="G47" s="10">
        <f t="shared" si="1"/>
        <v>33741616</v>
      </c>
      <c r="H47" s="13">
        <f>SUM(H48:H52)</f>
        <v>30735705</v>
      </c>
      <c r="I47" s="29">
        <f t="shared" si="1"/>
        <v>32399406</v>
      </c>
      <c r="J47" s="12">
        <f t="shared" si="1"/>
        <v>55246836</v>
      </c>
      <c r="K47" s="10">
        <f t="shared" si="1"/>
        <v>23341262</v>
      </c>
      <c r="L47" s="14">
        <f t="shared" si="1"/>
        <v>25670055</v>
      </c>
    </row>
    <row r="48" spans="1:12" ht="13.5">
      <c r="A48" s="3" t="s">
        <v>23</v>
      </c>
      <c r="B48" s="2"/>
      <c r="C48" s="16">
        <v>6443324</v>
      </c>
      <c r="D48" s="16">
        <v>4281446</v>
      </c>
      <c r="E48" s="17">
        <v>13062132</v>
      </c>
      <c r="F48" s="18">
        <v>21203000</v>
      </c>
      <c r="G48" s="16">
        <v>25074817</v>
      </c>
      <c r="H48" s="19">
        <v>24635715</v>
      </c>
      <c r="I48" s="20">
        <v>26924282</v>
      </c>
      <c r="J48" s="21">
        <v>30079912</v>
      </c>
      <c r="K48" s="16">
        <v>16531262</v>
      </c>
      <c r="L48" s="17">
        <v>18870055</v>
      </c>
    </row>
    <row r="49" spans="1:12" ht="13.5">
      <c r="A49" s="3" t="s">
        <v>24</v>
      </c>
      <c r="B49" s="2"/>
      <c r="C49" s="16">
        <v>7661372</v>
      </c>
      <c r="D49" s="16">
        <v>1842393</v>
      </c>
      <c r="E49" s="17">
        <v>3763370</v>
      </c>
      <c r="F49" s="18">
        <v>5757000</v>
      </c>
      <c r="G49" s="16">
        <v>6233808</v>
      </c>
      <c r="H49" s="19">
        <v>4594607</v>
      </c>
      <c r="I49" s="20">
        <v>3989607</v>
      </c>
      <c r="J49" s="21">
        <v>20620924</v>
      </c>
      <c r="K49" s="16">
        <v>1500000</v>
      </c>
      <c r="L49" s="17">
        <v>1500000</v>
      </c>
    </row>
    <row r="50" spans="1:12" ht="13.5">
      <c r="A50" s="3" t="s">
        <v>25</v>
      </c>
      <c r="B50" s="2"/>
      <c r="C50" s="16">
        <v>2179715</v>
      </c>
      <c r="D50" s="16">
        <v>8592231</v>
      </c>
      <c r="E50" s="17">
        <v>2881220</v>
      </c>
      <c r="F50" s="18">
        <v>6826000</v>
      </c>
      <c r="G50" s="16">
        <v>1312991</v>
      </c>
      <c r="H50" s="19">
        <v>936505</v>
      </c>
      <c r="I50" s="20">
        <v>916639</v>
      </c>
      <c r="J50" s="21">
        <v>1546000</v>
      </c>
      <c r="K50" s="16">
        <v>5200000</v>
      </c>
      <c r="L50" s="17">
        <v>5100000</v>
      </c>
    </row>
    <row r="51" spans="1:12" ht="13.5">
      <c r="A51" s="3" t="s">
        <v>26</v>
      </c>
      <c r="B51" s="2"/>
      <c r="C51" s="16">
        <v>674794</v>
      </c>
      <c r="D51" s="16">
        <v>95882</v>
      </c>
      <c r="E51" s="17">
        <v>893649</v>
      </c>
      <c r="F51" s="18">
        <v>1135000</v>
      </c>
      <c r="G51" s="16">
        <v>1120000</v>
      </c>
      <c r="H51" s="19">
        <v>568878</v>
      </c>
      <c r="I51" s="20">
        <v>568878</v>
      </c>
      <c r="J51" s="21">
        <v>3000000</v>
      </c>
      <c r="K51" s="16">
        <v>110000</v>
      </c>
      <c r="L51" s="17">
        <v>200000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121083081</v>
      </c>
      <c r="D53" s="10">
        <f aca="true" t="shared" si="2" ref="D53:L53">SUM(D54:D56)</f>
        <v>115198557</v>
      </c>
      <c r="E53" s="14">
        <f t="shared" si="2"/>
        <v>191775306</v>
      </c>
      <c r="F53" s="28">
        <f t="shared" si="2"/>
        <v>192679427</v>
      </c>
      <c r="G53" s="10">
        <f t="shared" si="2"/>
        <v>186518329</v>
      </c>
      <c r="H53" s="13">
        <f>SUM(H54:H56)</f>
        <v>182473032</v>
      </c>
      <c r="I53" s="29">
        <f t="shared" si="2"/>
        <v>181518803</v>
      </c>
      <c r="J53" s="12">
        <f t="shared" si="2"/>
        <v>90241000</v>
      </c>
      <c r="K53" s="10">
        <f t="shared" si="2"/>
        <v>98502500</v>
      </c>
      <c r="L53" s="14">
        <f t="shared" si="2"/>
        <v>39470845</v>
      </c>
    </row>
    <row r="54" spans="1:12" ht="13.5">
      <c r="A54" s="3" t="s">
        <v>29</v>
      </c>
      <c r="B54" s="2"/>
      <c r="C54" s="16">
        <v>5703438</v>
      </c>
      <c r="D54" s="16">
        <v>1649960</v>
      </c>
      <c r="E54" s="17">
        <v>9201600</v>
      </c>
      <c r="F54" s="18">
        <v>5000000</v>
      </c>
      <c r="G54" s="16">
        <v>1000000</v>
      </c>
      <c r="H54" s="19">
        <v>260647</v>
      </c>
      <c r="I54" s="20">
        <v>162050</v>
      </c>
      <c r="J54" s="21">
        <v>1400000</v>
      </c>
      <c r="K54" s="16">
        <v>990000</v>
      </c>
      <c r="L54" s="17">
        <v>1050000</v>
      </c>
    </row>
    <row r="55" spans="1:12" ht="13.5">
      <c r="A55" s="3" t="s">
        <v>30</v>
      </c>
      <c r="B55" s="2"/>
      <c r="C55" s="16">
        <v>115379643</v>
      </c>
      <c r="D55" s="16">
        <v>113548597</v>
      </c>
      <c r="E55" s="17">
        <v>182573706</v>
      </c>
      <c r="F55" s="18">
        <v>187679427</v>
      </c>
      <c r="G55" s="16">
        <v>185518329</v>
      </c>
      <c r="H55" s="19">
        <v>182212385</v>
      </c>
      <c r="I55" s="20">
        <v>181356753</v>
      </c>
      <c r="J55" s="21">
        <v>88841000</v>
      </c>
      <c r="K55" s="16">
        <v>97512500</v>
      </c>
      <c r="L55" s="17">
        <v>38420845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108865326</v>
      </c>
      <c r="D57" s="10">
        <f aca="true" t="shared" si="3" ref="D57:L57">SUM(D58:D61)</f>
        <v>105051906</v>
      </c>
      <c r="E57" s="14">
        <f t="shared" si="3"/>
        <v>82126117</v>
      </c>
      <c r="F57" s="28">
        <f t="shared" si="3"/>
        <v>56907380</v>
      </c>
      <c r="G57" s="10">
        <f t="shared" si="3"/>
        <v>56553565</v>
      </c>
      <c r="H57" s="13">
        <f>SUM(H58:H61)</f>
        <v>33490813</v>
      </c>
      <c r="I57" s="29">
        <f t="shared" si="3"/>
        <v>39642054</v>
      </c>
      <c r="J57" s="12">
        <f t="shared" si="3"/>
        <v>61816000</v>
      </c>
      <c r="K57" s="10">
        <f t="shared" si="3"/>
        <v>141449400</v>
      </c>
      <c r="L57" s="14">
        <f t="shared" si="3"/>
        <v>76205140</v>
      </c>
    </row>
    <row r="58" spans="1:12" ht="13.5">
      <c r="A58" s="3" t="s">
        <v>33</v>
      </c>
      <c r="B58" s="2"/>
      <c r="C58" s="16">
        <v>103456050</v>
      </c>
      <c r="D58" s="16">
        <v>104568796</v>
      </c>
      <c r="E58" s="17">
        <v>81964217</v>
      </c>
      <c r="F58" s="18">
        <v>56587380</v>
      </c>
      <c r="G58" s="16">
        <v>56116565</v>
      </c>
      <c r="H58" s="19">
        <v>33290375</v>
      </c>
      <c r="I58" s="20">
        <v>39441191</v>
      </c>
      <c r="J58" s="21">
        <v>61036000</v>
      </c>
      <c r="K58" s="16">
        <v>141399400</v>
      </c>
      <c r="L58" s="17">
        <v>75955140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5409276</v>
      </c>
      <c r="D61" s="16">
        <v>483110</v>
      </c>
      <c r="E61" s="17">
        <v>161900</v>
      </c>
      <c r="F61" s="18">
        <v>320000</v>
      </c>
      <c r="G61" s="16">
        <v>437000</v>
      </c>
      <c r="H61" s="19">
        <v>200438</v>
      </c>
      <c r="I61" s="20">
        <v>200863</v>
      </c>
      <c r="J61" s="21">
        <v>780000</v>
      </c>
      <c r="K61" s="16">
        <v>50000</v>
      </c>
      <c r="L61" s="17">
        <v>250000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260066085</v>
      </c>
      <c r="D63" s="62">
        <f aca="true" t="shared" si="4" ref="D63:L63">+D43+D47+D53+D57+D62</f>
        <v>245561023</v>
      </c>
      <c r="E63" s="63">
        <f t="shared" si="4"/>
        <v>318125492</v>
      </c>
      <c r="F63" s="64">
        <f t="shared" si="4"/>
        <v>303157807</v>
      </c>
      <c r="G63" s="62">
        <f t="shared" si="4"/>
        <v>293134595</v>
      </c>
      <c r="H63" s="65">
        <f t="shared" si="4"/>
        <v>260115211</v>
      </c>
      <c r="I63" s="66">
        <f t="shared" si="4"/>
        <v>267480218</v>
      </c>
      <c r="J63" s="67">
        <f t="shared" si="4"/>
        <v>230843836</v>
      </c>
      <c r="K63" s="62">
        <f t="shared" si="4"/>
        <v>274973162</v>
      </c>
      <c r="L63" s="63">
        <f t="shared" si="4"/>
        <v>148016040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37134520</v>
      </c>
      <c r="D66" s="16">
        <v>28536207</v>
      </c>
      <c r="E66" s="30">
        <v>68197100</v>
      </c>
      <c r="F66" s="21">
        <v>67863500</v>
      </c>
      <c r="G66" s="16">
        <v>87020000</v>
      </c>
      <c r="H66" s="19">
        <v>78928730</v>
      </c>
      <c r="I66" s="17">
        <v>78796428</v>
      </c>
      <c r="J66" s="31">
        <v>59933900</v>
      </c>
      <c r="K66" s="16">
        <v>70734500</v>
      </c>
      <c r="L66" s="19">
        <v>85690900</v>
      </c>
    </row>
    <row r="67" spans="1:12" ht="13.5">
      <c r="A67" s="69" t="s">
        <v>42</v>
      </c>
      <c r="B67" s="2"/>
      <c r="C67" s="16">
        <v>4374661</v>
      </c>
      <c r="D67" s="16">
        <v>9717180</v>
      </c>
      <c r="E67" s="17">
        <v>7212119</v>
      </c>
      <c r="F67" s="18">
        <v>385000</v>
      </c>
      <c r="G67" s="16">
        <v>120000</v>
      </c>
      <c r="H67" s="19">
        <v>57438</v>
      </c>
      <c r="I67" s="20">
        <v>57438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1431667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41509181</v>
      </c>
      <c r="D70" s="32">
        <f aca="true" t="shared" si="5" ref="D70:L70">SUM(D66:D69)</f>
        <v>39685054</v>
      </c>
      <c r="E70" s="33">
        <f t="shared" si="5"/>
        <v>75409219</v>
      </c>
      <c r="F70" s="34">
        <f t="shared" si="5"/>
        <v>68248500</v>
      </c>
      <c r="G70" s="32">
        <f t="shared" si="5"/>
        <v>87140000</v>
      </c>
      <c r="H70" s="35">
        <f t="shared" si="5"/>
        <v>78986168</v>
      </c>
      <c r="I70" s="36">
        <f t="shared" si="5"/>
        <v>78853866</v>
      </c>
      <c r="J70" s="37">
        <f t="shared" si="5"/>
        <v>59933900</v>
      </c>
      <c r="K70" s="32">
        <f t="shared" si="5"/>
        <v>70734500</v>
      </c>
      <c r="L70" s="33">
        <f t="shared" si="5"/>
        <v>85690900</v>
      </c>
    </row>
    <row r="71" spans="1:12" ht="13.5">
      <c r="A71" s="72" t="s">
        <v>47</v>
      </c>
      <c r="B71" s="2" t="s">
        <v>48</v>
      </c>
      <c r="C71" s="16">
        <v>5024977</v>
      </c>
      <c r="D71" s="16">
        <v>15195302</v>
      </c>
      <c r="E71" s="17">
        <v>3663174</v>
      </c>
      <c r="F71" s="18"/>
      <c r="G71" s="16">
        <v>4000000</v>
      </c>
      <c r="H71" s="19">
        <v>3557785</v>
      </c>
      <c r="I71" s="20">
        <v>6431517</v>
      </c>
      <c r="J71" s="21">
        <v>21380976</v>
      </c>
      <c r="K71" s="16"/>
      <c r="L71" s="17"/>
    </row>
    <row r="72" spans="1:12" ht="13.5">
      <c r="A72" s="72" t="s">
        <v>49</v>
      </c>
      <c r="B72" s="2" t="s">
        <v>50</v>
      </c>
      <c r="C72" s="16">
        <v>13149906</v>
      </c>
      <c r="D72" s="16">
        <v>74738743</v>
      </c>
      <c r="E72" s="17">
        <v>16316471</v>
      </c>
      <c r="F72" s="18">
        <v>2186000</v>
      </c>
      <c r="G72" s="16">
        <v>10000000</v>
      </c>
      <c r="H72" s="19">
        <v>4259960</v>
      </c>
      <c r="I72" s="20"/>
      <c r="J72" s="21">
        <v>12186000</v>
      </c>
      <c r="K72" s="16">
        <v>80000000</v>
      </c>
      <c r="L72" s="17">
        <v>40000000</v>
      </c>
    </row>
    <row r="73" spans="1:12" ht="13.5">
      <c r="A73" s="72" t="s">
        <v>51</v>
      </c>
      <c r="B73" s="2"/>
      <c r="C73" s="16">
        <v>200382022</v>
      </c>
      <c r="D73" s="16">
        <v>115941924</v>
      </c>
      <c r="E73" s="17">
        <v>222736627</v>
      </c>
      <c r="F73" s="18">
        <v>232723307</v>
      </c>
      <c r="G73" s="16">
        <v>191994595</v>
      </c>
      <c r="H73" s="19">
        <v>173311297</v>
      </c>
      <c r="I73" s="20">
        <v>182194835</v>
      </c>
      <c r="J73" s="21">
        <v>137342960</v>
      </c>
      <c r="K73" s="16">
        <v>124238662</v>
      </c>
      <c r="L73" s="17">
        <v>22325140</v>
      </c>
    </row>
    <row r="74" spans="1:12" ht="13.5">
      <c r="A74" s="73" t="s">
        <v>52</v>
      </c>
      <c r="B74" s="6" t="s">
        <v>53</v>
      </c>
      <c r="C74" s="74">
        <f>SUM(C70:C73)</f>
        <v>260066086</v>
      </c>
      <c r="D74" s="74">
        <f aca="true" t="shared" si="6" ref="D74:L74">SUM(D70:D73)</f>
        <v>245561023</v>
      </c>
      <c r="E74" s="75">
        <f t="shared" si="6"/>
        <v>318125491</v>
      </c>
      <c r="F74" s="76">
        <f t="shared" si="6"/>
        <v>303157807</v>
      </c>
      <c r="G74" s="74">
        <f t="shared" si="6"/>
        <v>293134595</v>
      </c>
      <c r="H74" s="77">
        <f t="shared" si="6"/>
        <v>260115210</v>
      </c>
      <c r="I74" s="78">
        <f t="shared" si="6"/>
        <v>267480218</v>
      </c>
      <c r="J74" s="79">
        <f t="shared" si="6"/>
        <v>230843836</v>
      </c>
      <c r="K74" s="74">
        <f t="shared" si="6"/>
        <v>274973162</v>
      </c>
      <c r="L74" s="75">
        <f t="shared" si="6"/>
        <v>148016040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50895</v>
      </c>
      <c r="D43" s="10">
        <f aca="true" t="shared" si="0" ref="D43:L43">SUM(D44:D46)</f>
        <v>6919030</v>
      </c>
      <c r="E43" s="11">
        <f t="shared" si="0"/>
        <v>2823248</v>
      </c>
      <c r="F43" s="12">
        <f t="shared" si="0"/>
        <v>0</v>
      </c>
      <c r="G43" s="10">
        <f t="shared" si="0"/>
        <v>16585000</v>
      </c>
      <c r="H43" s="13">
        <f>SUM(H44:H46)</f>
        <v>6862341</v>
      </c>
      <c r="I43" s="14">
        <f t="shared" si="0"/>
        <v>10521357</v>
      </c>
      <c r="J43" s="15">
        <f t="shared" si="0"/>
        <v>14800000</v>
      </c>
      <c r="K43" s="10">
        <f t="shared" si="0"/>
        <v>6012000</v>
      </c>
      <c r="L43" s="13">
        <f t="shared" si="0"/>
        <v>6586000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9500000</v>
      </c>
      <c r="H44" s="19">
        <v>2951361</v>
      </c>
      <c r="I44" s="20">
        <v>3659618</v>
      </c>
      <c r="J44" s="21">
        <v>13100000</v>
      </c>
      <c r="K44" s="16">
        <v>5423000</v>
      </c>
      <c r="L44" s="17">
        <v>5947000</v>
      </c>
    </row>
    <row r="45" spans="1:12" ht="13.5">
      <c r="A45" s="3" t="s">
        <v>20</v>
      </c>
      <c r="B45" s="2"/>
      <c r="C45" s="22"/>
      <c r="D45" s="22"/>
      <c r="E45" s="23">
        <v>689097</v>
      </c>
      <c r="F45" s="24"/>
      <c r="G45" s="22">
        <v>200000</v>
      </c>
      <c r="H45" s="25">
        <v>89292</v>
      </c>
      <c r="I45" s="26">
        <v>89292</v>
      </c>
      <c r="J45" s="27">
        <v>1700000</v>
      </c>
      <c r="K45" s="22">
        <v>589000</v>
      </c>
      <c r="L45" s="23">
        <v>639000</v>
      </c>
    </row>
    <row r="46" spans="1:12" ht="13.5">
      <c r="A46" s="3" t="s">
        <v>21</v>
      </c>
      <c r="B46" s="2"/>
      <c r="C46" s="16">
        <v>50895</v>
      </c>
      <c r="D46" s="16">
        <v>6919030</v>
      </c>
      <c r="E46" s="17">
        <v>2134151</v>
      </c>
      <c r="F46" s="18"/>
      <c r="G46" s="16">
        <v>6885000</v>
      </c>
      <c r="H46" s="19">
        <v>3821688</v>
      </c>
      <c r="I46" s="20">
        <v>6772447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11500000</v>
      </c>
      <c r="K47" s="10">
        <f t="shared" si="1"/>
        <v>2500000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11500000</v>
      </c>
      <c r="K48" s="16">
        <v>2500000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28573031</v>
      </c>
      <c r="D53" s="10">
        <f aca="true" t="shared" si="2" ref="D53:L53">SUM(D54:D56)</f>
        <v>59119338</v>
      </c>
      <c r="E53" s="14">
        <f t="shared" si="2"/>
        <v>42742158</v>
      </c>
      <c r="F53" s="28">
        <f t="shared" si="2"/>
        <v>0</v>
      </c>
      <c r="G53" s="10">
        <f t="shared" si="2"/>
        <v>57341000</v>
      </c>
      <c r="H53" s="13">
        <f>SUM(H54:H56)</f>
        <v>25879196</v>
      </c>
      <c r="I53" s="29">
        <f t="shared" si="2"/>
        <v>22574756</v>
      </c>
      <c r="J53" s="12">
        <f t="shared" si="2"/>
        <v>39875000</v>
      </c>
      <c r="K53" s="10">
        <f t="shared" si="2"/>
        <v>31842000</v>
      </c>
      <c r="L53" s="14">
        <f t="shared" si="2"/>
        <v>33496000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1870000</v>
      </c>
      <c r="H54" s="19">
        <v>1447304</v>
      </c>
      <c r="I54" s="20">
        <v>1944180</v>
      </c>
      <c r="J54" s="21">
        <v>9600000</v>
      </c>
      <c r="K54" s="16"/>
      <c r="L54" s="17"/>
    </row>
    <row r="55" spans="1:12" ht="13.5">
      <c r="A55" s="3" t="s">
        <v>30</v>
      </c>
      <c r="B55" s="2"/>
      <c r="C55" s="16">
        <v>28573031</v>
      </c>
      <c r="D55" s="16">
        <v>59119338</v>
      </c>
      <c r="E55" s="17">
        <v>42742158</v>
      </c>
      <c r="F55" s="18"/>
      <c r="G55" s="16">
        <v>55471000</v>
      </c>
      <c r="H55" s="19">
        <v>24431892</v>
      </c>
      <c r="I55" s="20">
        <v>20630576</v>
      </c>
      <c r="J55" s="21">
        <v>30275000</v>
      </c>
      <c r="K55" s="16">
        <v>31842000</v>
      </c>
      <c r="L55" s="17">
        <v>33496000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8000000</v>
      </c>
      <c r="H57" s="13">
        <f>SUM(H58:H61)</f>
        <v>17157845</v>
      </c>
      <c r="I57" s="29">
        <f t="shared" si="3"/>
        <v>9343273</v>
      </c>
      <c r="J57" s="12">
        <f t="shared" si="3"/>
        <v>28000000</v>
      </c>
      <c r="K57" s="10">
        <f t="shared" si="3"/>
        <v>9000000</v>
      </c>
      <c r="L57" s="14">
        <f t="shared" si="3"/>
        <v>10176000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>
        <v>8000000</v>
      </c>
      <c r="H58" s="19">
        <v>17157845</v>
      </c>
      <c r="I58" s="20">
        <v>9343273</v>
      </c>
      <c r="J58" s="21">
        <v>28000000</v>
      </c>
      <c r="K58" s="16">
        <v>9000000</v>
      </c>
      <c r="L58" s="17">
        <v>10176000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14220000</v>
      </c>
      <c r="K62" s="10">
        <v>7700000</v>
      </c>
      <c r="L62" s="14">
        <v>5770000</v>
      </c>
    </row>
    <row r="63" spans="1:12" ht="13.5">
      <c r="A63" s="5" t="s">
        <v>38</v>
      </c>
      <c r="B63" s="6" t="s">
        <v>39</v>
      </c>
      <c r="C63" s="62">
        <f>+C43+C47+C53+C57+C62</f>
        <v>28623926</v>
      </c>
      <c r="D63" s="62">
        <f aca="true" t="shared" si="4" ref="D63:L63">+D43+D47+D53+D57+D62</f>
        <v>66038368</v>
      </c>
      <c r="E63" s="63">
        <f t="shared" si="4"/>
        <v>45565406</v>
      </c>
      <c r="F63" s="64">
        <f t="shared" si="4"/>
        <v>0</v>
      </c>
      <c r="G63" s="62">
        <f t="shared" si="4"/>
        <v>81926000</v>
      </c>
      <c r="H63" s="65">
        <f t="shared" si="4"/>
        <v>49899382</v>
      </c>
      <c r="I63" s="66">
        <f t="shared" si="4"/>
        <v>42439386</v>
      </c>
      <c r="J63" s="67">
        <f t="shared" si="4"/>
        <v>108395000</v>
      </c>
      <c r="K63" s="62">
        <f t="shared" si="4"/>
        <v>57054000</v>
      </c>
      <c r="L63" s="63">
        <f t="shared" si="4"/>
        <v>56028000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16301186</v>
      </c>
      <c r="D66" s="16">
        <v>42912199</v>
      </c>
      <c r="E66" s="30">
        <v>42742158</v>
      </c>
      <c r="F66" s="21"/>
      <c r="G66" s="16"/>
      <c r="H66" s="19">
        <v>30368314</v>
      </c>
      <c r="I66" s="17">
        <v>23240302</v>
      </c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>
        <v>47451000</v>
      </c>
      <c r="H67" s="19">
        <v>6376052</v>
      </c>
      <c r="I67" s="20"/>
      <c r="J67" s="21">
        <v>55275000</v>
      </c>
      <c r="K67" s="16">
        <v>40842000</v>
      </c>
      <c r="L67" s="17">
        <v>43672000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16301186</v>
      </c>
      <c r="D70" s="32">
        <f aca="true" t="shared" si="5" ref="D70:L70">SUM(D66:D69)</f>
        <v>42912199</v>
      </c>
      <c r="E70" s="33">
        <f t="shared" si="5"/>
        <v>42742158</v>
      </c>
      <c r="F70" s="34">
        <f t="shared" si="5"/>
        <v>0</v>
      </c>
      <c r="G70" s="32">
        <f t="shared" si="5"/>
        <v>47451000</v>
      </c>
      <c r="H70" s="35">
        <f t="shared" si="5"/>
        <v>36744366</v>
      </c>
      <c r="I70" s="36">
        <f t="shared" si="5"/>
        <v>23240302</v>
      </c>
      <c r="J70" s="37">
        <f t="shared" si="5"/>
        <v>55275000</v>
      </c>
      <c r="K70" s="32">
        <f t="shared" si="5"/>
        <v>40842000</v>
      </c>
      <c r="L70" s="33">
        <f t="shared" si="5"/>
        <v>43672000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12322740</v>
      </c>
      <c r="D73" s="16">
        <v>23126169</v>
      </c>
      <c r="E73" s="17">
        <v>2823248</v>
      </c>
      <c r="F73" s="18"/>
      <c r="G73" s="16">
        <v>34475000</v>
      </c>
      <c r="H73" s="19">
        <v>13155016</v>
      </c>
      <c r="I73" s="20">
        <v>19199084</v>
      </c>
      <c r="J73" s="21">
        <v>53120000</v>
      </c>
      <c r="K73" s="16">
        <v>16212000</v>
      </c>
      <c r="L73" s="17">
        <v>12356000</v>
      </c>
    </row>
    <row r="74" spans="1:12" ht="13.5">
      <c r="A74" s="73" t="s">
        <v>52</v>
      </c>
      <c r="B74" s="6" t="s">
        <v>53</v>
      </c>
      <c r="C74" s="74">
        <f>SUM(C70:C73)</f>
        <v>28623926</v>
      </c>
      <c r="D74" s="74">
        <f aca="true" t="shared" si="6" ref="D74:L74">SUM(D70:D73)</f>
        <v>66038368</v>
      </c>
      <c r="E74" s="75">
        <f t="shared" si="6"/>
        <v>45565406</v>
      </c>
      <c r="F74" s="76">
        <f t="shared" si="6"/>
        <v>0</v>
      </c>
      <c r="G74" s="74">
        <f t="shared" si="6"/>
        <v>81926000</v>
      </c>
      <c r="H74" s="77">
        <f t="shared" si="6"/>
        <v>49899382</v>
      </c>
      <c r="I74" s="78">
        <f t="shared" si="6"/>
        <v>42439386</v>
      </c>
      <c r="J74" s="79">
        <f t="shared" si="6"/>
        <v>108395000</v>
      </c>
      <c r="K74" s="74">
        <f t="shared" si="6"/>
        <v>57054000</v>
      </c>
      <c r="L74" s="75">
        <f t="shared" si="6"/>
        <v>56028000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100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33292776</v>
      </c>
      <c r="D43" s="10">
        <f aca="true" t="shared" si="0" ref="D43:L43">SUM(D44:D46)</f>
        <v>21932612</v>
      </c>
      <c r="E43" s="11">
        <f t="shared" si="0"/>
        <v>27388831</v>
      </c>
      <c r="F43" s="12">
        <f t="shared" si="0"/>
        <v>0</v>
      </c>
      <c r="G43" s="10">
        <f t="shared" si="0"/>
        <v>3320817</v>
      </c>
      <c r="H43" s="13">
        <f>SUM(H44:H46)</f>
        <v>2411579</v>
      </c>
      <c r="I43" s="14">
        <f t="shared" si="0"/>
        <v>3669226</v>
      </c>
      <c r="J43" s="15">
        <f t="shared" si="0"/>
        <v>1845000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31483524</v>
      </c>
      <c r="D44" s="16"/>
      <c r="E44" s="17">
        <v>27388831</v>
      </c>
      <c r="F44" s="18"/>
      <c r="G44" s="16">
        <v>2540000</v>
      </c>
      <c r="H44" s="19">
        <v>2241765</v>
      </c>
      <c r="I44" s="20"/>
      <c r="J44" s="21">
        <v>215000</v>
      </c>
      <c r="K44" s="16"/>
      <c r="L44" s="17"/>
    </row>
    <row r="45" spans="1:12" ht="13.5">
      <c r="A45" s="3" t="s">
        <v>20</v>
      </c>
      <c r="B45" s="2"/>
      <c r="C45" s="22">
        <v>1809252</v>
      </c>
      <c r="D45" s="22">
        <v>21932612</v>
      </c>
      <c r="E45" s="23"/>
      <c r="F45" s="24"/>
      <c r="G45" s="22">
        <v>55000</v>
      </c>
      <c r="H45" s="25">
        <v>17849</v>
      </c>
      <c r="I45" s="26">
        <v>351564</v>
      </c>
      <c r="J45" s="27">
        <v>1630000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>
        <v>725817</v>
      </c>
      <c r="H46" s="19">
        <v>151965</v>
      </c>
      <c r="I46" s="20">
        <v>3317662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10000</v>
      </c>
      <c r="H47" s="13">
        <f>SUM(H48:H52)</f>
        <v>42529</v>
      </c>
      <c r="I47" s="29">
        <f t="shared" si="1"/>
        <v>0</v>
      </c>
      <c r="J47" s="12">
        <f t="shared" si="1"/>
        <v>7018408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>
        <v>7018408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>
        <v>10000</v>
      </c>
      <c r="H51" s="19">
        <v>42529</v>
      </c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29674272</v>
      </c>
      <c r="D53" s="10">
        <f aca="true" t="shared" si="2" ref="D53:L53">SUM(D54:D56)</f>
        <v>22421186</v>
      </c>
      <c r="E53" s="14">
        <f t="shared" si="2"/>
        <v>0</v>
      </c>
      <c r="F53" s="28">
        <f t="shared" si="2"/>
        <v>0</v>
      </c>
      <c r="G53" s="10">
        <f t="shared" si="2"/>
        <v>21366000</v>
      </c>
      <c r="H53" s="13">
        <f>SUM(H54:H56)</f>
        <v>26905757</v>
      </c>
      <c r="I53" s="29">
        <f t="shared" si="2"/>
        <v>25161855</v>
      </c>
      <c r="J53" s="12">
        <f t="shared" si="2"/>
        <v>15627592</v>
      </c>
      <c r="K53" s="10">
        <f t="shared" si="2"/>
        <v>23740000</v>
      </c>
      <c r="L53" s="14">
        <f t="shared" si="2"/>
        <v>24894000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65000</v>
      </c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29674272</v>
      </c>
      <c r="D55" s="16">
        <v>22421186</v>
      </c>
      <c r="E55" s="17"/>
      <c r="F55" s="18"/>
      <c r="G55" s="16">
        <v>21301000</v>
      </c>
      <c r="H55" s="19">
        <v>26905757</v>
      </c>
      <c r="I55" s="20">
        <v>25161855</v>
      </c>
      <c r="J55" s="21">
        <v>15627592</v>
      </c>
      <c r="K55" s="16">
        <v>23740000</v>
      </c>
      <c r="L55" s="17">
        <v>24894000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62967048</v>
      </c>
      <c r="D63" s="62">
        <f aca="true" t="shared" si="4" ref="D63:L63">+D43+D47+D53+D57+D62</f>
        <v>44353798</v>
      </c>
      <c r="E63" s="63">
        <f t="shared" si="4"/>
        <v>27388831</v>
      </c>
      <c r="F63" s="64">
        <f t="shared" si="4"/>
        <v>0</v>
      </c>
      <c r="G63" s="62">
        <f t="shared" si="4"/>
        <v>24696817</v>
      </c>
      <c r="H63" s="65">
        <f t="shared" si="4"/>
        <v>29359865</v>
      </c>
      <c r="I63" s="66">
        <f t="shared" si="4"/>
        <v>28831081</v>
      </c>
      <c r="J63" s="67">
        <f t="shared" si="4"/>
        <v>24491000</v>
      </c>
      <c r="K63" s="62">
        <f t="shared" si="4"/>
        <v>23740000</v>
      </c>
      <c r="L63" s="63">
        <f t="shared" si="4"/>
        <v>24894000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59348544</v>
      </c>
      <c r="D66" s="16">
        <v>22421186</v>
      </c>
      <c r="E66" s="30">
        <v>26504276</v>
      </c>
      <c r="F66" s="21"/>
      <c r="G66" s="16">
        <v>21301000</v>
      </c>
      <c r="H66" s="19">
        <v>23756576</v>
      </c>
      <c r="I66" s="17">
        <v>21301000</v>
      </c>
      <c r="J66" s="31">
        <v>22646000</v>
      </c>
      <c r="K66" s="16">
        <v>23740000</v>
      </c>
      <c r="L66" s="19">
        <v>24894000</v>
      </c>
    </row>
    <row r="67" spans="1:12" ht="13.5">
      <c r="A67" s="69" t="s">
        <v>42</v>
      </c>
      <c r="B67" s="2"/>
      <c r="C67" s="16"/>
      <c r="D67" s="16">
        <v>198062</v>
      </c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59348544</v>
      </c>
      <c r="D70" s="32">
        <f aca="true" t="shared" si="5" ref="D70:L70">SUM(D66:D69)</f>
        <v>22619248</v>
      </c>
      <c r="E70" s="33">
        <f t="shared" si="5"/>
        <v>26504276</v>
      </c>
      <c r="F70" s="34">
        <f t="shared" si="5"/>
        <v>0</v>
      </c>
      <c r="G70" s="32">
        <f t="shared" si="5"/>
        <v>21301000</v>
      </c>
      <c r="H70" s="35">
        <f t="shared" si="5"/>
        <v>23756576</v>
      </c>
      <c r="I70" s="36">
        <f t="shared" si="5"/>
        <v>21301000</v>
      </c>
      <c r="J70" s="37">
        <f t="shared" si="5"/>
        <v>22646000</v>
      </c>
      <c r="K70" s="32">
        <f t="shared" si="5"/>
        <v>23740000</v>
      </c>
      <c r="L70" s="33">
        <f t="shared" si="5"/>
        <v>24894000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15000000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3618504</v>
      </c>
      <c r="D73" s="16">
        <v>6734550</v>
      </c>
      <c r="E73" s="17">
        <v>884555</v>
      </c>
      <c r="F73" s="18"/>
      <c r="G73" s="16">
        <v>3395817</v>
      </c>
      <c r="H73" s="19">
        <v>5603289</v>
      </c>
      <c r="I73" s="20">
        <v>7530081</v>
      </c>
      <c r="J73" s="21">
        <v>1845000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62967048</v>
      </c>
      <c r="D74" s="74">
        <f aca="true" t="shared" si="6" ref="D74:L74">SUM(D70:D73)</f>
        <v>44353798</v>
      </c>
      <c r="E74" s="75">
        <f t="shared" si="6"/>
        <v>27388831</v>
      </c>
      <c r="F74" s="76">
        <f t="shared" si="6"/>
        <v>0</v>
      </c>
      <c r="G74" s="74">
        <f t="shared" si="6"/>
        <v>24696817</v>
      </c>
      <c r="H74" s="77">
        <f t="shared" si="6"/>
        <v>29359865</v>
      </c>
      <c r="I74" s="78">
        <f t="shared" si="6"/>
        <v>28831081</v>
      </c>
      <c r="J74" s="79">
        <f t="shared" si="6"/>
        <v>24491000</v>
      </c>
      <c r="K74" s="74">
        <f t="shared" si="6"/>
        <v>23740000</v>
      </c>
      <c r="L74" s="75">
        <f t="shared" si="6"/>
        <v>24894000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405000</v>
      </c>
      <c r="D43" s="10">
        <f aca="true" t="shared" si="0" ref="D43:L43">SUM(D44:D46)</f>
        <v>485000</v>
      </c>
      <c r="E43" s="11">
        <f t="shared" si="0"/>
        <v>1844000</v>
      </c>
      <c r="F43" s="12">
        <f t="shared" si="0"/>
        <v>200000</v>
      </c>
      <c r="G43" s="10">
        <f t="shared" si="0"/>
        <v>2170000</v>
      </c>
      <c r="H43" s="13">
        <f>SUM(H44:H46)</f>
        <v>1674791</v>
      </c>
      <c r="I43" s="14">
        <f t="shared" si="0"/>
        <v>1863444</v>
      </c>
      <c r="J43" s="15">
        <f t="shared" si="0"/>
        <v>3350000</v>
      </c>
      <c r="K43" s="10">
        <f t="shared" si="0"/>
        <v>3018600</v>
      </c>
      <c r="L43" s="13">
        <f t="shared" si="0"/>
        <v>3193679</v>
      </c>
    </row>
    <row r="44" spans="1:12" ht="13.5">
      <c r="A44" s="3" t="s">
        <v>19</v>
      </c>
      <c r="B44" s="2"/>
      <c r="C44" s="16">
        <v>150000</v>
      </c>
      <c r="D44" s="16">
        <v>152000</v>
      </c>
      <c r="E44" s="17">
        <v>47000</v>
      </c>
      <c r="F44" s="18"/>
      <c r="G44" s="16"/>
      <c r="H44" s="19">
        <v>106</v>
      </c>
      <c r="I44" s="20"/>
      <c r="J44" s="21">
        <v>1400000</v>
      </c>
      <c r="K44" s="16">
        <v>1482600</v>
      </c>
      <c r="L44" s="17">
        <v>1568591</v>
      </c>
    </row>
    <row r="45" spans="1:12" ht="13.5">
      <c r="A45" s="3" t="s">
        <v>20</v>
      </c>
      <c r="B45" s="2"/>
      <c r="C45" s="22"/>
      <c r="D45" s="22"/>
      <c r="E45" s="23"/>
      <c r="F45" s="24"/>
      <c r="G45" s="22">
        <v>1500000</v>
      </c>
      <c r="H45" s="25"/>
      <c r="I45" s="26">
        <v>1500000</v>
      </c>
      <c r="J45" s="27">
        <v>1950000</v>
      </c>
      <c r="K45" s="22">
        <v>1536000</v>
      </c>
      <c r="L45" s="23">
        <v>1625088</v>
      </c>
    </row>
    <row r="46" spans="1:12" ht="13.5">
      <c r="A46" s="3" t="s">
        <v>21</v>
      </c>
      <c r="B46" s="2"/>
      <c r="C46" s="16">
        <v>255000</v>
      </c>
      <c r="D46" s="16">
        <v>333000</v>
      </c>
      <c r="E46" s="17">
        <v>1797000</v>
      </c>
      <c r="F46" s="18">
        <v>200000</v>
      </c>
      <c r="G46" s="16">
        <v>670000</v>
      </c>
      <c r="H46" s="19">
        <v>1674685</v>
      </c>
      <c r="I46" s="20">
        <v>363444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9772000</v>
      </c>
      <c r="D47" s="10">
        <f aca="true" t="shared" si="1" ref="D47:L47">SUM(D48:D52)</f>
        <v>1460000</v>
      </c>
      <c r="E47" s="14">
        <f t="shared" si="1"/>
        <v>9437000</v>
      </c>
      <c r="F47" s="28">
        <f t="shared" si="1"/>
        <v>2000000</v>
      </c>
      <c r="G47" s="10">
        <f t="shared" si="1"/>
        <v>2204000</v>
      </c>
      <c r="H47" s="13">
        <f>SUM(H48:H52)</f>
        <v>649857</v>
      </c>
      <c r="I47" s="29">
        <f t="shared" si="1"/>
        <v>578053</v>
      </c>
      <c r="J47" s="12">
        <f t="shared" si="1"/>
        <v>11310000</v>
      </c>
      <c r="K47" s="10">
        <f t="shared" si="1"/>
        <v>20761000</v>
      </c>
      <c r="L47" s="14">
        <f t="shared" si="1"/>
        <v>27964698</v>
      </c>
    </row>
    <row r="48" spans="1:12" ht="13.5">
      <c r="A48" s="3" t="s">
        <v>23</v>
      </c>
      <c r="B48" s="2"/>
      <c r="C48" s="16">
        <v>9772000</v>
      </c>
      <c r="D48" s="16">
        <v>1460000</v>
      </c>
      <c r="E48" s="17">
        <v>9437000</v>
      </c>
      <c r="F48" s="18">
        <v>2000000</v>
      </c>
      <c r="G48" s="16">
        <v>2204000</v>
      </c>
      <c r="H48" s="19">
        <v>649857</v>
      </c>
      <c r="I48" s="20">
        <v>578053</v>
      </c>
      <c r="J48" s="21">
        <v>2710000</v>
      </c>
      <c r="K48" s="16">
        <v>20581000</v>
      </c>
      <c r="L48" s="17">
        <v>27774698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8600000</v>
      </c>
      <c r="K49" s="16">
        <v>180000</v>
      </c>
      <c r="L49" s="17">
        <v>190000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70440000</v>
      </c>
      <c r="D53" s="10">
        <f aca="true" t="shared" si="2" ref="D53:L53">SUM(D54:D56)</f>
        <v>35054000</v>
      </c>
      <c r="E53" s="14">
        <f t="shared" si="2"/>
        <v>51396000</v>
      </c>
      <c r="F53" s="28">
        <f t="shared" si="2"/>
        <v>41556791</v>
      </c>
      <c r="G53" s="10">
        <f t="shared" si="2"/>
        <v>18755000</v>
      </c>
      <c r="H53" s="13">
        <f>SUM(H54:H56)</f>
        <v>12842866</v>
      </c>
      <c r="I53" s="29">
        <f t="shared" si="2"/>
        <v>12539951</v>
      </c>
      <c r="J53" s="12">
        <f t="shared" si="2"/>
        <v>64451974</v>
      </c>
      <c r="K53" s="10">
        <f t="shared" si="2"/>
        <v>3780000</v>
      </c>
      <c r="L53" s="14">
        <f t="shared" si="2"/>
        <v>4000000</v>
      </c>
    </row>
    <row r="54" spans="1:12" ht="13.5">
      <c r="A54" s="3" t="s">
        <v>29</v>
      </c>
      <c r="B54" s="2"/>
      <c r="C54" s="16">
        <v>1859000</v>
      </c>
      <c r="D54" s="16">
        <v>4570000</v>
      </c>
      <c r="E54" s="17">
        <v>1865000</v>
      </c>
      <c r="F54" s="18">
        <v>20369177</v>
      </c>
      <c r="G54" s="16">
        <v>18755000</v>
      </c>
      <c r="H54" s="19">
        <v>2584697</v>
      </c>
      <c r="I54" s="20">
        <v>2181213</v>
      </c>
      <c r="J54" s="21">
        <v>34451974</v>
      </c>
      <c r="K54" s="16">
        <v>2679000</v>
      </c>
      <c r="L54" s="17">
        <v>2835000</v>
      </c>
    </row>
    <row r="55" spans="1:12" ht="13.5">
      <c r="A55" s="3" t="s">
        <v>30</v>
      </c>
      <c r="B55" s="2"/>
      <c r="C55" s="16">
        <v>68581000</v>
      </c>
      <c r="D55" s="16">
        <v>30484000</v>
      </c>
      <c r="E55" s="17">
        <v>49531000</v>
      </c>
      <c r="F55" s="18">
        <v>21187614</v>
      </c>
      <c r="G55" s="16"/>
      <c r="H55" s="19">
        <v>10258169</v>
      </c>
      <c r="I55" s="20">
        <v>10358738</v>
      </c>
      <c r="J55" s="21">
        <v>30000000</v>
      </c>
      <c r="K55" s="16">
        <v>1101000</v>
      </c>
      <c r="L55" s="17">
        <v>1165000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591000</v>
      </c>
      <c r="D57" s="10">
        <f aca="true" t="shared" si="3" ref="D57:L57">SUM(D58:D61)</f>
        <v>243000</v>
      </c>
      <c r="E57" s="14">
        <f t="shared" si="3"/>
        <v>427000</v>
      </c>
      <c r="F57" s="28">
        <f t="shared" si="3"/>
        <v>500000</v>
      </c>
      <c r="G57" s="10">
        <f t="shared" si="3"/>
        <v>12219000</v>
      </c>
      <c r="H57" s="13">
        <f>SUM(H58:H61)</f>
        <v>18773074</v>
      </c>
      <c r="I57" s="29">
        <f t="shared" si="3"/>
        <v>15798166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>
        <v>591000</v>
      </c>
      <c r="D58" s="16">
        <v>149000</v>
      </c>
      <c r="E58" s="17">
        <v>427000</v>
      </c>
      <c r="F58" s="18">
        <v>500000</v>
      </c>
      <c r="G58" s="16">
        <v>900000</v>
      </c>
      <c r="H58" s="19">
        <v>272203</v>
      </c>
      <c r="I58" s="20">
        <v>500852</v>
      </c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94000</v>
      </c>
      <c r="E61" s="17"/>
      <c r="F61" s="18"/>
      <c r="G61" s="16">
        <v>11319000</v>
      </c>
      <c r="H61" s="19">
        <v>18500871</v>
      </c>
      <c r="I61" s="20">
        <v>15297314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2000000</v>
      </c>
      <c r="G62" s="10"/>
      <c r="H62" s="13">
        <v>-371</v>
      </c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81208000</v>
      </c>
      <c r="D63" s="62">
        <f aca="true" t="shared" si="4" ref="D63:L63">+D43+D47+D53+D57+D62</f>
        <v>37242000</v>
      </c>
      <c r="E63" s="63">
        <f t="shared" si="4"/>
        <v>63104000</v>
      </c>
      <c r="F63" s="64">
        <f t="shared" si="4"/>
        <v>46256791</v>
      </c>
      <c r="G63" s="62">
        <f t="shared" si="4"/>
        <v>35348000</v>
      </c>
      <c r="H63" s="65">
        <f t="shared" si="4"/>
        <v>33940217</v>
      </c>
      <c r="I63" s="66">
        <f t="shared" si="4"/>
        <v>30779614</v>
      </c>
      <c r="J63" s="67">
        <f t="shared" si="4"/>
        <v>79111974</v>
      </c>
      <c r="K63" s="62">
        <f t="shared" si="4"/>
        <v>27559600</v>
      </c>
      <c r="L63" s="63">
        <f t="shared" si="4"/>
        <v>35158377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64574000</v>
      </c>
      <c r="D66" s="16">
        <v>24187000</v>
      </c>
      <c r="E66" s="30">
        <v>24972000</v>
      </c>
      <c r="F66" s="21">
        <v>21161250</v>
      </c>
      <c r="G66" s="16">
        <v>21161000</v>
      </c>
      <c r="H66" s="19">
        <v>34183779</v>
      </c>
      <c r="I66" s="17">
        <v>30779614</v>
      </c>
      <c r="J66" s="31">
        <v>22501000</v>
      </c>
      <c r="K66" s="16">
        <v>23645500</v>
      </c>
      <c r="L66" s="19">
        <v>24827473</v>
      </c>
    </row>
    <row r="67" spans="1:12" ht="13.5">
      <c r="A67" s="69" t="s">
        <v>42</v>
      </c>
      <c r="B67" s="2"/>
      <c r="C67" s="16"/>
      <c r="D67" s="16"/>
      <c r="E67" s="17">
        <v>3756000</v>
      </c>
      <c r="F67" s="18">
        <v>2000000</v>
      </c>
      <c r="G67" s="16">
        <v>2350000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>
        <v>634000</v>
      </c>
      <c r="F68" s="24"/>
      <c r="G68" s="22">
        <v>200000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64574000</v>
      </c>
      <c r="D70" s="32">
        <f aca="true" t="shared" si="5" ref="D70:L70">SUM(D66:D69)</f>
        <v>24187000</v>
      </c>
      <c r="E70" s="33">
        <f t="shared" si="5"/>
        <v>29362000</v>
      </c>
      <c r="F70" s="34">
        <f t="shared" si="5"/>
        <v>23161250</v>
      </c>
      <c r="G70" s="32">
        <f t="shared" si="5"/>
        <v>23711000</v>
      </c>
      <c r="H70" s="35">
        <f t="shared" si="5"/>
        <v>34183779</v>
      </c>
      <c r="I70" s="36">
        <f t="shared" si="5"/>
        <v>30779614</v>
      </c>
      <c r="J70" s="37">
        <f t="shared" si="5"/>
        <v>22501000</v>
      </c>
      <c r="K70" s="32">
        <f t="shared" si="5"/>
        <v>23645500</v>
      </c>
      <c r="L70" s="33">
        <f t="shared" si="5"/>
        <v>24827473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-1074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16634000</v>
      </c>
      <c r="D73" s="16">
        <v>13055000</v>
      </c>
      <c r="E73" s="17">
        <v>33742000</v>
      </c>
      <c r="F73" s="18">
        <v>23095541</v>
      </c>
      <c r="G73" s="16">
        <v>11637000</v>
      </c>
      <c r="H73" s="19">
        <v>-242488</v>
      </c>
      <c r="I73" s="20"/>
      <c r="J73" s="21">
        <v>56610974</v>
      </c>
      <c r="K73" s="16">
        <v>3914100</v>
      </c>
      <c r="L73" s="17">
        <v>10330904</v>
      </c>
    </row>
    <row r="74" spans="1:12" ht="13.5">
      <c r="A74" s="73" t="s">
        <v>52</v>
      </c>
      <c r="B74" s="6" t="s">
        <v>53</v>
      </c>
      <c r="C74" s="74">
        <f>SUM(C70:C73)</f>
        <v>81208000</v>
      </c>
      <c r="D74" s="74">
        <f aca="true" t="shared" si="6" ref="D74:L74">SUM(D70:D73)</f>
        <v>37242000</v>
      </c>
      <c r="E74" s="75">
        <f t="shared" si="6"/>
        <v>63104000</v>
      </c>
      <c r="F74" s="76">
        <f t="shared" si="6"/>
        <v>46256791</v>
      </c>
      <c r="G74" s="74">
        <f t="shared" si="6"/>
        <v>35348000</v>
      </c>
      <c r="H74" s="77">
        <f t="shared" si="6"/>
        <v>33940217</v>
      </c>
      <c r="I74" s="78">
        <f t="shared" si="6"/>
        <v>30779614</v>
      </c>
      <c r="J74" s="79">
        <f t="shared" si="6"/>
        <v>79111974</v>
      </c>
      <c r="K74" s="74">
        <f t="shared" si="6"/>
        <v>27559600</v>
      </c>
      <c r="L74" s="75">
        <f t="shared" si="6"/>
        <v>35158377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101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20710021</v>
      </c>
      <c r="D43" s="10">
        <f aca="true" t="shared" si="0" ref="D43:L43">SUM(D44:D46)</f>
        <v>17620897</v>
      </c>
      <c r="E43" s="11">
        <f t="shared" si="0"/>
        <v>26103990</v>
      </c>
      <c r="F43" s="12">
        <f t="shared" si="0"/>
        <v>22535000</v>
      </c>
      <c r="G43" s="10">
        <f t="shared" si="0"/>
        <v>15627889</v>
      </c>
      <c r="H43" s="13">
        <f>SUM(H44:H46)</f>
        <v>7858093</v>
      </c>
      <c r="I43" s="14">
        <f t="shared" si="0"/>
        <v>11557632</v>
      </c>
      <c r="J43" s="15">
        <f t="shared" si="0"/>
        <v>16013156</v>
      </c>
      <c r="K43" s="10">
        <f t="shared" si="0"/>
        <v>17785967</v>
      </c>
      <c r="L43" s="13">
        <f t="shared" si="0"/>
        <v>19488158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18939523</v>
      </c>
      <c r="D45" s="22">
        <v>15683251</v>
      </c>
      <c r="E45" s="23">
        <v>21806239</v>
      </c>
      <c r="F45" s="24">
        <v>12775000</v>
      </c>
      <c r="G45" s="22">
        <v>5175000</v>
      </c>
      <c r="H45" s="25">
        <v>5800721</v>
      </c>
      <c r="I45" s="26">
        <v>6440728</v>
      </c>
      <c r="J45" s="27">
        <v>16013156</v>
      </c>
      <c r="K45" s="22">
        <v>17785967</v>
      </c>
      <c r="L45" s="23">
        <v>19488158</v>
      </c>
    </row>
    <row r="46" spans="1:12" ht="13.5">
      <c r="A46" s="3" t="s">
        <v>21</v>
      </c>
      <c r="B46" s="2"/>
      <c r="C46" s="16">
        <v>1770498</v>
      </c>
      <c r="D46" s="16">
        <v>1937646</v>
      </c>
      <c r="E46" s="17">
        <v>4297751</v>
      </c>
      <c r="F46" s="18">
        <v>9760000</v>
      </c>
      <c r="G46" s="16">
        <v>10452889</v>
      </c>
      <c r="H46" s="19">
        <v>2057372</v>
      </c>
      <c r="I46" s="20">
        <v>5116904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3363969</v>
      </c>
      <c r="D47" s="10">
        <f aca="true" t="shared" si="1" ref="D47:L47">SUM(D48:D52)</f>
        <v>915488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3363969</v>
      </c>
      <c r="D48" s="16">
        <v>104713</v>
      </c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>
        <v>810775</v>
      </c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2024946</v>
      </c>
      <c r="D53" s="10">
        <f aca="true" t="shared" si="2" ref="D53:L53">SUM(D54:D56)</f>
        <v>2220349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2024946</v>
      </c>
      <c r="D55" s="16">
        <v>2220349</v>
      </c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272569480</v>
      </c>
      <c r="D57" s="10">
        <f aca="true" t="shared" si="3" ref="D57:L57">SUM(D58:D61)</f>
        <v>332593077</v>
      </c>
      <c r="E57" s="14">
        <f t="shared" si="3"/>
        <v>474610207</v>
      </c>
      <c r="F57" s="28">
        <f t="shared" si="3"/>
        <v>325364377</v>
      </c>
      <c r="G57" s="10">
        <f t="shared" si="3"/>
        <v>310696473</v>
      </c>
      <c r="H57" s="13">
        <f>SUM(H58:H61)</f>
        <v>371192990</v>
      </c>
      <c r="I57" s="29">
        <f t="shared" si="3"/>
        <v>350811992</v>
      </c>
      <c r="J57" s="12">
        <f t="shared" si="3"/>
        <v>338707018</v>
      </c>
      <c r="K57" s="10">
        <f t="shared" si="3"/>
        <v>335502628</v>
      </c>
      <c r="L57" s="14">
        <f t="shared" si="3"/>
        <v>331212277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230943370</v>
      </c>
      <c r="D59" s="16">
        <v>280870250</v>
      </c>
      <c r="E59" s="17">
        <v>443953032</v>
      </c>
      <c r="F59" s="18">
        <v>285864412</v>
      </c>
      <c r="G59" s="16">
        <v>286487720</v>
      </c>
      <c r="H59" s="19">
        <v>366103949</v>
      </c>
      <c r="I59" s="20">
        <v>325209041</v>
      </c>
      <c r="J59" s="21">
        <v>272750878</v>
      </c>
      <c r="K59" s="16">
        <v>201292102</v>
      </c>
      <c r="L59" s="17">
        <v>200969295</v>
      </c>
    </row>
    <row r="60" spans="1:12" ht="13.5">
      <c r="A60" s="3" t="s">
        <v>35</v>
      </c>
      <c r="B60" s="2"/>
      <c r="C60" s="22">
        <v>41626110</v>
      </c>
      <c r="D60" s="22">
        <v>51722827</v>
      </c>
      <c r="E60" s="23">
        <v>30657175</v>
      </c>
      <c r="F60" s="24">
        <v>39499965</v>
      </c>
      <c r="G60" s="22">
        <v>24208753</v>
      </c>
      <c r="H60" s="25">
        <v>5089041</v>
      </c>
      <c r="I60" s="26">
        <v>25602951</v>
      </c>
      <c r="J60" s="27">
        <v>65956140</v>
      </c>
      <c r="K60" s="22">
        <v>134210526</v>
      </c>
      <c r="L60" s="23">
        <v>130242982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298668416</v>
      </c>
      <c r="D63" s="62">
        <f aca="true" t="shared" si="4" ref="D63:L63">+D43+D47+D53+D57+D62</f>
        <v>353349811</v>
      </c>
      <c r="E63" s="63">
        <f t="shared" si="4"/>
        <v>500714197</v>
      </c>
      <c r="F63" s="64">
        <f t="shared" si="4"/>
        <v>347899377</v>
      </c>
      <c r="G63" s="62">
        <f t="shared" si="4"/>
        <v>326324362</v>
      </c>
      <c r="H63" s="65">
        <f t="shared" si="4"/>
        <v>379051083</v>
      </c>
      <c r="I63" s="66">
        <f t="shared" si="4"/>
        <v>362369624</v>
      </c>
      <c r="J63" s="67">
        <f t="shared" si="4"/>
        <v>354720174</v>
      </c>
      <c r="K63" s="62">
        <f t="shared" si="4"/>
        <v>353288595</v>
      </c>
      <c r="L63" s="63">
        <f t="shared" si="4"/>
        <v>350700435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162394445</v>
      </c>
      <c r="D66" s="16">
        <v>238532759</v>
      </c>
      <c r="E66" s="30">
        <v>349736491</v>
      </c>
      <c r="F66" s="21">
        <v>203945615</v>
      </c>
      <c r="G66" s="16">
        <v>209942104</v>
      </c>
      <c r="H66" s="19">
        <v>249560959</v>
      </c>
      <c r="I66" s="17">
        <v>232609826</v>
      </c>
      <c r="J66" s="31">
        <v>343957016</v>
      </c>
      <c r="K66" s="16">
        <v>339888594</v>
      </c>
      <c r="L66" s="19">
        <v>336362278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18766536</v>
      </c>
      <c r="D69" s="16">
        <v>15886996</v>
      </c>
      <c r="E69" s="17"/>
      <c r="F69" s="18">
        <v>6008772</v>
      </c>
      <c r="G69" s="16">
        <v>12207000</v>
      </c>
      <c r="H69" s="19">
        <v>6179559</v>
      </c>
      <c r="I69" s="20">
        <v>5883904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181160981</v>
      </c>
      <c r="D70" s="32">
        <f aca="true" t="shared" si="5" ref="D70:L70">SUM(D66:D69)</f>
        <v>254419755</v>
      </c>
      <c r="E70" s="33">
        <f t="shared" si="5"/>
        <v>349736491</v>
      </c>
      <c r="F70" s="34">
        <f t="shared" si="5"/>
        <v>209954387</v>
      </c>
      <c r="G70" s="32">
        <f t="shared" si="5"/>
        <v>222149104</v>
      </c>
      <c r="H70" s="35">
        <f t="shared" si="5"/>
        <v>255740518</v>
      </c>
      <c r="I70" s="36">
        <f t="shared" si="5"/>
        <v>238493730</v>
      </c>
      <c r="J70" s="37">
        <f t="shared" si="5"/>
        <v>343957016</v>
      </c>
      <c r="K70" s="32">
        <f t="shared" si="5"/>
        <v>339888594</v>
      </c>
      <c r="L70" s="33">
        <f t="shared" si="5"/>
        <v>336362278</v>
      </c>
    </row>
    <row r="71" spans="1:12" ht="13.5">
      <c r="A71" s="72" t="s">
        <v>47</v>
      </c>
      <c r="B71" s="2" t="s">
        <v>48</v>
      </c>
      <c r="C71" s="16">
        <v>74887716</v>
      </c>
      <c r="D71" s="16">
        <v>72534056</v>
      </c>
      <c r="E71" s="17">
        <v>125309979</v>
      </c>
      <c r="F71" s="18">
        <v>112509990</v>
      </c>
      <c r="G71" s="16">
        <v>86047369</v>
      </c>
      <c r="H71" s="19">
        <v>117381105</v>
      </c>
      <c r="I71" s="20">
        <v>109730276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42619719</v>
      </c>
      <c r="D73" s="16">
        <v>26396000</v>
      </c>
      <c r="E73" s="17">
        <v>25667727</v>
      </c>
      <c r="F73" s="18">
        <v>25435000</v>
      </c>
      <c r="G73" s="16">
        <v>18127889</v>
      </c>
      <c r="H73" s="19">
        <v>5929461</v>
      </c>
      <c r="I73" s="20">
        <v>14145618</v>
      </c>
      <c r="J73" s="21">
        <v>10763158</v>
      </c>
      <c r="K73" s="16">
        <v>13400002</v>
      </c>
      <c r="L73" s="17">
        <v>14338158</v>
      </c>
    </row>
    <row r="74" spans="1:12" ht="13.5">
      <c r="A74" s="73" t="s">
        <v>52</v>
      </c>
      <c r="B74" s="6" t="s">
        <v>53</v>
      </c>
      <c r="C74" s="74">
        <f>SUM(C70:C73)</f>
        <v>298668416</v>
      </c>
      <c r="D74" s="74">
        <f aca="true" t="shared" si="6" ref="D74:L74">SUM(D70:D73)</f>
        <v>353349811</v>
      </c>
      <c r="E74" s="75">
        <f t="shared" si="6"/>
        <v>500714197</v>
      </c>
      <c r="F74" s="76">
        <f t="shared" si="6"/>
        <v>347899377</v>
      </c>
      <c r="G74" s="74">
        <f t="shared" si="6"/>
        <v>326324362</v>
      </c>
      <c r="H74" s="77">
        <f t="shared" si="6"/>
        <v>379051084</v>
      </c>
      <c r="I74" s="78">
        <f t="shared" si="6"/>
        <v>362369624</v>
      </c>
      <c r="J74" s="79">
        <f t="shared" si="6"/>
        <v>354720174</v>
      </c>
      <c r="K74" s="74">
        <f t="shared" si="6"/>
        <v>353288596</v>
      </c>
      <c r="L74" s="75">
        <f t="shared" si="6"/>
        <v>350700436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102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64675</v>
      </c>
      <c r="E43" s="11">
        <f t="shared" si="0"/>
        <v>635374</v>
      </c>
      <c r="F43" s="12">
        <f t="shared" si="0"/>
        <v>3050000</v>
      </c>
      <c r="G43" s="10">
        <f t="shared" si="0"/>
        <v>6050000</v>
      </c>
      <c r="H43" s="13">
        <f>SUM(H44:H46)</f>
        <v>4622128</v>
      </c>
      <c r="I43" s="14">
        <f t="shared" si="0"/>
        <v>5384090</v>
      </c>
      <c r="J43" s="15">
        <f t="shared" si="0"/>
        <v>3450000</v>
      </c>
      <c r="K43" s="10">
        <f t="shared" si="0"/>
        <v>400000</v>
      </c>
      <c r="L43" s="13">
        <f t="shared" si="0"/>
        <v>600000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>
        <v>2283560</v>
      </c>
      <c r="I44" s="20"/>
      <c r="J44" s="21">
        <v>2000000</v>
      </c>
      <c r="K44" s="16">
        <v>400000</v>
      </c>
      <c r="L44" s="17">
        <v>600000</v>
      </c>
    </row>
    <row r="45" spans="1:12" ht="13.5">
      <c r="A45" s="3" t="s">
        <v>20</v>
      </c>
      <c r="B45" s="2"/>
      <c r="C45" s="22"/>
      <c r="D45" s="22">
        <v>64675</v>
      </c>
      <c r="E45" s="23">
        <v>108446</v>
      </c>
      <c r="F45" s="24">
        <v>150000</v>
      </c>
      <c r="G45" s="22">
        <v>950000</v>
      </c>
      <c r="H45" s="25">
        <v>935611</v>
      </c>
      <c r="I45" s="26">
        <v>3033807</v>
      </c>
      <c r="J45" s="27">
        <v>1450000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>
        <v>526928</v>
      </c>
      <c r="F46" s="18">
        <v>2900000</v>
      </c>
      <c r="G46" s="16">
        <v>5100000</v>
      </c>
      <c r="H46" s="19">
        <v>1402957</v>
      </c>
      <c r="I46" s="20">
        <v>2350283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1581627</v>
      </c>
      <c r="I47" s="29">
        <f t="shared" si="1"/>
        <v>0</v>
      </c>
      <c r="J47" s="12">
        <f t="shared" si="1"/>
        <v>5545000</v>
      </c>
      <c r="K47" s="10">
        <f t="shared" si="1"/>
        <v>5000000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>
        <v>1581627</v>
      </c>
      <c r="I48" s="20"/>
      <c r="J48" s="21">
        <v>3345000</v>
      </c>
      <c r="K48" s="16">
        <v>5000000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500000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1700000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39075637</v>
      </c>
      <c r="D53" s="10">
        <f aca="true" t="shared" si="2" ref="D53:L53">SUM(D54:D56)</f>
        <v>55910869</v>
      </c>
      <c r="E53" s="14">
        <f t="shared" si="2"/>
        <v>34561525</v>
      </c>
      <c r="F53" s="28">
        <f t="shared" si="2"/>
        <v>32675000</v>
      </c>
      <c r="G53" s="10">
        <f t="shared" si="2"/>
        <v>40561740</v>
      </c>
      <c r="H53" s="13">
        <f>SUM(H54:H56)</f>
        <v>21363187</v>
      </c>
      <c r="I53" s="29">
        <f t="shared" si="2"/>
        <v>31953526</v>
      </c>
      <c r="J53" s="12">
        <f t="shared" si="2"/>
        <v>32360000</v>
      </c>
      <c r="K53" s="10">
        <f t="shared" si="2"/>
        <v>30328000</v>
      </c>
      <c r="L53" s="14">
        <f t="shared" si="2"/>
        <v>29549000</v>
      </c>
    </row>
    <row r="54" spans="1:12" ht="13.5">
      <c r="A54" s="3" t="s">
        <v>29</v>
      </c>
      <c r="B54" s="2"/>
      <c r="C54" s="16"/>
      <c r="D54" s="16"/>
      <c r="E54" s="17"/>
      <c r="F54" s="18">
        <v>4500000</v>
      </c>
      <c r="G54" s="16">
        <v>9975531</v>
      </c>
      <c r="H54" s="19">
        <v>5241626</v>
      </c>
      <c r="I54" s="20"/>
      <c r="J54" s="21">
        <v>1810000</v>
      </c>
      <c r="K54" s="16">
        <v>3600000</v>
      </c>
      <c r="L54" s="17">
        <v>2400000</v>
      </c>
    </row>
    <row r="55" spans="1:12" ht="13.5">
      <c r="A55" s="3" t="s">
        <v>30</v>
      </c>
      <c r="B55" s="2"/>
      <c r="C55" s="16">
        <v>39075637</v>
      </c>
      <c r="D55" s="16">
        <v>55910869</v>
      </c>
      <c r="E55" s="17">
        <v>34561525</v>
      </c>
      <c r="F55" s="18">
        <v>28175000</v>
      </c>
      <c r="G55" s="16">
        <v>30586209</v>
      </c>
      <c r="H55" s="19">
        <v>16121561</v>
      </c>
      <c r="I55" s="20">
        <v>31953526</v>
      </c>
      <c r="J55" s="21">
        <v>30550000</v>
      </c>
      <c r="K55" s="16">
        <v>26728000</v>
      </c>
      <c r="L55" s="17">
        <v>27149000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9500000</v>
      </c>
      <c r="G57" s="10">
        <f t="shared" si="3"/>
        <v>19100000</v>
      </c>
      <c r="H57" s="13">
        <f>SUM(H58:H61)</f>
        <v>10065763</v>
      </c>
      <c r="I57" s="29">
        <f t="shared" si="3"/>
        <v>0</v>
      </c>
      <c r="J57" s="12">
        <f t="shared" si="3"/>
        <v>22350000</v>
      </c>
      <c r="K57" s="10">
        <f t="shared" si="3"/>
        <v>37500000</v>
      </c>
      <c r="L57" s="14">
        <f t="shared" si="3"/>
        <v>47500000</v>
      </c>
    </row>
    <row r="58" spans="1:12" ht="13.5">
      <c r="A58" s="3" t="s">
        <v>33</v>
      </c>
      <c r="B58" s="2"/>
      <c r="C58" s="16"/>
      <c r="D58" s="16"/>
      <c r="E58" s="17"/>
      <c r="F58" s="18">
        <v>5000000</v>
      </c>
      <c r="G58" s="16">
        <v>14600000</v>
      </c>
      <c r="H58" s="19">
        <v>9209257</v>
      </c>
      <c r="I58" s="20"/>
      <c r="J58" s="21">
        <v>20750000</v>
      </c>
      <c r="K58" s="16">
        <v>37500000</v>
      </c>
      <c r="L58" s="17">
        <v>47500000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4500000</v>
      </c>
      <c r="G61" s="16">
        <v>4500000</v>
      </c>
      <c r="H61" s="19">
        <v>856506</v>
      </c>
      <c r="I61" s="20"/>
      <c r="J61" s="21">
        <v>1600000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39075637</v>
      </c>
      <c r="D63" s="62">
        <f aca="true" t="shared" si="4" ref="D63:L63">+D43+D47+D53+D57+D62</f>
        <v>55975544</v>
      </c>
      <c r="E63" s="63">
        <f t="shared" si="4"/>
        <v>35196899</v>
      </c>
      <c r="F63" s="64">
        <f t="shared" si="4"/>
        <v>45225000</v>
      </c>
      <c r="G63" s="62">
        <f t="shared" si="4"/>
        <v>65711740</v>
      </c>
      <c r="H63" s="65">
        <f t="shared" si="4"/>
        <v>37632705</v>
      </c>
      <c r="I63" s="66">
        <f t="shared" si="4"/>
        <v>37337616</v>
      </c>
      <c r="J63" s="67">
        <f t="shared" si="4"/>
        <v>63705000</v>
      </c>
      <c r="K63" s="62">
        <f t="shared" si="4"/>
        <v>73228000</v>
      </c>
      <c r="L63" s="63">
        <f t="shared" si="4"/>
        <v>77649000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33502389</v>
      </c>
      <c r="D66" s="16">
        <v>18758715</v>
      </c>
      <c r="E66" s="30">
        <v>17035500</v>
      </c>
      <c r="F66" s="21">
        <v>31525000</v>
      </c>
      <c r="G66" s="16">
        <v>31526000</v>
      </c>
      <c r="H66" s="19">
        <v>19430128</v>
      </c>
      <c r="I66" s="17">
        <v>24020524</v>
      </c>
      <c r="J66" s="31">
        <v>27550000</v>
      </c>
      <c r="K66" s="16">
        <v>48328000</v>
      </c>
      <c r="L66" s="19">
        <v>64149000</v>
      </c>
    </row>
    <row r="67" spans="1:12" ht="13.5">
      <c r="A67" s="69" t="s">
        <v>42</v>
      </c>
      <c r="B67" s="2"/>
      <c r="C67" s="16"/>
      <c r="D67" s="16">
        <v>33585243</v>
      </c>
      <c r="E67" s="17">
        <v>4977332</v>
      </c>
      <c r="F67" s="18"/>
      <c r="G67" s="16"/>
      <c r="H67" s="19">
        <v>390031</v>
      </c>
      <c r="I67" s="20">
        <v>3523893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33502389</v>
      </c>
      <c r="D70" s="32">
        <f aca="true" t="shared" si="5" ref="D70:L70">SUM(D66:D69)</f>
        <v>52343958</v>
      </c>
      <c r="E70" s="33">
        <f t="shared" si="5"/>
        <v>22012832</v>
      </c>
      <c r="F70" s="34">
        <f t="shared" si="5"/>
        <v>31525000</v>
      </c>
      <c r="G70" s="32">
        <f t="shared" si="5"/>
        <v>31526000</v>
      </c>
      <c r="H70" s="35">
        <f t="shared" si="5"/>
        <v>19820159</v>
      </c>
      <c r="I70" s="36">
        <f t="shared" si="5"/>
        <v>27544417</v>
      </c>
      <c r="J70" s="37">
        <f t="shared" si="5"/>
        <v>27550000</v>
      </c>
      <c r="K70" s="32">
        <f t="shared" si="5"/>
        <v>48328000</v>
      </c>
      <c r="L70" s="33">
        <f t="shared" si="5"/>
        <v>64149000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5573248</v>
      </c>
      <c r="D73" s="16">
        <v>3631586</v>
      </c>
      <c r="E73" s="17">
        <v>13184067</v>
      </c>
      <c r="F73" s="18">
        <v>13700000</v>
      </c>
      <c r="G73" s="16">
        <v>34185740</v>
      </c>
      <c r="H73" s="19">
        <v>17812546</v>
      </c>
      <c r="I73" s="20">
        <v>9793199</v>
      </c>
      <c r="J73" s="21">
        <v>36155000</v>
      </c>
      <c r="K73" s="16">
        <v>24900000</v>
      </c>
      <c r="L73" s="17">
        <v>13500000</v>
      </c>
    </row>
    <row r="74" spans="1:12" ht="13.5">
      <c r="A74" s="73" t="s">
        <v>52</v>
      </c>
      <c r="B74" s="6" t="s">
        <v>53</v>
      </c>
      <c r="C74" s="74">
        <f>SUM(C70:C73)</f>
        <v>39075637</v>
      </c>
      <c r="D74" s="74">
        <f aca="true" t="shared" si="6" ref="D74:L74">SUM(D70:D73)</f>
        <v>55975544</v>
      </c>
      <c r="E74" s="75">
        <f t="shared" si="6"/>
        <v>35196899</v>
      </c>
      <c r="F74" s="76">
        <f t="shared" si="6"/>
        <v>45225000</v>
      </c>
      <c r="G74" s="74">
        <f t="shared" si="6"/>
        <v>65711740</v>
      </c>
      <c r="H74" s="77">
        <f t="shared" si="6"/>
        <v>37632705</v>
      </c>
      <c r="I74" s="78">
        <f t="shared" si="6"/>
        <v>37337616</v>
      </c>
      <c r="J74" s="79">
        <f t="shared" si="6"/>
        <v>63705000</v>
      </c>
      <c r="K74" s="74">
        <f t="shared" si="6"/>
        <v>73228000</v>
      </c>
      <c r="L74" s="75">
        <f t="shared" si="6"/>
        <v>77649000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103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5903531</v>
      </c>
      <c r="D43" s="10">
        <f aca="true" t="shared" si="0" ref="D43:L43">SUM(D44:D46)</f>
        <v>1779412</v>
      </c>
      <c r="E43" s="11">
        <f t="shared" si="0"/>
        <v>3109735</v>
      </c>
      <c r="F43" s="12">
        <f t="shared" si="0"/>
        <v>2270000</v>
      </c>
      <c r="G43" s="10">
        <f t="shared" si="0"/>
        <v>2809247</v>
      </c>
      <c r="H43" s="13">
        <f>SUM(H44:H46)</f>
        <v>2751649</v>
      </c>
      <c r="I43" s="14">
        <f t="shared" si="0"/>
        <v>3536469</v>
      </c>
      <c r="J43" s="15">
        <f t="shared" si="0"/>
        <v>3785300</v>
      </c>
      <c r="K43" s="10">
        <f t="shared" si="0"/>
        <v>3974565</v>
      </c>
      <c r="L43" s="13">
        <f t="shared" si="0"/>
        <v>4173468</v>
      </c>
    </row>
    <row r="44" spans="1:12" ht="13.5">
      <c r="A44" s="3" t="s">
        <v>19</v>
      </c>
      <c r="B44" s="2"/>
      <c r="C44" s="16"/>
      <c r="D44" s="16">
        <v>393486</v>
      </c>
      <c r="E44" s="17">
        <v>260121</v>
      </c>
      <c r="F44" s="18">
        <v>900000</v>
      </c>
      <c r="G44" s="16">
        <v>1113247</v>
      </c>
      <c r="H44" s="19">
        <v>1013247</v>
      </c>
      <c r="I44" s="20">
        <v>1326054</v>
      </c>
      <c r="J44" s="21">
        <v>960000</v>
      </c>
      <c r="K44" s="16">
        <v>1008000</v>
      </c>
      <c r="L44" s="17">
        <v>1058400</v>
      </c>
    </row>
    <row r="45" spans="1:12" ht="13.5">
      <c r="A45" s="3" t="s">
        <v>20</v>
      </c>
      <c r="B45" s="2"/>
      <c r="C45" s="22">
        <v>327582</v>
      </c>
      <c r="D45" s="22">
        <v>139160</v>
      </c>
      <c r="E45" s="23">
        <v>1178004</v>
      </c>
      <c r="F45" s="24">
        <v>350000</v>
      </c>
      <c r="G45" s="22">
        <v>350000</v>
      </c>
      <c r="H45" s="25">
        <v>198832</v>
      </c>
      <c r="I45" s="26"/>
      <c r="J45" s="27">
        <v>330000</v>
      </c>
      <c r="K45" s="22">
        <v>346500</v>
      </c>
      <c r="L45" s="23">
        <v>364000</v>
      </c>
    </row>
    <row r="46" spans="1:12" ht="13.5">
      <c r="A46" s="3" t="s">
        <v>21</v>
      </c>
      <c r="B46" s="2"/>
      <c r="C46" s="16">
        <v>5575949</v>
      </c>
      <c r="D46" s="16">
        <v>1246766</v>
      </c>
      <c r="E46" s="17">
        <v>1671610</v>
      </c>
      <c r="F46" s="18">
        <v>1020000</v>
      </c>
      <c r="G46" s="16">
        <v>1346000</v>
      </c>
      <c r="H46" s="19">
        <v>1539570</v>
      </c>
      <c r="I46" s="20">
        <v>2210415</v>
      </c>
      <c r="J46" s="21">
        <v>2495300</v>
      </c>
      <c r="K46" s="16">
        <v>2620065</v>
      </c>
      <c r="L46" s="17">
        <v>2751068</v>
      </c>
    </row>
    <row r="47" spans="1:12" ht="13.5">
      <c r="A47" s="1" t="s">
        <v>22</v>
      </c>
      <c r="B47" s="2"/>
      <c r="C47" s="10">
        <f>SUM(C48:C52)</f>
        <v>9705597</v>
      </c>
      <c r="D47" s="10">
        <f aca="true" t="shared" si="1" ref="D47:L47">SUM(D48:D52)</f>
        <v>540751</v>
      </c>
      <c r="E47" s="14">
        <f t="shared" si="1"/>
        <v>15047961</v>
      </c>
      <c r="F47" s="28">
        <f t="shared" si="1"/>
        <v>19173503</v>
      </c>
      <c r="G47" s="10">
        <f t="shared" si="1"/>
        <v>20364996</v>
      </c>
      <c r="H47" s="13">
        <f>SUM(H48:H52)</f>
        <v>14389173</v>
      </c>
      <c r="I47" s="29">
        <f t="shared" si="1"/>
        <v>17012795</v>
      </c>
      <c r="J47" s="12">
        <f t="shared" si="1"/>
        <v>17837812</v>
      </c>
      <c r="K47" s="10">
        <f t="shared" si="1"/>
        <v>18729702</v>
      </c>
      <c r="L47" s="14">
        <f t="shared" si="1"/>
        <v>19666188</v>
      </c>
    </row>
    <row r="48" spans="1:12" ht="13.5">
      <c r="A48" s="3" t="s">
        <v>23</v>
      </c>
      <c r="B48" s="2"/>
      <c r="C48" s="16">
        <v>9052337</v>
      </c>
      <c r="D48" s="16">
        <v>19688</v>
      </c>
      <c r="E48" s="17">
        <v>9515607</v>
      </c>
      <c r="F48" s="18">
        <v>18173503</v>
      </c>
      <c r="G48" s="16">
        <v>19264996</v>
      </c>
      <c r="H48" s="19">
        <v>13043969</v>
      </c>
      <c r="I48" s="20">
        <v>16681774</v>
      </c>
      <c r="J48" s="21">
        <v>17777812</v>
      </c>
      <c r="K48" s="16">
        <v>18666702</v>
      </c>
      <c r="L48" s="17">
        <v>19600038</v>
      </c>
    </row>
    <row r="49" spans="1:12" ht="13.5">
      <c r="A49" s="3" t="s">
        <v>24</v>
      </c>
      <c r="B49" s="2"/>
      <c r="C49" s="16"/>
      <c r="D49" s="16"/>
      <c r="E49" s="17">
        <v>5532354</v>
      </c>
      <c r="F49" s="18"/>
      <c r="G49" s="16"/>
      <c r="H49" s="19">
        <v>541288</v>
      </c>
      <c r="I49" s="20"/>
      <c r="J49" s="21"/>
      <c r="K49" s="16"/>
      <c r="L49" s="17"/>
    </row>
    <row r="50" spans="1:12" ht="13.5">
      <c r="A50" s="3" t="s">
        <v>25</v>
      </c>
      <c r="B50" s="2"/>
      <c r="C50" s="16">
        <v>653260</v>
      </c>
      <c r="D50" s="16">
        <v>521063</v>
      </c>
      <c r="E50" s="17"/>
      <c r="F50" s="18">
        <v>1000000</v>
      </c>
      <c r="G50" s="16">
        <v>1100000</v>
      </c>
      <c r="H50" s="19">
        <v>803916</v>
      </c>
      <c r="I50" s="20">
        <v>331021</v>
      </c>
      <c r="J50" s="21">
        <v>60000</v>
      </c>
      <c r="K50" s="16">
        <v>63000</v>
      </c>
      <c r="L50" s="17">
        <v>66150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19388627</v>
      </c>
      <c r="D53" s="10">
        <f aca="true" t="shared" si="2" ref="D53:L53">SUM(D54:D56)</f>
        <v>66136423</v>
      </c>
      <c r="E53" s="14">
        <f t="shared" si="2"/>
        <v>73680903</v>
      </c>
      <c r="F53" s="28">
        <f t="shared" si="2"/>
        <v>44468845</v>
      </c>
      <c r="G53" s="10">
        <f t="shared" si="2"/>
        <v>47570930</v>
      </c>
      <c r="H53" s="13">
        <f>SUM(H54:H56)</f>
        <v>38547912</v>
      </c>
      <c r="I53" s="29">
        <f t="shared" si="2"/>
        <v>26320492</v>
      </c>
      <c r="J53" s="12">
        <f t="shared" si="2"/>
        <v>61386551</v>
      </c>
      <c r="K53" s="10">
        <f t="shared" si="2"/>
        <v>64455879</v>
      </c>
      <c r="L53" s="14">
        <f t="shared" si="2"/>
        <v>67678672</v>
      </c>
    </row>
    <row r="54" spans="1:12" ht="13.5">
      <c r="A54" s="3" t="s">
        <v>29</v>
      </c>
      <c r="B54" s="2"/>
      <c r="C54" s="16">
        <v>19388627</v>
      </c>
      <c r="D54" s="16">
        <v>21173156</v>
      </c>
      <c r="E54" s="17"/>
      <c r="F54" s="18"/>
      <c r="G54" s="16"/>
      <c r="H54" s="19">
        <v>30826543</v>
      </c>
      <c r="I54" s="20">
        <v>4312985</v>
      </c>
      <c r="J54" s="21">
        <v>10000000</v>
      </c>
      <c r="K54" s="16">
        <v>10500000</v>
      </c>
      <c r="L54" s="17">
        <v>11025000</v>
      </c>
    </row>
    <row r="55" spans="1:12" ht="13.5">
      <c r="A55" s="3" t="s">
        <v>30</v>
      </c>
      <c r="B55" s="2"/>
      <c r="C55" s="16"/>
      <c r="D55" s="16">
        <v>44963267</v>
      </c>
      <c r="E55" s="17">
        <v>73680903</v>
      </c>
      <c r="F55" s="18">
        <v>44468845</v>
      </c>
      <c r="G55" s="16">
        <v>47570930</v>
      </c>
      <c r="H55" s="19">
        <v>7721369</v>
      </c>
      <c r="I55" s="20">
        <v>22007507</v>
      </c>
      <c r="J55" s="21">
        <v>51386551</v>
      </c>
      <c r="K55" s="16">
        <v>53955879</v>
      </c>
      <c r="L55" s="17">
        <v>56653672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34997755</v>
      </c>
      <c r="D63" s="62">
        <f aca="true" t="shared" si="4" ref="D63:L63">+D43+D47+D53+D57+D62</f>
        <v>68456586</v>
      </c>
      <c r="E63" s="63">
        <f t="shared" si="4"/>
        <v>91838599</v>
      </c>
      <c r="F63" s="64">
        <f t="shared" si="4"/>
        <v>65912348</v>
      </c>
      <c r="G63" s="62">
        <f t="shared" si="4"/>
        <v>70745173</v>
      </c>
      <c r="H63" s="65">
        <f t="shared" si="4"/>
        <v>55688734</v>
      </c>
      <c r="I63" s="66">
        <f t="shared" si="4"/>
        <v>46869756</v>
      </c>
      <c r="J63" s="67">
        <f t="shared" si="4"/>
        <v>83009663</v>
      </c>
      <c r="K63" s="62">
        <f t="shared" si="4"/>
        <v>87160146</v>
      </c>
      <c r="L63" s="63">
        <f t="shared" si="4"/>
        <v>91518328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27685182</v>
      </c>
      <c r="D66" s="16">
        <v>56203872</v>
      </c>
      <c r="E66" s="30">
        <v>85221029</v>
      </c>
      <c r="F66" s="21">
        <v>24705756</v>
      </c>
      <c r="G66" s="16">
        <v>24705756</v>
      </c>
      <c r="H66" s="19">
        <v>44439595</v>
      </c>
      <c r="I66" s="17">
        <v>24057585</v>
      </c>
      <c r="J66" s="31">
        <v>47329663</v>
      </c>
      <c r="K66" s="16">
        <v>49696147</v>
      </c>
      <c r="L66" s="19">
        <v>52180954</v>
      </c>
    </row>
    <row r="67" spans="1:12" ht="13.5">
      <c r="A67" s="69" t="s">
        <v>42</v>
      </c>
      <c r="B67" s="2"/>
      <c r="C67" s="16">
        <v>3799199</v>
      </c>
      <c r="D67" s="16">
        <v>8633679</v>
      </c>
      <c r="E67" s="17"/>
      <c r="F67" s="18">
        <v>29999999</v>
      </c>
      <c r="G67" s="16">
        <v>30000000</v>
      </c>
      <c r="H67" s="19">
        <v>2029855</v>
      </c>
      <c r="I67" s="20"/>
      <c r="J67" s="21">
        <v>504000</v>
      </c>
      <c r="K67" s="16">
        <v>529200</v>
      </c>
      <c r="L67" s="17">
        <v>556000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31484381</v>
      </c>
      <c r="D70" s="32">
        <f aca="true" t="shared" si="5" ref="D70:L70">SUM(D66:D69)</f>
        <v>64837551</v>
      </c>
      <c r="E70" s="33">
        <f t="shared" si="5"/>
        <v>85221029</v>
      </c>
      <c r="F70" s="34">
        <f t="shared" si="5"/>
        <v>54705755</v>
      </c>
      <c r="G70" s="32">
        <f t="shared" si="5"/>
        <v>54705756</v>
      </c>
      <c r="H70" s="35">
        <f t="shared" si="5"/>
        <v>46469450</v>
      </c>
      <c r="I70" s="36">
        <f t="shared" si="5"/>
        <v>24057585</v>
      </c>
      <c r="J70" s="37">
        <f t="shared" si="5"/>
        <v>47833663</v>
      </c>
      <c r="K70" s="32">
        <f t="shared" si="5"/>
        <v>50225347</v>
      </c>
      <c r="L70" s="33">
        <f t="shared" si="5"/>
        <v>52736954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3513374</v>
      </c>
      <c r="D73" s="16">
        <v>3619035</v>
      </c>
      <c r="E73" s="17">
        <v>6617570</v>
      </c>
      <c r="F73" s="18">
        <v>11206593</v>
      </c>
      <c r="G73" s="16">
        <v>16039417</v>
      </c>
      <c r="H73" s="19">
        <v>9219284</v>
      </c>
      <c r="I73" s="20">
        <v>22812171</v>
      </c>
      <c r="J73" s="21">
        <v>35176000</v>
      </c>
      <c r="K73" s="16">
        <v>36934800</v>
      </c>
      <c r="L73" s="17">
        <v>38781375</v>
      </c>
    </row>
    <row r="74" spans="1:12" ht="13.5">
      <c r="A74" s="73" t="s">
        <v>52</v>
      </c>
      <c r="B74" s="6" t="s">
        <v>53</v>
      </c>
      <c r="C74" s="74">
        <f>SUM(C70:C73)</f>
        <v>34997755</v>
      </c>
      <c r="D74" s="74">
        <f aca="true" t="shared" si="6" ref="D74:L74">SUM(D70:D73)</f>
        <v>68456586</v>
      </c>
      <c r="E74" s="75">
        <f t="shared" si="6"/>
        <v>91838599</v>
      </c>
      <c r="F74" s="76">
        <f t="shared" si="6"/>
        <v>65912348</v>
      </c>
      <c r="G74" s="74">
        <f t="shared" si="6"/>
        <v>70745173</v>
      </c>
      <c r="H74" s="77">
        <f t="shared" si="6"/>
        <v>55688734</v>
      </c>
      <c r="I74" s="78">
        <f t="shared" si="6"/>
        <v>46869756</v>
      </c>
      <c r="J74" s="79">
        <f t="shared" si="6"/>
        <v>83009663</v>
      </c>
      <c r="K74" s="74">
        <f t="shared" si="6"/>
        <v>87160147</v>
      </c>
      <c r="L74" s="75">
        <f t="shared" si="6"/>
        <v>91518329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104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2048973</v>
      </c>
      <c r="D43" s="10">
        <f aca="true" t="shared" si="0" ref="D43:L43">SUM(D44:D46)</f>
        <v>479610</v>
      </c>
      <c r="E43" s="11">
        <f t="shared" si="0"/>
        <v>3959501</v>
      </c>
      <c r="F43" s="12">
        <f t="shared" si="0"/>
        <v>3657000</v>
      </c>
      <c r="G43" s="10">
        <f t="shared" si="0"/>
        <v>2832000</v>
      </c>
      <c r="H43" s="13">
        <f>SUM(H44:H46)</f>
        <v>983005</v>
      </c>
      <c r="I43" s="14">
        <f t="shared" si="0"/>
        <v>2906774</v>
      </c>
      <c r="J43" s="15">
        <f t="shared" si="0"/>
        <v>3752200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1912998</v>
      </c>
      <c r="D44" s="16">
        <v>89213</v>
      </c>
      <c r="E44" s="17">
        <v>64148</v>
      </c>
      <c r="F44" s="18">
        <v>2100000</v>
      </c>
      <c r="G44" s="16">
        <v>1155000</v>
      </c>
      <c r="H44" s="19">
        <v>503558</v>
      </c>
      <c r="I44" s="20">
        <v>1214451</v>
      </c>
      <c r="J44" s="21">
        <v>2500000</v>
      </c>
      <c r="K44" s="16"/>
      <c r="L44" s="17"/>
    </row>
    <row r="45" spans="1:12" ht="13.5">
      <c r="A45" s="3" t="s">
        <v>20</v>
      </c>
      <c r="B45" s="2"/>
      <c r="C45" s="22">
        <v>68978</v>
      </c>
      <c r="D45" s="22">
        <v>94383</v>
      </c>
      <c r="E45" s="23">
        <v>419146</v>
      </c>
      <c r="F45" s="24">
        <v>57000</v>
      </c>
      <c r="G45" s="22">
        <v>167000</v>
      </c>
      <c r="H45" s="25">
        <v>125740</v>
      </c>
      <c r="I45" s="26">
        <v>125739</v>
      </c>
      <c r="J45" s="27">
        <v>1252200</v>
      </c>
      <c r="K45" s="22"/>
      <c r="L45" s="23"/>
    </row>
    <row r="46" spans="1:12" ht="13.5">
      <c r="A46" s="3" t="s">
        <v>21</v>
      </c>
      <c r="B46" s="2"/>
      <c r="C46" s="16">
        <v>66997</v>
      </c>
      <c r="D46" s="16">
        <v>296014</v>
      </c>
      <c r="E46" s="17">
        <v>3476207</v>
      </c>
      <c r="F46" s="18">
        <v>1500000</v>
      </c>
      <c r="G46" s="16">
        <v>1510000</v>
      </c>
      <c r="H46" s="19">
        <v>353707</v>
      </c>
      <c r="I46" s="20">
        <v>1566584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1646464</v>
      </c>
      <c r="D47" s="10">
        <f aca="true" t="shared" si="1" ref="D47:L47">SUM(D48:D52)</f>
        <v>499316</v>
      </c>
      <c r="E47" s="14">
        <f t="shared" si="1"/>
        <v>3513062</v>
      </c>
      <c r="F47" s="28">
        <f t="shared" si="1"/>
        <v>1000000</v>
      </c>
      <c r="G47" s="10">
        <f t="shared" si="1"/>
        <v>3000000</v>
      </c>
      <c r="H47" s="13">
        <f>SUM(H48:H52)</f>
        <v>120166</v>
      </c>
      <c r="I47" s="29">
        <f t="shared" si="1"/>
        <v>955012</v>
      </c>
      <c r="J47" s="12">
        <f t="shared" si="1"/>
        <v>500000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1646464</v>
      </c>
      <c r="D48" s="16">
        <v>499316</v>
      </c>
      <c r="E48" s="17">
        <v>3513062</v>
      </c>
      <c r="F48" s="18">
        <v>1000000</v>
      </c>
      <c r="G48" s="16">
        <v>3000000</v>
      </c>
      <c r="H48" s="19">
        <v>120166</v>
      </c>
      <c r="I48" s="20">
        <v>955012</v>
      </c>
      <c r="J48" s="21">
        <v>500000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86736093</v>
      </c>
      <c r="D53" s="10">
        <f aca="true" t="shared" si="2" ref="D53:L53">SUM(D54:D56)</f>
        <v>80025568</v>
      </c>
      <c r="E53" s="14">
        <f t="shared" si="2"/>
        <v>85396525</v>
      </c>
      <c r="F53" s="28">
        <f t="shared" si="2"/>
        <v>52693040</v>
      </c>
      <c r="G53" s="10">
        <f t="shared" si="2"/>
        <v>76436944</v>
      </c>
      <c r="H53" s="13">
        <f>SUM(H54:H56)</f>
        <v>57905991</v>
      </c>
      <c r="I53" s="29">
        <f t="shared" si="2"/>
        <v>41466453</v>
      </c>
      <c r="J53" s="12">
        <f t="shared" si="2"/>
        <v>68760000</v>
      </c>
      <c r="K53" s="10">
        <f t="shared" si="2"/>
        <v>68519000</v>
      </c>
      <c r="L53" s="14">
        <f t="shared" si="2"/>
        <v>74076000</v>
      </c>
    </row>
    <row r="54" spans="1:12" ht="13.5">
      <c r="A54" s="3" t="s">
        <v>29</v>
      </c>
      <c r="B54" s="2"/>
      <c r="C54" s="16">
        <v>128655</v>
      </c>
      <c r="D54" s="16">
        <v>28269</v>
      </c>
      <c r="E54" s="17">
        <v>480054</v>
      </c>
      <c r="F54" s="18">
        <v>450000</v>
      </c>
      <c r="G54" s="16">
        <v>343024</v>
      </c>
      <c r="H54" s="19">
        <v>63422</v>
      </c>
      <c r="I54" s="20">
        <v>54922</v>
      </c>
      <c r="J54" s="21">
        <v>370000</v>
      </c>
      <c r="K54" s="16"/>
      <c r="L54" s="17"/>
    </row>
    <row r="55" spans="1:12" ht="13.5">
      <c r="A55" s="3" t="s">
        <v>30</v>
      </c>
      <c r="B55" s="2"/>
      <c r="C55" s="16">
        <v>86607438</v>
      </c>
      <c r="D55" s="16">
        <v>79997299</v>
      </c>
      <c r="E55" s="17">
        <v>84916471</v>
      </c>
      <c r="F55" s="18">
        <v>52243040</v>
      </c>
      <c r="G55" s="16">
        <v>76093920</v>
      </c>
      <c r="H55" s="19">
        <v>57842569</v>
      </c>
      <c r="I55" s="20">
        <v>41411531</v>
      </c>
      <c r="J55" s="21">
        <v>68390000</v>
      </c>
      <c r="K55" s="16">
        <v>68519000</v>
      </c>
      <c r="L55" s="17">
        <v>74076000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90431530</v>
      </c>
      <c r="D63" s="62">
        <f aca="true" t="shared" si="4" ref="D63:L63">+D43+D47+D53+D57+D62</f>
        <v>81004494</v>
      </c>
      <c r="E63" s="63">
        <f t="shared" si="4"/>
        <v>92869088</v>
      </c>
      <c r="F63" s="64">
        <f t="shared" si="4"/>
        <v>57350040</v>
      </c>
      <c r="G63" s="62">
        <f t="shared" si="4"/>
        <v>82268944</v>
      </c>
      <c r="H63" s="65">
        <f t="shared" si="4"/>
        <v>59009162</v>
      </c>
      <c r="I63" s="66">
        <f t="shared" si="4"/>
        <v>45328239</v>
      </c>
      <c r="J63" s="67">
        <f t="shared" si="4"/>
        <v>73012200</v>
      </c>
      <c r="K63" s="62">
        <f t="shared" si="4"/>
        <v>68519000</v>
      </c>
      <c r="L63" s="63">
        <f t="shared" si="4"/>
        <v>74076000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72073966</v>
      </c>
      <c r="D66" s="16">
        <v>67317491</v>
      </c>
      <c r="E66" s="30">
        <v>72348365</v>
      </c>
      <c r="F66" s="21">
        <v>39743040</v>
      </c>
      <c r="G66" s="16">
        <v>64743040</v>
      </c>
      <c r="H66" s="19">
        <v>55205144</v>
      </c>
      <c r="I66" s="17">
        <v>39685522</v>
      </c>
      <c r="J66" s="31">
        <v>59095000</v>
      </c>
      <c r="K66" s="16">
        <v>68519000</v>
      </c>
      <c r="L66" s="19">
        <v>74076000</v>
      </c>
    </row>
    <row r="67" spans="1:12" ht="13.5">
      <c r="A67" s="69" t="s">
        <v>42</v>
      </c>
      <c r="B67" s="2"/>
      <c r="C67" s="16">
        <v>11700000</v>
      </c>
      <c r="D67" s="16">
        <v>3677919</v>
      </c>
      <c r="E67" s="17">
        <v>2940840</v>
      </c>
      <c r="F67" s="18"/>
      <c r="G67" s="16">
        <v>2000000</v>
      </c>
      <c r="H67" s="19">
        <v>177020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83773966</v>
      </c>
      <c r="D70" s="32">
        <f aca="true" t="shared" si="5" ref="D70:L70">SUM(D66:D69)</f>
        <v>70995410</v>
      </c>
      <c r="E70" s="33">
        <f t="shared" si="5"/>
        <v>75289205</v>
      </c>
      <c r="F70" s="34">
        <f t="shared" si="5"/>
        <v>39743040</v>
      </c>
      <c r="G70" s="32">
        <f t="shared" si="5"/>
        <v>66743040</v>
      </c>
      <c r="H70" s="35">
        <f t="shared" si="5"/>
        <v>55382164</v>
      </c>
      <c r="I70" s="36">
        <f t="shared" si="5"/>
        <v>39685522</v>
      </c>
      <c r="J70" s="37">
        <f t="shared" si="5"/>
        <v>59095000</v>
      </c>
      <c r="K70" s="32">
        <f t="shared" si="5"/>
        <v>68519000</v>
      </c>
      <c r="L70" s="33">
        <f t="shared" si="5"/>
        <v>74076000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6657564</v>
      </c>
      <c r="D73" s="16">
        <v>10009084</v>
      </c>
      <c r="E73" s="17">
        <v>17579883</v>
      </c>
      <c r="F73" s="18">
        <v>17607000</v>
      </c>
      <c r="G73" s="16">
        <v>15525904</v>
      </c>
      <c r="H73" s="19">
        <v>3626995</v>
      </c>
      <c r="I73" s="20">
        <v>5642717</v>
      </c>
      <c r="J73" s="21">
        <v>13917200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90431530</v>
      </c>
      <c r="D74" s="74">
        <f aca="true" t="shared" si="6" ref="D74:L74">SUM(D70:D73)</f>
        <v>81004494</v>
      </c>
      <c r="E74" s="75">
        <f t="shared" si="6"/>
        <v>92869088</v>
      </c>
      <c r="F74" s="76">
        <f t="shared" si="6"/>
        <v>57350040</v>
      </c>
      <c r="G74" s="74">
        <f t="shared" si="6"/>
        <v>82268944</v>
      </c>
      <c r="H74" s="77">
        <f t="shared" si="6"/>
        <v>59009159</v>
      </c>
      <c r="I74" s="78">
        <f t="shared" si="6"/>
        <v>45328239</v>
      </c>
      <c r="J74" s="79">
        <f t="shared" si="6"/>
        <v>73012200</v>
      </c>
      <c r="K74" s="74">
        <f t="shared" si="6"/>
        <v>68519000</v>
      </c>
      <c r="L74" s="75">
        <f t="shared" si="6"/>
        <v>74076000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2602000</v>
      </c>
      <c r="G43" s="10">
        <f t="shared" si="0"/>
        <v>3439445</v>
      </c>
      <c r="H43" s="13">
        <f>SUM(H44:H46)</f>
        <v>3032016</v>
      </c>
      <c r="I43" s="14">
        <f t="shared" si="0"/>
        <v>0</v>
      </c>
      <c r="J43" s="15">
        <f t="shared" si="0"/>
        <v>2416000</v>
      </c>
      <c r="K43" s="10">
        <f t="shared" si="0"/>
        <v>2080000</v>
      </c>
      <c r="L43" s="13">
        <f t="shared" si="0"/>
        <v>2203000</v>
      </c>
    </row>
    <row r="44" spans="1:12" ht="13.5">
      <c r="A44" s="3" t="s">
        <v>19</v>
      </c>
      <c r="B44" s="2"/>
      <c r="C44" s="16"/>
      <c r="D44" s="16"/>
      <c r="E44" s="17"/>
      <c r="F44" s="18">
        <v>120000</v>
      </c>
      <c r="G44" s="16">
        <v>120000</v>
      </c>
      <c r="H44" s="19">
        <v>410594</v>
      </c>
      <c r="I44" s="20"/>
      <c r="J44" s="21">
        <v>590000</v>
      </c>
      <c r="K44" s="16">
        <v>1500000</v>
      </c>
      <c r="L44" s="17">
        <v>1589000</v>
      </c>
    </row>
    <row r="45" spans="1:12" ht="13.5">
      <c r="A45" s="3" t="s">
        <v>20</v>
      </c>
      <c r="B45" s="2"/>
      <c r="C45" s="22"/>
      <c r="D45" s="22"/>
      <c r="E45" s="23"/>
      <c r="F45" s="24">
        <v>879000</v>
      </c>
      <c r="G45" s="22">
        <v>1538554</v>
      </c>
      <c r="H45" s="25">
        <v>1210646</v>
      </c>
      <c r="I45" s="26"/>
      <c r="J45" s="27">
        <v>956000</v>
      </c>
      <c r="K45" s="22">
        <v>360000</v>
      </c>
      <c r="L45" s="23">
        <v>381000</v>
      </c>
    </row>
    <row r="46" spans="1:12" ht="13.5">
      <c r="A46" s="3" t="s">
        <v>21</v>
      </c>
      <c r="B46" s="2"/>
      <c r="C46" s="16"/>
      <c r="D46" s="16"/>
      <c r="E46" s="17"/>
      <c r="F46" s="18">
        <v>1603000</v>
      </c>
      <c r="G46" s="16">
        <v>1780891</v>
      </c>
      <c r="H46" s="19">
        <v>1410776</v>
      </c>
      <c r="I46" s="20"/>
      <c r="J46" s="21">
        <v>870000</v>
      </c>
      <c r="K46" s="16">
        <v>220000</v>
      </c>
      <c r="L46" s="17">
        <v>233000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470000</v>
      </c>
      <c r="G47" s="10">
        <f t="shared" si="1"/>
        <v>1524480</v>
      </c>
      <c r="H47" s="13">
        <f>SUM(H48:H52)</f>
        <v>2963608</v>
      </c>
      <c r="I47" s="29">
        <f t="shared" si="1"/>
        <v>34400450</v>
      </c>
      <c r="J47" s="12">
        <f t="shared" si="1"/>
        <v>3340200</v>
      </c>
      <c r="K47" s="10">
        <f t="shared" si="1"/>
        <v>290000</v>
      </c>
      <c r="L47" s="14">
        <f t="shared" si="1"/>
        <v>307110</v>
      </c>
    </row>
    <row r="48" spans="1:12" ht="13.5">
      <c r="A48" s="3" t="s">
        <v>23</v>
      </c>
      <c r="B48" s="2"/>
      <c r="C48" s="16"/>
      <c r="D48" s="16"/>
      <c r="E48" s="17"/>
      <c r="F48" s="18">
        <v>470000</v>
      </c>
      <c r="G48" s="16">
        <v>1524480</v>
      </c>
      <c r="H48" s="19">
        <v>2963608</v>
      </c>
      <c r="I48" s="20">
        <v>34400450</v>
      </c>
      <c r="J48" s="21">
        <v>3340200</v>
      </c>
      <c r="K48" s="16">
        <v>290000</v>
      </c>
      <c r="L48" s="17">
        <v>307110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59138000</v>
      </c>
      <c r="G53" s="10">
        <f t="shared" si="2"/>
        <v>88269050</v>
      </c>
      <c r="H53" s="13">
        <f>SUM(H54:H56)</f>
        <v>73933369</v>
      </c>
      <c r="I53" s="29">
        <f t="shared" si="2"/>
        <v>35593088</v>
      </c>
      <c r="J53" s="12">
        <f t="shared" si="2"/>
        <v>48032000</v>
      </c>
      <c r="K53" s="10">
        <f t="shared" si="2"/>
        <v>33151000</v>
      </c>
      <c r="L53" s="14">
        <f t="shared" si="2"/>
        <v>34403890</v>
      </c>
    </row>
    <row r="54" spans="1:12" ht="13.5">
      <c r="A54" s="3" t="s">
        <v>29</v>
      </c>
      <c r="B54" s="2"/>
      <c r="C54" s="16"/>
      <c r="D54" s="16"/>
      <c r="E54" s="17"/>
      <c r="F54" s="18">
        <v>59138000</v>
      </c>
      <c r="G54" s="16">
        <v>88269050</v>
      </c>
      <c r="H54" s="19">
        <v>73933369</v>
      </c>
      <c r="I54" s="20">
        <v>35593088</v>
      </c>
      <c r="J54" s="21">
        <v>48032000</v>
      </c>
      <c r="K54" s="16">
        <v>33151000</v>
      </c>
      <c r="L54" s="17">
        <v>34403890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25949800</v>
      </c>
      <c r="K57" s="10">
        <f t="shared" si="3"/>
        <v>10000000</v>
      </c>
      <c r="L57" s="14">
        <f t="shared" si="3"/>
        <v>20000000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>
        <v>25949800</v>
      </c>
      <c r="K58" s="16">
        <v>10000000</v>
      </c>
      <c r="L58" s="17">
        <v>20000000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>
        <v>14141448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62210000</v>
      </c>
      <c r="G63" s="62">
        <f t="shared" si="4"/>
        <v>93232975</v>
      </c>
      <c r="H63" s="65">
        <f t="shared" si="4"/>
        <v>79928993</v>
      </c>
      <c r="I63" s="66">
        <f t="shared" si="4"/>
        <v>84134986</v>
      </c>
      <c r="J63" s="67">
        <f t="shared" si="4"/>
        <v>79738000</v>
      </c>
      <c r="K63" s="62">
        <f t="shared" si="4"/>
        <v>45521000</v>
      </c>
      <c r="L63" s="63">
        <f t="shared" si="4"/>
        <v>56914000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41514000</v>
      </c>
      <c r="G66" s="16">
        <v>41513203</v>
      </c>
      <c r="H66" s="19">
        <v>38064149</v>
      </c>
      <c r="I66" s="17">
        <v>34388911</v>
      </c>
      <c r="J66" s="31">
        <v>41566000</v>
      </c>
      <c r="K66" s="16">
        <v>38965000</v>
      </c>
      <c r="L66" s="19">
        <v>50441000</v>
      </c>
    </row>
    <row r="67" spans="1:12" ht="13.5">
      <c r="A67" s="69" t="s">
        <v>42</v>
      </c>
      <c r="B67" s="2"/>
      <c r="C67" s="16"/>
      <c r="D67" s="16"/>
      <c r="E67" s="17"/>
      <c r="F67" s="18">
        <v>6500000</v>
      </c>
      <c r="G67" s="16"/>
      <c r="H67" s="19">
        <v>5907946</v>
      </c>
      <c r="I67" s="20">
        <v>6466642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48014000</v>
      </c>
      <c r="G70" s="32">
        <f t="shared" si="5"/>
        <v>41513203</v>
      </c>
      <c r="H70" s="35">
        <f t="shared" si="5"/>
        <v>43972095</v>
      </c>
      <c r="I70" s="36">
        <f t="shared" si="5"/>
        <v>40855553</v>
      </c>
      <c r="J70" s="37">
        <f t="shared" si="5"/>
        <v>41566000</v>
      </c>
      <c r="K70" s="32">
        <f t="shared" si="5"/>
        <v>38965000</v>
      </c>
      <c r="L70" s="33">
        <f t="shared" si="5"/>
        <v>50441000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14196000</v>
      </c>
      <c r="G73" s="16">
        <v>51719772</v>
      </c>
      <c r="H73" s="19">
        <v>35956898</v>
      </c>
      <c r="I73" s="20">
        <v>43279433</v>
      </c>
      <c r="J73" s="21">
        <v>38172000</v>
      </c>
      <c r="K73" s="16">
        <v>6556000</v>
      </c>
      <c r="L73" s="17">
        <v>6473020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62210000</v>
      </c>
      <c r="G74" s="74">
        <f t="shared" si="6"/>
        <v>93232975</v>
      </c>
      <c r="H74" s="77">
        <f t="shared" si="6"/>
        <v>79928993</v>
      </c>
      <c r="I74" s="78">
        <f t="shared" si="6"/>
        <v>84134986</v>
      </c>
      <c r="J74" s="79">
        <f t="shared" si="6"/>
        <v>79738000</v>
      </c>
      <c r="K74" s="74">
        <f t="shared" si="6"/>
        <v>45521000</v>
      </c>
      <c r="L74" s="75">
        <f t="shared" si="6"/>
        <v>56914020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106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1974405</v>
      </c>
      <c r="D43" s="10">
        <f aca="true" t="shared" si="0" ref="D43:L43">SUM(D44:D46)</f>
        <v>1974405</v>
      </c>
      <c r="E43" s="11">
        <f t="shared" si="0"/>
        <v>412140</v>
      </c>
      <c r="F43" s="12">
        <f t="shared" si="0"/>
        <v>4623500</v>
      </c>
      <c r="G43" s="10">
        <f t="shared" si="0"/>
        <v>2732214</v>
      </c>
      <c r="H43" s="13">
        <f>SUM(H44:H46)</f>
        <v>957995</v>
      </c>
      <c r="I43" s="14">
        <f t="shared" si="0"/>
        <v>1009255</v>
      </c>
      <c r="J43" s="15">
        <f t="shared" si="0"/>
        <v>5110000</v>
      </c>
      <c r="K43" s="10">
        <f t="shared" si="0"/>
        <v>1900000</v>
      </c>
      <c r="L43" s="13">
        <f t="shared" si="0"/>
        <v>650000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200000</v>
      </c>
      <c r="D45" s="22">
        <v>200000</v>
      </c>
      <c r="E45" s="23"/>
      <c r="F45" s="24"/>
      <c r="G45" s="22"/>
      <c r="H45" s="25"/>
      <c r="I45" s="26"/>
      <c r="J45" s="27">
        <v>5110000</v>
      </c>
      <c r="K45" s="22">
        <v>1900000</v>
      </c>
      <c r="L45" s="23">
        <v>650000</v>
      </c>
    </row>
    <row r="46" spans="1:12" ht="13.5">
      <c r="A46" s="3" t="s">
        <v>21</v>
      </c>
      <c r="B46" s="2"/>
      <c r="C46" s="16">
        <v>1774405</v>
      </c>
      <c r="D46" s="16">
        <v>1774405</v>
      </c>
      <c r="E46" s="17">
        <v>412140</v>
      </c>
      <c r="F46" s="18">
        <v>4623500</v>
      </c>
      <c r="G46" s="16">
        <v>2732214</v>
      </c>
      <c r="H46" s="19">
        <v>957995</v>
      </c>
      <c r="I46" s="20">
        <v>1009255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409000</v>
      </c>
      <c r="D53" s="10">
        <f aca="true" t="shared" si="2" ref="D53:L53">SUM(D54:D56)</f>
        <v>409000</v>
      </c>
      <c r="E53" s="14">
        <f t="shared" si="2"/>
        <v>399723</v>
      </c>
      <c r="F53" s="28">
        <f t="shared" si="2"/>
        <v>3361500</v>
      </c>
      <c r="G53" s="10">
        <f t="shared" si="2"/>
        <v>1511000</v>
      </c>
      <c r="H53" s="13">
        <f>SUM(H54:H56)</f>
        <v>0</v>
      </c>
      <c r="I53" s="29">
        <f t="shared" si="2"/>
        <v>399723</v>
      </c>
      <c r="J53" s="12">
        <f t="shared" si="2"/>
        <v>500000</v>
      </c>
      <c r="K53" s="10">
        <f t="shared" si="2"/>
        <v>315000</v>
      </c>
      <c r="L53" s="14">
        <f t="shared" si="2"/>
        <v>330750</v>
      </c>
    </row>
    <row r="54" spans="1:12" ht="13.5">
      <c r="A54" s="3" t="s">
        <v>29</v>
      </c>
      <c r="B54" s="2"/>
      <c r="C54" s="16">
        <v>409000</v>
      </c>
      <c r="D54" s="16">
        <v>409000</v>
      </c>
      <c r="E54" s="17">
        <v>399723</v>
      </c>
      <c r="F54" s="18">
        <v>3361500</v>
      </c>
      <c r="G54" s="16">
        <v>1511000</v>
      </c>
      <c r="H54" s="19"/>
      <c r="I54" s="20">
        <v>399723</v>
      </c>
      <c r="J54" s="21">
        <v>500000</v>
      </c>
      <c r="K54" s="16">
        <v>315000</v>
      </c>
      <c r="L54" s="17">
        <v>330750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185920786</v>
      </c>
      <c r="D57" s="10">
        <f aca="true" t="shared" si="3" ref="D57:L57">SUM(D58:D61)</f>
        <v>240285164</v>
      </c>
      <c r="E57" s="14">
        <f t="shared" si="3"/>
        <v>242441395</v>
      </c>
      <c r="F57" s="28">
        <f t="shared" si="3"/>
        <v>342314325</v>
      </c>
      <c r="G57" s="10">
        <f t="shared" si="3"/>
        <v>309100750</v>
      </c>
      <c r="H57" s="13">
        <f>SUM(H58:H61)</f>
        <v>148813108</v>
      </c>
      <c r="I57" s="29">
        <f t="shared" si="3"/>
        <v>194361708</v>
      </c>
      <c r="J57" s="12">
        <f t="shared" si="3"/>
        <v>387544000</v>
      </c>
      <c r="K57" s="10">
        <f t="shared" si="3"/>
        <v>420310000</v>
      </c>
      <c r="L57" s="14">
        <f t="shared" si="3"/>
        <v>307962714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2122000</v>
      </c>
      <c r="D59" s="16">
        <v>2122000</v>
      </c>
      <c r="E59" s="17">
        <v>2493477</v>
      </c>
      <c r="F59" s="18">
        <v>5042000</v>
      </c>
      <c r="G59" s="16">
        <v>10000000</v>
      </c>
      <c r="H59" s="19">
        <v>8057246</v>
      </c>
      <c r="I59" s="20">
        <v>3162666</v>
      </c>
      <c r="J59" s="21">
        <v>324544000</v>
      </c>
      <c r="K59" s="16">
        <v>329203000</v>
      </c>
      <c r="L59" s="17">
        <v>307962714</v>
      </c>
    </row>
    <row r="60" spans="1:12" ht="13.5">
      <c r="A60" s="3" t="s">
        <v>35</v>
      </c>
      <c r="B60" s="2"/>
      <c r="C60" s="22">
        <v>183798786</v>
      </c>
      <c r="D60" s="22">
        <v>238163164</v>
      </c>
      <c r="E60" s="23">
        <v>239947918</v>
      </c>
      <c r="F60" s="24">
        <v>337272325</v>
      </c>
      <c r="G60" s="22">
        <v>299100750</v>
      </c>
      <c r="H60" s="25">
        <v>140755862</v>
      </c>
      <c r="I60" s="26">
        <v>191199042</v>
      </c>
      <c r="J60" s="27">
        <v>63000000</v>
      </c>
      <c r="K60" s="22">
        <v>91107000</v>
      </c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5900000</v>
      </c>
      <c r="K62" s="10">
        <v>4400000</v>
      </c>
      <c r="L62" s="14">
        <v>4400000</v>
      </c>
    </row>
    <row r="63" spans="1:12" ht="13.5">
      <c r="A63" s="5" t="s">
        <v>38</v>
      </c>
      <c r="B63" s="6" t="s">
        <v>39</v>
      </c>
      <c r="C63" s="62">
        <f>+C43+C47+C53+C57+C62</f>
        <v>188304191</v>
      </c>
      <c r="D63" s="62">
        <f aca="true" t="shared" si="4" ref="D63:L63">+D43+D47+D53+D57+D62</f>
        <v>242668569</v>
      </c>
      <c r="E63" s="63">
        <f t="shared" si="4"/>
        <v>243253258</v>
      </c>
      <c r="F63" s="64">
        <f t="shared" si="4"/>
        <v>350299325</v>
      </c>
      <c r="G63" s="62">
        <f t="shared" si="4"/>
        <v>313343964</v>
      </c>
      <c r="H63" s="65">
        <f t="shared" si="4"/>
        <v>149771103</v>
      </c>
      <c r="I63" s="66">
        <f t="shared" si="4"/>
        <v>195770686</v>
      </c>
      <c r="J63" s="67">
        <f t="shared" si="4"/>
        <v>399054000</v>
      </c>
      <c r="K63" s="62">
        <f t="shared" si="4"/>
        <v>426925000</v>
      </c>
      <c r="L63" s="63">
        <f t="shared" si="4"/>
        <v>313343464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169646200</v>
      </c>
      <c r="D66" s="16">
        <v>202756639</v>
      </c>
      <c r="E66" s="30">
        <v>242005321</v>
      </c>
      <c r="F66" s="21">
        <v>335772325</v>
      </c>
      <c r="G66" s="16">
        <v>309100750</v>
      </c>
      <c r="H66" s="19">
        <v>148813107</v>
      </c>
      <c r="I66" s="17">
        <v>193256444</v>
      </c>
      <c r="J66" s="31">
        <v>387544000</v>
      </c>
      <c r="K66" s="16">
        <v>420310000</v>
      </c>
      <c r="L66" s="19">
        <v>307962714</v>
      </c>
    </row>
    <row r="67" spans="1:12" ht="13.5">
      <c r="A67" s="69" t="s">
        <v>42</v>
      </c>
      <c r="B67" s="2"/>
      <c r="C67" s="16">
        <v>15664650</v>
      </c>
      <c r="D67" s="16">
        <v>15664079</v>
      </c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185310850</v>
      </c>
      <c r="D70" s="32">
        <f aca="true" t="shared" si="5" ref="D70:L70">SUM(D66:D69)</f>
        <v>218420718</v>
      </c>
      <c r="E70" s="33">
        <f t="shared" si="5"/>
        <v>242005321</v>
      </c>
      <c r="F70" s="34">
        <f t="shared" si="5"/>
        <v>335772325</v>
      </c>
      <c r="G70" s="32">
        <f t="shared" si="5"/>
        <v>309100750</v>
      </c>
      <c r="H70" s="35">
        <f t="shared" si="5"/>
        <v>148813107</v>
      </c>
      <c r="I70" s="36">
        <f t="shared" si="5"/>
        <v>193256444</v>
      </c>
      <c r="J70" s="37">
        <f t="shared" si="5"/>
        <v>387544000</v>
      </c>
      <c r="K70" s="32">
        <f t="shared" si="5"/>
        <v>420310000</v>
      </c>
      <c r="L70" s="33">
        <f t="shared" si="5"/>
        <v>307962714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2993341</v>
      </c>
      <c r="D73" s="16">
        <v>24247851</v>
      </c>
      <c r="E73" s="17">
        <v>1247937</v>
      </c>
      <c r="F73" s="18">
        <v>14527000</v>
      </c>
      <c r="G73" s="16">
        <v>4243214</v>
      </c>
      <c r="H73" s="19">
        <v>957994</v>
      </c>
      <c r="I73" s="20">
        <v>2514241</v>
      </c>
      <c r="J73" s="21">
        <v>11510000</v>
      </c>
      <c r="K73" s="16">
        <v>6615000</v>
      </c>
      <c r="L73" s="17">
        <v>5380750</v>
      </c>
    </row>
    <row r="74" spans="1:12" ht="13.5">
      <c r="A74" s="73" t="s">
        <v>52</v>
      </c>
      <c r="B74" s="6" t="s">
        <v>53</v>
      </c>
      <c r="C74" s="74">
        <f>SUM(C70:C73)</f>
        <v>188304191</v>
      </c>
      <c r="D74" s="74">
        <f aca="true" t="shared" si="6" ref="D74:L74">SUM(D70:D73)</f>
        <v>242668569</v>
      </c>
      <c r="E74" s="75">
        <f t="shared" si="6"/>
        <v>243253258</v>
      </c>
      <c r="F74" s="76">
        <f t="shared" si="6"/>
        <v>350299325</v>
      </c>
      <c r="G74" s="74">
        <f t="shared" si="6"/>
        <v>313343964</v>
      </c>
      <c r="H74" s="77">
        <f t="shared" si="6"/>
        <v>149771101</v>
      </c>
      <c r="I74" s="78">
        <f t="shared" si="6"/>
        <v>195770685</v>
      </c>
      <c r="J74" s="79">
        <f t="shared" si="6"/>
        <v>399054000</v>
      </c>
      <c r="K74" s="74">
        <f t="shared" si="6"/>
        <v>426925000</v>
      </c>
      <c r="L74" s="75">
        <f t="shared" si="6"/>
        <v>313343464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85632834</v>
      </c>
      <c r="D43" s="10">
        <f aca="true" t="shared" si="0" ref="D43:L43">SUM(D44:D46)</f>
        <v>101952519</v>
      </c>
      <c r="E43" s="11">
        <f t="shared" si="0"/>
        <v>97128333</v>
      </c>
      <c r="F43" s="12">
        <f t="shared" si="0"/>
        <v>20171099</v>
      </c>
      <c r="G43" s="10">
        <f t="shared" si="0"/>
        <v>20171099</v>
      </c>
      <c r="H43" s="13">
        <f>SUM(H44:H46)</f>
        <v>64328930</v>
      </c>
      <c r="I43" s="14">
        <f t="shared" si="0"/>
        <v>3945266</v>
      </c>
      <c r="J43" s="15">
        <f t="shared" si="0"/>
        <v>1885455</v>
      </c>
      <c r="K43" s="10">
        <f t="shared" si="0"/>
        <v>1998581</v>
      </c>
      <c r="L43" s="13">
        <f t="shared" si="0"/>
        <v>2118497</v>
      </c>
    </row>
    <row r="44" spans="1:12" ht="13.5">
      <c r="A44" s="3" t="s">
        <v>19</v>
      </c>
      <c r="B44" s="2"/>
      <c r="C44" s="16">
        <v>85294823</v>
      </c>
      <c r="D44" s="16">
        <v>100524901</v>
      </c>
      <c r="E44" s="17">
        <v>97128333</v>
      </c>
      <c r="F44" s="18">
        <v>18780099</v>
      </c>
      <c r="G44" s="16">
        <v>18780099</v>
      </c>
      <c r="H44" s="19">
        <v>64014549</v>
      </c>
      <c r="I44" s="20">
        <v>1719928</v>
      </c>
      <c r="J44" s="21">
        <v>1139091</v>
      </c>
      <c r="K44" s="16">
        <v>1207436</v>
      </c>
      <c r="L44" s="17">
        <v>1279883</v>
      </c>
    </row>
    <row r="45" spans="1:12" ht="13.5">
      <c r="A45" s="3" t="s">
        <v>20</v>
      </c>
      <c r="B45" s="2"/>
      <c r="C45" s="22">
        <v>189402</v>
      </c>
      <c r="D45" s="22">
        <v>341364</v>
      </c>
      <c r="E45" s="23"/>
      <c r="F45" s="24">
        <v>400000</v>
      </c>
      <c r="G45" s="22">
        <v>400000</v>
      </c>
      <c r="H45" s="25"/>
      <c r="I45" s="26">
        <v>619768</v>
      </c>
      <c r="J45" s="27">
        <v>746364</v>
      </c>
      <c r="K45" s="22">
        <v>791145</v>
      </c>
      <c r="L45" s="23">
        <v>838614</v>
      </c>
    </row>
    <row r="46" spans="1:12" ht="13.5">
      <c r="A46" s="3" t="s">
        <v>21</v>
      </c>
      <c r="B46" s="2"/>
      <c r="C46" s="16">
        <v>148609</v>
      </c>
      <c r="D46" s="16">
        <v>1086254</v>
      </c>
      <c r="E46" s="17"/>
      <c r="F46" s="18">
        <v>991000</v>
      </c>
      <c r="G46" s="16">
        <v>991000</v>
      </c>
      <c r="H46" s="19">
        <v>314381</v>
      </c>
      <c r="I46" s="20">
        <v>1605570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858178</v>
      </c>
      <c r="D47" s="10">
        <f aca="true" t="shared" si="1" ref="D47:L47">SUM(D48:D52)</f>
        <v>2897334</v>
      </c>
      <c r="E47" s="14">
        <f t="shared" si="1"/>
        <v>0</v>
      </c>
      <c r="F47" s="28">
        <f t="shared" si="1"/>
        <v>75842536</v>
      </c>
      <c r="G47" s="10">
        <f t="shared" si="1"/>
        <v>75842536</v>
      </c>
      <c r="H47" s="13">
        <f>SUM(H48:H52)</f>
        <v>111456</v>
      </c>
      <c r="I47" s="29">
        <f t="shared" si="1"/>
        <v>30116761</v>
      </c>
      <c r="J47" s="12">
        <f t="shared" si="1"/>
        <v>45656743</v>
      </c>
      <c r="K47" s="10">
        <f t="shared" si="1"/>
        <v>48396148</v>
      </c>
      <c r="L47" s="14">
        <f t="shared" si="1"/>
        <v>51299917</v>
      </c>
    </row>
    <row r="48" spans="1:12" ht="13.5">
      <c r="A48" s="3" t="s">
        <v>23</v>
      </c>
      <c r="B48" s="2"/>
      <c r="C48" s="16">
        <v>240427</v>
      </c>
      <c r="D48" s="16">
        <v>1116644</v>
      </c>
      <c r="E48" s="17"/>
      <c r="F48" s="18">
        <v>11741261</v>
      </c>
      <c r="G48" s="16">
        <v>11741261</v>
      </c>
      <c r="H48" s="19">
        <v>568</v>
      </c>
      <c r="I48" s="20"/>
      <c r="J48" s="21">
        <v>21728182</v>
      </c>
      <c r="K48" s="16">
        <v>23031873</v>
      </c>
      <c r="L48" s="17">
        <v>24413785</v>
      </c>
    </row>
    <row r="49" spans="1:12" ht="13.5">
      <c r="A49" s="3" t="s">
        <v>24</v>
      </c>
      <c r="B49" s="2"/>
      <c r="C49" s="16">
        <v>336211</v>
      </c>
      <c r="D49" s="16">
        <v>326583</v>
      </c>
      <c r="E49" s="17"/>
      <c r="F49" s="18">
        <v>8605840</v>
      </c>
      <c r="G49" s="16">
        <v>8605840</v>
      </c>
      <c r="H49" s="19">
        <v>1448</v>
      </c>
      <c r="I49" s="20"/>
      <c r="J49" s="21">
        <v>1719545</v>
      </c>
      <c r="K49" s="16">
        <v>1822718</v>
      </c>
      <c r="L49" s="17">
        <v>1932081</v>
      </c>
    </row>
    <row r="50" spans="1:12" ht="13.5">
      <c r="A50" s="3" t="s">
        <v>25</v>
      </c>
      <c r="B50" s="2"/>
      <c r="C50" s="16">
        <v>168789</v>
      </c>
      <c r="D50" s="16">
        <v>361556</v>
      </c>
      <c r="E50" s="17"/>
      <c r="F50" s="18">
        <v>2814100</v>
      </c>
      <c r="G50" s="16">
        <v>2814100</v>
      </c>
      <c r="H50" s="19">
        <v>109440</v>
      </c>
      <c r="I50" s="20"/>
      <c r="J50" s="21">
        <v>149545</v>
      </c>
      <c r="K50" s="16">
        <v>158518</v>
      </c>
      <c r="L50" s="17">
        <v>168029</v>
      </c>
    </row>
    <row r="51" spans="1:12" ht="13.5">
      <c r="A51" s="3" t="s">
        <v>26</v>
      </c>
      <c r="B51" s="2"/>
      <c r="C51" s="16">
        <v>60337</v>
      </c>
      <c r="D51" s="16">
        <v>891600</v>
      </c>
      <c r="E51" s="17"/>
      <c r="F51" s="18">
        <v>52681335</v>
      </c>
      <c r="G51" s="16">
        <v>52681335</v>
      </c>
      <c r="H51" s="19"/>
      <c r="I51" s="20">
        <v>30116761</v>
      </c>
      <c r="J51" s="21">
        <v>22059471</v>
      </c>
      <c r="K51" s="16">
        <v>23383039</v>
      </c>
      <c r="L51" s="17">
        <v>24786022</v>
      </c>
    </row>
    <row r="52" spans="1:12" ht="13.5">
      <c r="A52" s="3" t="s">
        <v>27</v>
      </c>
      <c r="B52" s="2"/>
      <c r="C52" s="22">
        <v>52414</v>
      </c>
      <c r="D52" s="22">
        <v>200951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1673021</v>
      </c>
      <c r="D53" s="10">
        <f aca="true" t="shared" si="2" ref="D53:L53">SUM(D54:D56)</f>
        <v>347573</v>
      </c>
      <c r="E53" s="14">
        <f t="shared" si="2"/>
        <v>0</v>
      </c>
      <c r="F53" s="28">
        <f t="shared" si="2"/>
        <v>46384500</v>
      </c>
      <c r="G53" s="10">
        <f t="shared" si="2"/>
        <v>46384500</v>
      </c>
      <c r="H53" s="13">
        <f>SUM(H54:H56)</f>
        <v>49605</v>
      </c>
      <c r="I53" s="29">
        <f t="shared" si="2"/>
        <v>70892247</v>
      </c>
      <c r="J53" s="12">
        <f t="shared" si="2"/>
        <v>58898714</v>
      </c>
      <c r="K53" s="10">
        <f t="shared" si="2"/>
        <v>62432637</v>
      </c>
      <c r="L53" s="14">
        <f t="shared" si="2"/>
        <v>66178595</v>
      </c>
    </row>
    <row r="54" spans="1:12" ht="13.5">
      <c r="A54" s="3" t="s">
        <v>29</v>
      </c>
      <c r="B54" s="2"/>
      <c r="C54" s="16">
        <v>344509</v>
      </c>
      <c r="D54" s="16">
        <v>278190</v>
      </c>
      <c r="E54" s="17"/>
      <c r="F54" s="18">
        <v>10502000</v>
      </c>
      <c r="G54" s="16">
        <v>10502000</v>
      </c>
      <c r="H54" s="19"/>
      <c r="I54" s="20">
        <v>24229404</v>
      </c>
      <c r="J54" s="21">
        <v>19708636</v>
      </c>
      <c r="K54" s="16">
        <v>20891154</v>
      </c>
      <c r="L54" s="17">
        <v>22144623</v>
      </c>
    </row>
    <row r="55" spans="1:12" ht="13.5">
      <c r="A55" s="3" t="s">
        <v>30</v>
      </c>
      <c r="B55" s="2"/>
      <c r="C55" s="16">
        <v>1328512</v>
      </c>
      <c r="D55" s="16">
        <v>69383</v>
      </c>
      <c r="E55" s="17"/>
      <c r="F55" s="18">
        <v>35882500</v>
      </c>
      <c r="G55" s="16">
        <v>35882500</v>
      </c>
      <c r="H55" s="19">
        <v>49605</v>
      </c>
      <c r="I55" s="20">
        <v>46662843</v>
      </c>
      <c r="J55" s="21">
        <v>38950987</v>
      </c>
      <c r="K55" s="16">
        <v>41288047</v>
      </c>
      <c r="L55" s="17">
        <v>43765329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>
        <v>239091</v>
      </c>
      <c r="K56" s="16">
        <v>253436</v>
      </c>
      <c r="L56" s="17">
        <v>268643</v>
      </c>
    </row>
    <row r="57" spans="1:12" ht="13.5">
      <c r="A57" s="1" t="s">
        <v>32</v>
      </c>
      <c r="B57" s="4"/>
      <c r="C57" s="10">
        <f>SUM(C58:C61)</f>
        <v>1378856</v>
      </c>
      <c r="D57" s="10">
        <f aca="true" t="shared" si="3" ref="D57:L57">SUM(D58:D61)</f>
        <v>1147073</v>
      </c>
      <c r="E57" s="14">
        <f t="shared" si="3"/>
        <v>0</v>
      </c>
      <c r="F57" s="28">
        <f t="shared" si="3"/>
        <v>4030000</v>
      </c>
      <c r="G57" s="10">
        <f t="shared" si="3"/>
        <v>4030000</v>
      </c>
      <c r="H57" s="13">
        <f>SUM(H58:H61)</f>
        <v>39463</v>
      </c>
      <c r="I57" s="29">
        <f t="shared" si="3"/>
        <v>0</v>
      </c>
      <c r="J57" s="12">
        <f t="shared" si="3"/>
        <v>26317273</v>
      </c>
      <c r="K57" s="10">
        <f t="shared" si="3"/>
        <v>27896309</v>
      </c>
      <c r="L57" s="14">
        <f t="shared" si="3"/>
        <v>29570088</v>
      </c>
    </row>
    <row r="58" spans="1:12" ht="13.5">
      <c r="A58" s="3" t="s">
        <v>33</v>
      </c>
      <c r="B58" s="2"/>
      <c r="C58" s="16">
        <v>95433</v>
      </c>
      <c r="D58" s="16"/>
      <c r="E58" s="17"/>
      <c r="F58" s="18">
        <v>4030000</v>
      </c>
      <c r="G58" s="16">
        <v>4030000</v>
      </c>
      <c r="H58" s="19"/>
      <c r="I58" s="20"/>
      <c r="J58" s="21">
        <v>24309091</v>
      </c>
      <c r="K58" s="16">
        <v>25767636</v>
      </c>
      <c r="L58" s="17">
        <v>27313695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561738</v>
      </c>
      <c r="D60" s="22">
        <v>1006723</v>
      </c>
      <c r="E60" s="23"/>
      <c r="F60" s="24"/>
      <c r="G60" s="22"/>
      <c r="H60" s="25">
        <v>39463</v>
      </c>
      <c r="I60" s="26"/>
      <c r="J60" s="27"/>
      <c r="K60" s="22"/>
      <c r="L60" s="23"/>
    </row>
    <row r="61" spans="1:12" ht="13.5">
      <c r="A61" s="3" t="s">
        <v>36</v>
      </c>
      <c r="B61" s="2"/>
      <c r="C61" s="16">
        <v>721685</v>
      </c>
      <c r="D61" s="16">
        <v>140350</v>
      </c>
      <c r="E61" s="17"/>
      <c r="F61" s="18"/>
      <c r="G61" s="16"/>
      <c r="H61" s="19"/>
      <c r="I61" s="20"/>
      <c r="J61" s="21">
        <v>2008182</v>
      </c>
      <c r="K61" s="16">
        <v>2128673</v>
      </c>
      <c r="L61" s="17">
        <v>2256393</v>
      </c>
    </row>
    <row r="62" spans="1:12" ht="13.5">
      <c r="A62" s="1" t="s">
        <v>37</v>
      </c>
      <c r="B62" s="4"/>
      <c r="C62" s="10">
        <v>7830</v>
      </c>
      <c r="D62" s="10"/>
      <c r="E62" s="14"/>
      <c r="F62" s="28"/>
      <c r="G62" s="10"/>
      <c r="H62" s="13"/>
      <c r="I62" s="29"/>
      <c r="J62" s="12">
        <v>30000</v>
      </c>
      <c r="K62" s="10">
        <v>31800</v>
      </c>
      <c r="L62" s="14">
        <v>33708</v>
      </c>
    </row>
    <row r="63" spans="1:12" ht="13.5">
      <c r="A63" s="5" t="s">
        <v>38</v>
      </c>
      <c r="B63" s="6" t="s">
        <v>39</v>
      </c>
      <c r="C63" s="62">
        <f>+C43+C47+C53+C57+C62</f>
        <v>89550719</v>
      </c>
      <c r="D63" s="62">
        <f aca="true" t="shared" si="4" ref="D63:L63">+D43+D47+D53+D57+D62</f>
        <v>106344499</v>
      </c>
      <c r="E63" s="63">
        <f t="shared" si="4"/>
        <v>97128333</v>
      </c>
      <c r="F63" s="64">
        <f t="shared" si="4"/>
        <v>146428135</v>
      </c>
      <c r="G63" s="62">
        <f t="shared" si="4"/>
        <v>146428135</v>
      </c>
      <c r="H63" s="65">
        <f t="shared" si="4"/>
        <v>64529454</v>
      </c>
      <c r="I63" s="66">
        <f t="shared" si="4"/>
        <v>104954274</v>
      </c>
      <c r="J63" s="67">
        <f t="shared" si="4"/>
        <v>132788185</v>
      </c>
      <c r="K63" s="62">
        <f t="shared" si="4"/>
        <v>140755475</v>
      </c>
      <c r="L63" s="63">
        <f t="shared" si="4"/>
        <v>149200805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34625316</v>
      </c>
      <c r="D66" s="16">
        <v>41290110</v>
      </c>
      <c r="E66" s="30">
        <v>41758387</v>
      </c>
      <c r="F66" s="21">
        <v>57816601</v>
      </c>
      <c r="G66" s="16">
        <v>57816601</v>
      </c>
      <c r="H66" s="19">
        <v>40226516</v>
      </c>
      <c r="I66" s="17">
        <v>70892247</v>
      </c>
      <c r="J66" s="31">
        <v>98202379</v>
      </c>
      <c r="K66" s="16">
        <v>66186999</v>
      </c>
      <c r="L66" s="19">
        <v>69956000</v>
      </c>
    </row>
    <row r="67" spans="1:12" ht="13.5">
      <c r="A67" s="69" t="s">
        <v>42</v>
      </c>
      <c r="B67" s="2"/>
      <c r="C67" s="16">
        <v>23307838</v>
      </c>
      <c r="D67" s="16">
        <v>29581507</v>
      </c>
      <c r="E67" s="17">
        <v>36945812</v>
      </c>
      <c r="F67" s="18">
        <v>68681534</v>
      </c>
      <c r="G67" s="16">
        <v>68681534</v>
      </c>
      <c r="H67" s="19">
        <v>10572787</v>
      </c>
      <c r="I67" s="20">
        <v>30116761</v>
      </c>
      <c r="J67" s="21"/>
      <c r="K67" s="16">
        <v>36693379</v>
      </c>
      <c r="L67" s="17">
        <v>60147313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57933154</v>
      </c>
      <c r="D70" s="32">
        <f aca="true" t="shared" si="5" ref="D70:L70">SUM(D66:D69)</f>
        <v>70871617</v>
      </c>
      <c r="E70" s="33">
        <f t="shared" si="5"/>
        <v>78704199</v>
      </c>
      <c r="F70" s="34">
        <f t="shared" si="5"/>
        <v>126498135</v>
      </c>
      <c r="G70" s="32">
        <f t="shared" si="5"/>
        <v>126498135</v>
      </c>
      <c r="H70" s="35">
        <f t="shared" si="5"/>
        <v>50799303</v>
      </c>
      <c r="I70" s="36">
        <f t="shared" si="5"/>
        <v>101009008</v>
      </c>
      <c r="J70" s="37">
        <f t="shared" si="5"/>
        <v>98202379</v>
      </c>
      <c r="K70" s="32">
        <f t="shared" si="5"/>
        <v>102880378</v>
      </c>
      <c r="L70" s="33">
        <f t="shared" si="5"/>
        <v>130103313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335227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31617566</v>
      </c>
      <c r="D73" s="16">
        <v>35472882</v>
      </c>
      <c r="E73" s="17">
        <v>18424134</v>
      </c>
      <c r="F73" s="18">
        <v>19930000</v>
      </c>
      <c r="G73" s="16">
        <v>19930000</v>
      </c>
      <c r="H73" s="19">
        <v>13394923</v>
      </c>
      <c r="I73" s="20">
        <v>3945266</v>
      </c>
      <c r="J73" s="21">
        <v>34585806</v>
      </c>
      <c r="K73" s="16">
        <v>37875097</v>
      </c>
      <c r="L73" s="17">
        <v>19097492</v>
      </c>
    </row>
    <row r="74" spans="1:12" ht="13.5">
      <c r="A74" s="73" t="s">
        <v>52</v>
      </c>
      <c r="B74" s="6" t="s">
        <v>53</v>
      </c>
      <c r="C74" s="74">
        <f>SUM(C70:C73)</f>
        <v>89550720</v>
      </c>
      <c r="D74" s="74">
        <f aca="true" t="shared" si="6" ref="D74:L74">SUM(D70:D73)</f>
        <v>106344499</v>
      </c>
      <c r="E74" s="75">
        <f t="shared" si="6"/>
        <v>97128333</v>
      </c>
      <c r="F74" s="76">
        <f t="shared" si="6"/>
        <v>146428135</v>
      </c>
      <c r="G74" s="74">
        <f t="shared" si="6"/>
        <v>146428135</v>
      </c>
      <c r="H74" s="77">
        <f t="shared" si="6"/>
        <v>64529453</v>
      </c>
      <c r="I74" s="78">
        <f t="shared" si="6"/>
        <v>104954274</v>
      </c>
      <c r="J74" s="79">
        <f t="shared" si="6"/>
        <v>132788185</v>
      </c>
      <c r="K74" s="74">
        <f t="shared" si="6"/>
        <v>140755475</v>
      </c>
      <c r="L74" s="75">
        <f t="shared" si="6"/>
        <v>149200805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1881358</v>
      </c>
      <c r="D43" s="10">
        <f aca="true" t="shared" si="0" ref="D43:L43">SUM(D44:D46)</f>
        <v>12365220</v>
      </c>
      <c r="E43" s="11">
        <f t="shared" si="0"/>
        <v>16575332</v>
      </c>
      <c r="F43" s="12">
        <f t="shared" si="0"/>
        <v>46695000</v>
      </c>
      <c r="G43" s="10">
        <f t="shared" si="0"/>
        <v>41975716</v>
      </c>
      <c r="H43" s="13">
        <f>SUM(H44:H46)</f>
        <v>34525003</v>
      </c>
      <c r="I43" s="14">
        <f t="shared" si="0"/>
        <v>13796878</v>
      </c>
      <c r="J43" s="15">
        <f t="shared" si="0"/>
        <v>51158975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598940</v>
      </c>
      <c r="E44" s="17"/>
      <c r="F44" s="18">
        <v>2640000</v>
      </c>
      <c r="G44" s="16">
        <v>2453443</v>
      </c>
      <c r="H44" s="19">
        <v>1065239</v>
      </c>
      <c r="I44" s="20"/>
      <c r="J44" s="21">
        <v>1000000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>
        <v>184494</v>
      </c>
      <c r="F45" s="24">
        <v>15000000</v>
      </c>
      <c r="G45" s="22">
        <v>7085273</v>
      </c>
      <c r="H45" s="25">
        <v>6170791</v>
      </c>
      <c r="I45" s="26">
        <v>10291487</v>
      </c>
      <c r="J45" s="27">
        <v>4008975</v>
      </c>
      <c r="K45" s="22"/>
      <c r="L45" s="23"/>
    </row>
    <row r="46" spans="1:12" ht="13.5">
      <c r="A46" s="3" t="s">
        <v>21</v>
      </c>
      <c r="B46" s="2"/>
      <c r="C46" s="16">
        <v>1881358</v>
      </c>
      <c r="D46" s="16">
        <v>11766280</v>
      </c>
      <c r="E46" s="17">
        <v>16390838</v>
      </c>
      <c r="F46" s="18">
        <v>29055000</v>
      </c>
      <c r="G46" s="16">
        <v>32437000</v>
      </c>
      <c r="H46" s="19">
        <v>27288973</v>
      </c>
      <c r="I46" s="20">
        <v>3505391</v>
      </c>
      <c r="J46" s="21">
        <v>46150000</v>
      </c>
      <c r="K46" s="16"/>
      <c r="L46" s="17"/>
    </row>
    <row r="47" spans="1:12" ht="13.5">
      <c r="A47" s="1" t="s">
        <v>22</v>
      </c>
      <c r="B47" s="2"/>
      <c r="C47" s="10">
        <f>SUM(C48:C52)</f>
        <v>3580583</v>
      </c>
      <c r="D47" s="10">
        <f aca="true" t="shared" si="1" ref="D47:L47">SUM(D48:D52)</f>
        <v>0</v>
      </c>
      <c r="E47" s="14">
        <f t="shared" si="1"/>
        <v>5587612</v>
      </c>
      <c r="F47" s="28">
        <f t="shared" si="1"/>
        <v>1000000</v>
      </c>
      <c r="G47" s="10">
        <f t="shared" si="1"/>
        <v>6000000</v>
      </c>
      <c r="H47" s="13">
        <f>SUM(H48:H52)</f>
        <v>2751005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25265</v>
      </c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3555318</v>
      </c>
      <c r="D50" s="16"/>
      <c r="E50" s="17">
        <v>5587612</v>
      </c>
      <c r="F50" s="18">
        <v>1000000</v>
      </c>
      <c r="G50" s="16">
        <v>6000000</v>
      </c>
      <c r="H50" s="19">
        <v>2751005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201684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590000</v>
      </c>
      <c r="G53" s="10">
        <f t="shared" si="2"/>
        <v>650000</v>
      </c>
      <c r="H53" s="13">
        <f>SUM(H54:H56)</f>
        <v>528489</v>
      </c>
      <c r="I53" s="29">
        <f t="shared" si="2"/>
        <v>262490877</v>
      </c>
      <c r="J53" s="12">
        <f t="shared" si="2"/>
        <v>915329</v>
      </c>
      <c r="K53" s="10">
        <f t="shared" si="2"/>
        <v>278595</v>
      </c>
      <c r="L53" s="14">
        <f t="shared" si="2"/>
        <v>292525</v>
      </c>
    </row>
    <row r="54" spans="1:12" ht="13.5">
      <c r="A54" s="3" t="s">
        <v>29</v>
      </c>
      <c r="B54" s="2"/>
      <c r="C54" s="16">
        <v>201684</v>
      </c>
      <c r="D54" s="16"/>
      <c r="E54" s="17"/>
      <c r="F54" s="18">
        <v>590000</v>
      </c>
      <c r="G54" s="16">
        <v>355000</v>
      </c>
      <c r="H54" s="19">
        <v>252069</v>
      </c>
      <c r="I54" s="20">
        <v>262490877</v>
      </c>
      <c r="J54" s="21">
        <v>265329</v>
      </c>
      <c r="K54" s="16">
        <v>278595</v>
      </c>
      <c r="L54" s="17">
        <v>292525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>
        <v>295000</v>
      </c>
      <c r="H56" s="19">
        <v>276420</v>
      </c>
      <c r="I56" s="20"/>
      <c r="J56" s="21">
        <v>650000</v>
      </c>
      <c r="K56" s="16"/>
      <c r="L56" s="17"/>
    </row>
    <row r="57" spans="1:12" ht="13.5">
      <c r="A57" s="1" t="s">
        <v>32</v>
      </c>
      <c r="B57" s="4"/>
      <c r="C57" s="10">
        <f>SUM(C58:C61)</f>
        <v>300552658</v>
      </c>
      <c r="D57" s="10">
        <f aca="true" t="shared" si="3" ref="D57:L57">SUM(D58:D61)</f>
        <v>312412469</v>
      </c>
      <c r="E57" s="14">
        <f t="shared" si="3"/>
        <v>343096722</v>
      </c>
      <c r="F57" s="28">
        <f t="shared" si="3"/>
        <v>320862001</v>
      </c>
      <c r="G57" s="10">
        <f t="shared" si="3"/>
        <v>300607577</v>
      </c>
      <c r="H57" s="13">
        <f>SUM(H58:H61)</f>
        <v>291644359</v>
      </c>
      <c r="I57" s="29">
        <f t="shared" si="3"/>
        <v>33615849</v>
      </c>
      <c r="J57" s="12">
        <f t="shared" si="3"/>
        <v>310251000</v>
      </c>
      <c r="K57" s="10">
        <f t="shared" si="3"/>
        <v>317536000</v>
      </c>
      <c r="L57" s="14">
        <f t="shared" si="3"/>
        <v>352375750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278093862</v>
      </c>
      <c r="D59" s="16">
        <v>288812024</v>
      </c>
      <c r="E59" s="17">
        <v>337255873</v>
      </c>
      <c r="F59" s="18">
        <v>248097035</v>
      </c>
      <c r="G59" s="16">
        <v>252175321</v>
      </c>
      <c r="H59" s="19">
        <v>255032804</v>
      </c>
      <c r="I59" s="20">
        <v>33615849</v>
      </c>
      <c r="J59" s="21">
        <v>228751000</v>
      </c>
      <c r="K59" s="16">
        <v>231961000</v>
      </c>
      <c r="L59" s="17">
        <v>262522000</v>
      </c>
    </row>
    <row r="60" spans="1:12" ht="13.5">
      <c r="A60" s="3" t="s">
        <v>35</v>
      </c>
      <c r="B60" s="2"/>
      <c r="C60" s="22">
        <v>22458796</v>
      </c>
      <c r="D60" s="22">
        <v>23600445</v>
      </c>
      <c r="E60" s="23">
        <v>5840849</v>
      </c>
      <c r="F60" s="24">
        <v>72764966</v>
      </c>
      <c r="G60" s="22">
        <v>48432256</v>
      </c>
      <c r="H60" s="25">
        <v>36611555</v>
      </c>
      <c r="I60" s="26"/>
      <c r="J60" s="27">
        <v>81500000</v>
      </c>
      <c r="K60" s="22">
        <v>85575000</v>
      </c>
      <c r="L60" s="23">
        <v>89853750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306216283</v>
      </c>
      <c r="D63" s="62">
        <f aca="true" t="shared" si="4" ref="D63:L63">+D43+D47+D53+D57+D62</f>
        <v>324777689</v>
      </c>
      <c r="E63" s="63">
        <f t="shared" si="4"/>
        <v>365259666</v>
      </c>
      <c r="F63" s="64">
        <f t="shared" si="4"/>
        <v>369147001</v>
      </c>
      <c r="G63" s="62">
        <f t="shared" si="4"/>
        <v>349233293</v>
      </c>
      <c r="H63" s="65">
        <f t="shared" si="4"/>
        <v>329448856</v>
      </c>
      <c r="I63" s="66">
        <f t="shared" si="4"/>
        <v>309903604</v>
      </c>
      <c r="J63" s="67">
        <f t="shared" si="4"/>
        <v>362325304</v>
      </c>
      <c r="K63" s="62">
        <f t="shared" si="4"/>
        <v>317814595</v>
      </c>
      <c r="L63" s="63">
        <f t="shared" si="4"/>
        <v>352668275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300552658</v>
      </c>
      <c r="D66" s="16">
        <v>307612469</v>
      </c>
      <c r="E66" s="30">
        <v>341175783</v>
      </c>
      <c r="F66" s="21">
        <v>310862001</v>
      </c>
      <c r="G66" s="16">
        <v>299107577</v>
      </c>
      <c r="H66" s="19">
        <v>291310220</v>
      </c>
      <c r="I66" s="17">
        <v>296106726</v>
      </c>
      <c r="J66" s="31">
        <v>278851000</v>
      </c>
      <c r="K66" s="16">
        <v>317536000</v>
      </c>
      <c r="L66" s="19">
        <v>352375750</v>
      </c>
    </row>
    <row r="67" spans="1:12" ht="13.5">
      <c r="A67" s="69" t="s">
        <v>42</v>
      </c>
      <c r="B67" s="2"/>
      <c r="C67" s="16"/>
      <c r="D67" s="16"/>
      <c r="E67" s="17">
        <v>5587612</v>
      </c>
      <c r="F67" s="18"/>
      <c r="G67" s="16"/>
      <c r="H67" s="19">
        <v>1873813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300552658</v>
      </c>
      <c r="D70" s="32">
        <f aca="true" t="shared" si="5" ref="D70:L70">SUM(D66:D69)</f>
        <v>307612469</v>
      </c>
      <c r="E70" s="33">
        <f t="shared" si="5"/>
        <v>346763395</v>
      </c>
      <c r="F70" s="34">
        <f t="shared" si="5"/>
        <v>310862001</v>
      </c>
      <c r="G70" s="32">
        <f t="shared" si="5"/>
        <v>299107577</v>
      </c>
      <c r="H70" s="35">
        <f t="shared" si="5"/>
        <v>293184033</v>
      </c>
      <c r="I70" s="36">
        <f t="shared" si="5"/>
        <v>296106726</v>
      </c>
      <c r="J70" s="37">
        <f t="shared" si="5"/>
        <v>278851000</v>
      </c>
      <c r="K70" s="32">
        <f t="shared" si="5"/>
        <v>317536000</v>
      </c>
      <c r="L70" s="33">
        <f t="shared" si="5"/>
        <v>352375750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598940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5663625</v>
      </c>
      <c r="D73" s="16">
        <v>16566280</v>
      </c>
      <c r="E73" s="17">
        <v>18496271</v>
      </c>
      <c r="F73" s="18">
        <v>58285000</v>
      </c>
      <c r="G73" s="16">
        <v>50125716</v>
      </c>
      <c r="H73" s="19">
        <v>36264823</v>
      </c>
      <c r="I73" s="20">
        <v>13796878</v>
      </c>
      <c r="J73" s="21">
        <v>83474304</v>
      </c>
      <c r="K73" s="16">
        <v>278595</v>
      </c>
      <c r="L73" s="17">
        <v>292525</v>
      </c>
    </row>
    <row r="74" spans="1:12" ht="13.5">
      <c r="A74" s="73" t="s">
        <v>52</v>
      </c>
      <c r="B74" s="6" t="s">
        <v>53</v>
      </c>
      <c r="C74" s="74">
        <f>SUM(C70:C73)</f>
        <v>306216283</v>
      </c>
      <c r="D74" s="74">
        <f aca="true" t="shared" si="6" ref="D74:L74">SUM(D70:D73)</f>
        <v>324777689</v>
      </c>
      <c r="E74" s="75">
        <f t="shared" si="6"/>
        <v>365259666</v>
      </c>
      <c r="F74" s="76">
        <f t="shared" si="6"/>
        <v>369147001</v>
      </c>
      <c r="G74" s="74">
        <f t="shared" si="6"/>
        <v>349233293</v>
      </c>
      <c r="H74" s="77">
        <f t="shared" si="6"/>
        <v>329448856</v>
      </c>
      <c r="I74" s="78">
        <f t="shared" si="6"/>
        <v>309903604</v>
      </c>
      <c r="J74" s="79">
        <f t="shared" si="6"/>
        <v>362325304</v>
      </c>
      <c r="K74" s="74">
        <f t="shared" si="6"/>
        <v>317814595</v>
      </c>
      <c r="L74" s="75">
        <f t="shared" si="6"/>
        <v>352668275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1968587</v>
      </c>
      <c r="D43" s="10">
        <f aca="true" t="shared" si="0" ref="D43:L43">SUM(D44:D46)</f>
        <v>2877610</v>
      </c>
      <c r="E43" s="11">
        <f t="shared" si="0"/>
        <v>2744542</v>
      </c>
      <c r="F43" s="12">
        <f t="shared" si="0"/>
        <v>0</v>
      </c>
      <c r="G43" s="10">
        <f t="shared" si="0"/>
        <v>3500000</v>
      </c>
      <c r="H43" s="13">
        <f>SUM(H44:H46)</f>
        <v>2889944</v>
      </c>
      <c r="I43" s="14">
        <f t="shared" si="0"/>
        <v>3444573</v>
      </c>
      <c r="J43" s="15">
        <f t="shared" si="0"/>
        <v>1500000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1968587</v>
      </c>
      <c r="D44" s="16">
        <v>2481189</v>
      </c>
      <c r="E44" s="17">
        <v>1668511</v>
      </c>
      <c r="F44" s="18"/>
      <c r="G44" s="16">
        <v>2300000</v>
      </c>
      <c r="H44" s="19">
        <v>1539839</v>
      </c>
      <c r="I44" s="20">
        <v>1957951</v>
      </c>
      <c r="J44" s="21">
        <v>1500000</v>
      </c>
      <c r="K44" s="16"/>
      <c r="L44" s="17"/>
    </row>
    <row r="45" spans="1:12" ht="13.5">
      <c r="A45" s="3" t="s">
        <v>20</v>
      </c>
      <c r="B45" s="2"/>
      <c r="C45" s="22"/>
      <c r="D45" s="22">
        <v>396421</v>
      </c>
      <c r="E45" s="23">
        <v>1076031</v>
      </c>
      <c r="F45" s="24"/>
      <c r="G45" s="22">
        <v>1200000</v>
      </c>
      <c r="H45" s="25">
        <v>1350105</v>
      </c>
      <c r="I45" s="26">
        <v>1486622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8658217</v>
      </c>
      <c r="D47" s="10">
        <f aca="true" t="shared" si="1" ref="D47:L47">SUM(D48:D52)</f>
        <v>9667996</v>
      </c>
      <c r="E47" s="14">
        <f t="shared" si="1"/>
        <v>12870626</v>
      </c>
      <c r="F47" s="28">
        <f t="shared" si="1"/>
        <v>5315000</v>
      </c>
      <c r="G47" s="10">
        <f t="shared" si="1"/>
        <v>10300000</v>
      </c>
      <c r="H47" s="13">
        <f>SUM(H48:H52)</f>
        <v>10861678</v>
      </c>
      <c r="I47" s="29">
        <f t="shared" si="1"/>
        <v>11072010</v>
      </c>
      <c r="J47" s="12">
        <f t="shared" si="1"/>
        <v>25416000</v>
      </c>
      <c r="K47" s="10">
        <f t="shared" si="1"/>
        <v>4443000</v>
      </c>
      <c r="L47" s="14">
        <f t="shared" si="1"/>
        <v>18499000</v>
      </c>
    </row>
    <row r="48" spans="1:12" ht="13.5">
      <c r="A48" s="3" t="s">
        <v>23</v>
      </c>
      <c r="B48" s="2"/>
      <c r="C48" s="16">
        <v>4930548</v>
      </c>
      <c r="D48" s="16">
        <v>9667996</v>
      </c>
      <c r="E48" s="17">
        <v>9470854</v>
      </c>
      <c r="F48" s="18">
        <v>4252000</v>
      </c>
      <c r="G48" s="16">
        <v>6569000</v>
      </c>
      <c r="H48" s="19">
        <v>6559197</v>
      </c>
      <c r="I48" s="20">
        <v>6468161</v>
      </c>
      <c r="J48" s="21">
        <v>7216000</v>
      </c>
      <c r="K48" s="16">
        <v>1943000</v>
      </c>
      <c r="L48" s="17">
        <v>18499000</v>
      </c>
    </row>
    <row r="49" spans="1:12" ht="13.5">
      <c r="A49" s="3" t="s">
        <v>24</v>
      </c>
      <c r="B49" s="2"/>
      <c r="C49" s="16">
        <v>3727669</v>
      </c>
      <c r="D49" s="16"/>
      <c r="E49" s="17">
        <v>3399772</v>
      </c>
      <c r="F49" s="18">
        <v>1063000</v>
      </c>
      <c r="G49" s="16">
        <v>3731000</v>
      </c>
      <c r="H49" s="19">
        <v>4302481</v>
      </c>
      <c r="I49" s="20">
        <v>4603849</v>
      </c>
      <c r="J49" s="21">
        <v>12700000</v>
      </c>
      <c r="K49" s="16">
        <v>2500000</v>
      </c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>
        <v>5500000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13918041</v>
      </c>
      <c r="D53" s="10">
        <f aca="true" t="shared" si="2" ref="D53:L53">SUM(D54:D56)</f>
        <v>18613709</v>
      </c>
      <c r="E53" s="14">
        <f t="shared" si="2"/>
        <v>16922709</v>
      </c>
      <c r="F53" s="28">
        <f t="shared" si="2"/>
        <v>23314000</v>
      </c>
      <c r="G53" s="10">
        <f t="shared" si="2"/>
        <v>26929000</v>
      </c>
      <c r="H53" s="13">
        <f>SUM(H54:H56)</f>
        <v>16912327</v>
      </c>
      <c r="I53" s="29">
        <f t="shared" si="2"/>
        <v>16568232</v>
      </c>
      <c r="J53" s="12">
        <f t="shared" si="2"/>
        <v>13600000</v>
      </c>
      <c r="K53" s="10">
        <f t="shared" si="2"/>
        <v>25000000</v>
      </c>
      <c r="L53" s="14">
        <f t="shared" si="2"/>
        <v>12000000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13918041</v>
      </c>
      <c r="D55" s="16">
        <v>18613709</v>
      </c>
      <c r="E55" s="17">
        <v>16922709</v>
      </c>
      <c r="F55" s="18">
        <v>23314000</v>
      </c>
      <c r="G55" s="16">
        <v>26929000</v>
      </c>
      <c r="H55" s="19">
        <v>16912327</v>
      </c>
      <c r="I55" s="20">
        <v>16568232</v>
      </c>
      <c r="J55" s="21">
        <v>13600000</v>
      </c>
      <c r="K55" s="16">
        <v>25000000</v>
      </c>
      <c r="L55" s="17">
        <v>12000000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5879513</v>
      </c>
      <c r="E57" s="14">
        <f t="shared" si="3"/>
        <v>11317151</v>
      </c>
      <c r="F57" s="28">
        <f t="shared" si="3"/>
        <v>0</v>
      </c>
      <c r="G57" s="10">
        <f t="shared" si="3"/>
        <v>0</v>
      </c>
      <c r="H57" s="13">
        <f>SUM(H58:H61)</f>
        <v>4535017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>
        <v>5879513</v>
      </c>
      <c r="E58" s="17">
        <v>11317151</v>
      </c>
      <c r="F58" s="18"/>
      <c r="G58" s="16"/>
      <c r="H58" s="19">
        <v>4535017</v>
      </c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24544845</v>
      </c>
      <c r="D63" s="62">
        <f aca="true" t="shared" si="4" ref="D63:L63">+D43+D47+D53+D57+D62</f>
        <v>37038828</v>
      </c>
      <c r="E63" s="63">
        <f t="shared" si="4"/>
        <v>43855028</v>
      </c>
      <c r="F63" s="64">
        <f t="shared" si="4"/>
        <v>28629000</v>
      </c>
      <c r="G63" s="62">
        <f t="shared" si="4"/>
        <v>40729000</v>
      </c>
      <c r="H63" s="65">
        <f t="shared" si="4"/>
        <v>35198966</v>
      </c>
      <c r="I63" s="66">
        <f t="shared" si="4"/>
        <v>31084815</v>
      </c>
      <c r="J63" s="67">
        <f t="shared" si="4"/>
        <v>40516000</v>
      </c>
      <c r="K63" s="62">
        <f t="shared" si="4"/>
        <v>29443000</v>
      </c>
      <c r="L63" s="63">
        <f t="shared" si="4"/>
        <v>30499000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18888000</v>
      </c>
      <c r="D66" s="16">
        <v>34129000</v>
      </c>
      <c r="E66" s="30">
        <v>26764000</v>
      </c>
      <c r="F66" s="21">
        <v>26329000</v>
      </c>
      <c r="G66" s="16">
        <v>26329000</v>
      </c>
      <c r="H66" s="19">
        <v>30161379</v>
      </c>
      <c r="I66" s="17">
        <v>27104640</v>
      </c>
      <c r="J66" s="31">
        <v>39016000</v>
      </c>
      <c r="K66" s="16">
        <v>29443000</v>
      </c>
      <c r="L66" s="19">
        <v>30499000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>
        <v>12393182</v>
      </c>
      <c r="F69" s="18"/>
      <c r="G69" s="16"/>
      <c r="H69" s="19"/>
      <c r="I69" s="20">
        <v>1486622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18888000</v>
      </c>
      <c r="D70" s="32">
        <f aca="true" t="shared" si="5" ref="D70:L70">SUM(D66:D69)</f>
        <v>34129000</v>
      </c>
      <c r="E70" s="33">
        <f t="shared" si="5"/>
        <v>39157182</v>
      </c>
      <c r="F70" s="34">
        <f t="shared" si="5"/>
        <v>26329000</v>
      </c>
      <c r="G70" s="32">
        <f t="shared" si="5"/>
        <v>26329000</v>
      </c>
      <c r="H70" s="35">
        <f t="shared" si="5"/>
        <v>30161379</v>
      </c>
      <c r="I70" s="36">
        <f t="shared" si="5"/>
        <v>28591262</v>
      </c>
      <c r="J70" s="37">
        <f t="shared" si="5"/>
        <v>39016000</v>
      </c>
      <c r="K70" s="32">
        <f t="shared" si="5"/>
        <v>29443000</v>
      </c>
      <c r="L70" s="33">
        <f t="shared" si="5"/>
        <v>30499000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5656845</v>
      </c>
      <c r="D73" s="16">
        <v>2909828</v>
      </c>
      <c r="E73" s="17">
        <v>4697846</v>
      </c>
      <c r="F73" s="18">
        <v>2300000</v>
      </c>
      <c r="G73" s="16">
        <v>14400000</v>
      </c>
      <c r="H73" s="19">
        <v>5037587</v>
      </c>
      <c r="I73" s="20">
        <v>2493553</v>
      </c>
      <c r="J73" s="21">
        <v>1500000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24544845</v>
      </c>
      <c r="D74" s="74">
        <f aca="true" t="shared" si="6" ref="D74:L74">SUM(D70:D73)</f>
        <v>37038828</v>
      </c>
      <c r="E74" s="75">
        <f t="shared" si="6"/>
        <v>43855028</v>
      </c>
      <c r="F74" s="76">
        <f t="shared" si="6"/>
        <v>28629000</v>
      </c>
      <c r="G74" s="74">
        <f t="shared" si="6"/>
        <v>40729000</v>
      </c>
      <c r="H74" s="77">
        <f t="shared" si="6"/>
        <v>35198966</v>
      </c>
      <c r="I74" s="78">
        <f t="shared" si="6"/>
        <v>31084815</v>
      </c>
      <c r="J74" s="79">
        <f t="shared" si="6"/>
        <v>40516000</v>
      </c>
      <c r="K74" s="74">
        <f t="shared" si="6"/>
        <v>29443000</v>
      </c>
      <c r="L74" s="75">
        <f t="shared" si="6"/>
        <v>30499000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10770648</v>
      </c>
      <c r="D43" s="10">
        <f aca="true" t="shared" si="0" ref="D43:L43">SUM(D44:D46)</f>
        <v>2821858</v>
      </c>
      <c r="E43" s="11">
        <f t="shared" si="0"/>
        <v>3401716</v>
      </c>
      <c r="F43" s="12">
        <f t="shared" si="0"/>
        <v>606632</v>
      </c>
      <c r="G43" s="10">
        <f t="shared" si="0"/>
        <v>979228</v>
      </c>
      <c r="H43" s="13">
        <f>SUM(H44:H46)</f>
        <v>430162</v>
      </c>
      <c r="I43" s="14">
        <f t="shared" si="0"/>
        <v>5597407</v>
      </c>
      <c r="J43" s="15">
        <f t="shared" si="0"/>
        <v>333478</v>
      </c>
      <c r="K43" s="10">
        <f t="shared" si="0"/>
        <v>353153</v>
      </c>
      <c r="L43" s="13">
        <f t="shared" si="0"/>
        <v>373283</v>
      </c>
    </row>
    <row r="44" spans="1:12" ht="13.5">
      <c r="A44" s="3" t="s">
        <v>19</v>
      </c>
      <c r="B44" s="2"/>
      <c r="C44" s="16">
        <v>10770648</v>
      </c>
      <c r="D44" s="16">
        <v>2821858</v>
      </c>
      <c r="E44" s="17">
        <v>3401716</v>
      </c>
      <c r="F44" s="18">
        <v>175000</v>
      </c>
      <c r="G44" s="16">
        <v>175000</v>
      </c>
      <c r="H44" s="19">
        <v>162605</v>
      </c>
      <c r="I44" s="20">
        <v>5063163</v>
      </c>
      <c r="J44" s="21">
        <v>185675</v>
      </c>
      <c r="K44" s="16">
        <v>196630</v>
      </c>
      <c r="L44" s="17">
        <v>207838</v>
      </c>
    </row>
    <row r="45" spans="1:12" ht="13.5">
      <c r="A45" s="3" t="s">
        <v>20</v>
      </c>
      <c r="B45" s="2"/>
      <c r="C45" s="22"/>
      <c r="D45" s="22"/>
      <c r="E45" s="23"/>
      <c r="F45" s="24">
        <v>139305</v>
      </c>
      <c r="G45" s="22">
        <v>214110</v>
      </c>
      <c r="H45" s="25">
        <v>170123</v>
      </c>
      <c r="I45" s="26">
        <v>186789</v>
      </c>
      <c r="J45" s="27">
        <v>147803</v>
      </c>
      <c r="K45" s="22">
        <v>156523</v>
      </c>
      <c r="L45" s="23">
        <v>165445</v>
      </c>
    </row>
    <row r="46" spans="1:12" ht="13.5">
      <c r="A46" s="3" t="s">
        <v>21</v>
      </c>
      <c r="B46" s="2"/>
      <c r="C46" s="16"/>
      <c r="D46" s="16"/>
      <c r="E46" s="17"/>
      <c r="F46" s="18">
        <v>292327</v>
      </c>
      <c r="G46" s="16">
        <v>590118</v>
      </c>
      <c r="H46" s="19">
        <v>97434</v>
      </c>
      <c r="I46" s="20">
        <v>347455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2251000</v>
      </c>
      <c r="G47" s="10">
        <f t="shared" si="1"/>
        <v>2251000</v>
      </c>
      <c r="H47" s="13">
        <f>SUM(H48:H52)</f>
        <v>1805752</v>
      </c>
      <c r="I47" s="29">
        <f t="shared" si="1"/>
        <v>956396</v>
      </c>
      <c r="J47" s="12">
        <f t="shared" si="1"/>
        <v>3165823</v>
      </c>
      <c r="K47" s="10">
        <f t="shared" si="1"/>
        <v>281507</v>
      </c>
      <c r="L47" s="14">
        <f t="shared" si="1"/>
        <v>297553</v>
      </c>
    </row>
    <row r="48" spans="1:12" ht="13.5">
      <c r="A48" s="3" t="s">
        <v>23</v>
      </c>
      <c r="B48" s="2"/>
      <c r="C48" s="16"/>
      <c r="D48" s="16"/>
      <c r="E48" s="17"/>
      <c r="F48" s="18">
        <v>251000</v>
      </c>
      <c r="G48" s="16">
        <v>251000</v>
      </c>
      <c r="H48" s="19">
        <v>198932</v>
      </c>
      <c r="I48" s="20">
        <v>956396</v>
      </c>
      <c r="J48" s="21">
        <v>3165823</v>
      </c>
      <c r="K48" s="16">
        <v>281507</v>
      </c>
      <c r="L48" s="17">
        <v>297553</v>
      </c>
    </row>
    <row r="49" spans="1:12" ht="13.5">
      <c r="A49" s="3" t="s">
        <v>24</v>
      </c>
      <c r="B49" s="2"/>
      <c r="C49" s="16"/>
      <c r="D49" s="16"/>
      <c r="E49" s="17"/>
      <c r="F49" s="18">
        <v>2000000</v>
      </c>
      <c r="G49" s="16">
        <v>2000000</v>
      </c>
      <c r="H49" s="19">
        <v>1606820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82615262</v>
      </c>
      <c r="D53" s="10">
        <f aca="true" t="shared" si="2" ref="D53:L53">SUM(D54:D56)</f>
        <v>50739811</v>
      </c>
      <c r="E53" s="14">
        <f t="shared" si="2"/>
        <v>15607983</v>
      </c>
      <c r="F53" s="28">
        <f t="shared" si="2"/>
        <v>19980000</v>
      </c>
      <c r="G53" s="10">
        <f t="shared" si="2"/>
        <v>36848941</v>
      </c>
      <c r="H53" s="13">
        <f>SUM(H54:H56)</f>
        <v>32658217</v>
      </c>
      <c r="I53" s="29">
        <f t="shared" si="2"/>
        <v>35306146</v>
      </c>
      <c r="J53" s="12">
        <f t="shared" si="2"/>
        <v>20621451</v>
      </c>
      <c r="K53" s="10">
        <f t="shared" si="2"/>
        <v>24628616</v>
      </c>
      <c r="L53" s="14">
        <f t="shared" si="2"/>
        <v>25835947</v>
      </c>
    </row>
    <row r="54" spans="1:12" ht="13.5">
      <c r="A54" s="3" t="s">
        <v>29</v>
      </c>
      <c r="B54" s="2"/>
      <c r="C54" s="16"/>
      <c r="D54" s="16">
        <v>30813659</v>
      </c>
      <c r="E54" s="17">
        <v>8755808</v>
      </c>
      <c r="F54" s="18">
        <v>114000</v>
      </c>
      <c r="G54" s="16">
        <v>16872941</v>
      </c>
      <c r="H54" s="19">
        <v>14701107</v>
      </c>
      <c r="I54" s="20">
        <v>14683635</v>
      </c>
      <c r="J54" s="21">
        <v>121451</v>
      </c>
      <c r="K54" s="16">
        <v>128616</v>
      </c>
      <c r="L54" s="17">
        <v>135947</v>
      </c>
    </row>
    <row r="55" spans="1:12" ht="13.5">
      <c r="A55" s="3" t="s">
        <v>30</v>
      </c>
      <c r="B55" s="2"/>
      <c r="C55" s="16">
        <v>82615262</v>
      </c>
      <c r="D55" s="16">
        <v>19926152</v>
      </c>
      <c r="E55" s="17">
        <v>6852175</v>
      </c>
      <c r="F55" s="18">
        <v>19866000</v>
      </c>
      <c r="G55" s="16">
        <v>19976000</v>
      </c>
      <c r="H55" s="19">
        <v>17957110</v>
      </c>
      <c r="I55" s="20">
        <v>20622511</v>
      </c>
      <c r="J55" s="21">
        <v>20500000</v>
      </c>
      <c r="K55" s="16">
        <v>24500000</v>
      </c>
      <c r="L55" s="17">
        <v>25700000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480904</v>
      </c>
      <c r="D57" s="10">
        <f aca="true" t="shared" si="3" ref="D57:L57">SUM(D58:D61)</f>
        <v>1434761</v>
      </c>
      <c r="E57" s="14">
        <f t="shared" si="3"/>
        <v>0</v>
      </c>
      <c r="F57" s="28">
        <f t="shared" si="3"/>
        <v>3000000</v>
      </c>
      <c r="G57" s="10">
        <f t="shared" si="3"/>
        <v>0</v>
      </c>
      <c r="H57" s="13">
        <f>SUM(H58:H61)</f>
        <v>0</v>
      </c>
      <c r="I57" s="29">
        <f t="shared" si="3"/>
        <v>684920</v>
      </c>
      <c r="J57" s="12">
        <f t="shared" si="3"/>
        <v>3600000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>
        <v>814961</v>
      </c>
      <c r="E58" s="17"/>
      <c r="F58" s="18"/>
      <c r="G58" s="16"/>
      <c r="H58" s="19"/>
      <c r="I58" s="20">
        <v>684920</v>
      </c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480904</v>
      </c>
      <c r="D61" s="16">
        <v>619800</v>
      </c>
      <c r="E61" s="17"/>
      <c r="F61" s="18">
        <v>3000000</v>
      </c>
      <c r="G61" s="16"/>
      <c r="H61" s="19"/>
      <c r="I61" s="20"/>
      <c r="J61" s="21">
        <v>3600000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>
        <v>3310008</v>
      </c>
      <c r="G62" s="10"/>
      <c r="H62" s="13"/>
      <c r="I62" s="29"/>
      <c r="J62" s="12">
        <v>2686019</v>
      </c>
      <c r="K62" s="10">
        <v>1150095</v>
      </c>
      <c r="L62" s="14">
        <v>1215650</v>
      </c>
    </row>
    <row r="63" spans="1:12" ht="13.5">
      <c r="A63" s="5" t="s">
        <v>38</v>
      </c>
      <c r="B63" s="6" t="s">
        <v>39</v>
      </c>
      <c r="C63" s="62">
        <f>+C43+C47+C53+C57+C62</f>
        <v>93866814</v>
      </c>
      <c r="D63" s="62">
        <f aca="true" t="shared" si="4" ref="D63:L63">+D43+D47+D53+D57+D62</f>
        <v>54996430</v>
      </c>
      <c r="E63" s="63">
        <f t="shared" si="4"/>
        <v>19009699</v>
      </c>
      <c r="F63" s="64">
        <f t="shared" si="4"/>
        <v>29147640</v>
      </c>
      <c r="G63" s="62">
        <f t="shared" si="4"/>
        <v>40079169</v>
      </c>
      <c r="H63" s="65">
        <f t="shared" si="4"/>
        <v>34894131</v>
      </c>
      <c r="I63" s="66">
        <f t="shared" si="4"/>
        <v>42544869</v>
      </c>
      <c r="J63" s="67">
        <f t="shared" si="4"/>
        <v>30406771</v>
      </c>
      <c r="K63" s="62">
        <f t="shared" si="4"/>
        <v>26413371</v>
      </c>
      <c r="L63" s="63">
        <f t="shared" si="4"/>
        <v>27722433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18912000</v>
      </c>
      <c r="D66" s="16">
        <v>22911604</v>
      </c>
      <c r="E66" s="30">
        <v>6852175</v>
      </c>
      <c r="F66" s="21">
        <v>21866000</v>
      </c>
      <c r="G66" s="16">
        <v>21866000</v>
      </c>
      <c r="H66" s="19">
        <v>16322164</v>
      </c>
      <c r="I66" s="17">
        <v>26047165</v>
      </c>
      <c r="J66" s="31">
        <v>23400000</v>
      </c>
      <c r="K66" s="16">
        <v>24500000</v>
      </c>
      <c r="L66" s="19">
        <v>25700000</v>
      </c>
    </row>
    <row r="67" spans="1:12" ht="13.5">
      <c r="A67" s="69" t="s">
        <v>42</v>
      </c>
      <c r="B67" s="2"/>
      <c r="C67" s="16">
        <v>8659092</v>
      </c>
      <c r="D67" s="16">
        <v>31465026</v>
      </c>
      <c r="E67" s="17">
        <v>8755808</v>
      </c>
      <c r="F67" s="18"/>
      <c r="G67" s="16"/>
      <c r="H67" s="19">
        <v>11869645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27571092</v>
      </c>
      <c r="D70" s="32">
        <f aca="true" t="shared" si="5" ref="D70:L70">SUM(D66:D69)</f>
        <v>54376630</v>
      </c>
      <c r="E70" s="33">
        <f t="shared" si="5"/>
        <v>15607983</v>
      </c>
      <c r="F70" s="34">
        <f t="shared" si="5"/>
        <v>21866000</v>
      </c>
      <c r="G70" s="32">
        <f t="shared" si="5"/>
        <v>21866000</v>
      </c>
      <c r="H70" s="35">
        <f t="shared" si="5"/>
        <v>28191809</v>
      </c>
      <c r="I70" s="36">
        <f t="shared" si="5"/>
        <v>26047165</v>
      </c>
      <c r="J70" s="37">
        <f t="shared" si="5"/>
        <v>23400000</v>
      </c>
      <c r="K70" s="32">
        <f t="shared" si="5"/>
        <v>24500000</v>
      </c>
      <c r="L70" s="33">
        <f t="shared" si="5"/>
        <v>25700000</v>
      </c>
    </row>
    <row r="71" spans="1:12" ht="13.5">
      <c r="A71" s="72" t="s">
        <v>47</v>
      </c>
      <c r="B71" s="2" t="s">
        <v>48</v>
      </c>
      <c r="C71" s="16">
        <v>23839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66271883</v>
      </c>
      <c r="D73" s="16">
        <v>619800</v>
      </c>
      <c r="E73" s="17">
        <v>3401716</v>
      </c>
      <c r="F73" s="18">
        <v>7281640</v>
      </c>
      <c r="G73" s="16">
        <v>18213169</v>
      </c>
      <c r="H73" s="19">
        <v>6702290</v>
      </c>
      <c r="I73" s="20">
        <v>16497704</v>
      </c>
      <c r="J73" s="21">
        <v>7006771</v>
      </c>
      <c r="K73" s="16">
        <v>1913371</v>
      </c>
      <c r="L73" s="17">
        <v>2022433</v>
      </c>
    </row>
    <row r="74" spans="1:12" ht="13.5">
      <c r="A74" s="73" t="s">
        <v>52</v>
      </c>
      <c r="B74" s="6" t="s">
        <v>53</v>
      </c>
      <c r="C74" s="74">
        <f>SUM(C70:C73)</f>
        <v>93866814</v>
      </c>
      <c r="D74" s="74">
        <f aca="true" t="shared" si="6" ref="D74:L74">SUM(D70:D73)</f>
        <v>54996430</v>
      </c>
      <c r="E74" s="75">
        <f t="shared" si="6"/>
        <v>19009699</v>
      </c>
      <c r="F74" s="76">
        <f t="shared" si="6"/>
        <v>29147640</v>
      </c>
      <c r="G74" s="74">
        <f t="shared" si="6"/>
        <v>40079169</v>
      </c>
      <c r="H74" s="77">
        <f t="shared" si="6"/>
        <v>34894099</v>
      </c>
      <c r="I74" s="78">
        <f t="shared" si="6"/>
        <v>42544869</v>
      </c>
      <c r="J74" s="79">
        <f t="shared" si="6"/>
        <v>30406771</v>
      </c>
      <c r="K74" s="74">
        <f t="shared" si="6"/>
        <v>26413371</v>
      </c>
      <c r="L74" s="75">
        <f t="shared" si="6"/>
        <v>27722433</v>
      </c>
    </row>
    <row r="75" spans="1:12" ht="13.5">
      <c r="A75" s="9" t="s">
        <v>109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110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111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112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113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114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115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116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117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2018-05-28T11:16:34Z</dcterms:created>
  <dcterms:modified xsi:type="dcterms:W3CDTF">2018-05-28T11:18:56Z</dcterms:modified>
  <cp:category/>
  <cp:version/>
  <cp:contentType/>
  <cp:contentStatus/>
</cp:coreProperties>
</file>