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'DC33'!$A$1:$L$84</definedName>
    <definedName name="_xlnm.Print_Area" localSheetId="11">'DC34'!$A$1:$L$84</definedName>
    <definedName name="_xlnm.Print_Area" localSheetId="16">'DC35'!$A$1:$L$84</definedName>
    <definedName name="_xlnm.Print_Area" localSheetId="22">'DC36'!$A$1:$L$84</definedName>
    <definedName name="_xlnm.Print_Area" localSheetId="27">'DC47'!$A$1:$L$84</definedName>
    <definedName name="_xlnm.Print_Area" localSheetId="1">'LIM331'!$A$1:$L$84</definedName>
    <definedName name="_xlnm.Print_Area" localSheetId="2">'LIM332'!$A$1:$L$84</definedName>
    <definedName name="_xlnm.Print_Area" localSheetId="3">'LIM333'!$A$1:$L$84</definedName>
    <definedName name="_xlnm.Print_Area" localSheetId="4">'LIM334'!$A$1:$L$84</definedName>
    <definedName name="_xlnm.Print_Area" localSheetId="5">'LIM335'!$A$1:$L$84</definedName>
    <definedName name="_xlnm.Print_Area" localSheetId="7">'LIM341'!$A$1:$L$84</definedName>
    <definedName name="_xlnm.Print_Area" localSheetId="8">'LIM343'!$A$1:$L$84</definedName>
    <definedName name="_xlnm.Print_Area" localSheetId="9">'LIM344'!$A$1:$L$84</definedName>
    <definedName name="_xlnm.Print_Area" localSheetId="10">'LIM345'!$A$1:$L$84</definedName>
    <definedName name="_xlnm.Print_Area" localSheetId="12">'LIM351'!$A$1:$L$84</definedName>
    <definedName name="_xlnm.Print_Area" localSheetId="13">'LIM353'!$A$1:$L$84</definedName>
    <definedName name="_xlnm.Print_Area" localSheetId="14">'LIM354'!$A$1:$L$84</definedName>
    <definedName name="_xlnm.Print_Area" localSheetId="15">'LIM355'!$A$1:$L$84</definedName>
    <definedName name="_xlnm.Print_Area" localSheetId="17">'LIM361'!$A$1:$L$84</definedName>
    <definedName name="_xlnm.Print_Area" localSheetId="18">'LIM362'!$A$1:$L$84</definedName>
    <definedName name="_xlnm.Print_Area" localSheetId="19">'LIM366'!$A$1:$L$84</definedName>
    <definedName name="_xlnm.Print_Area" localSheetId="20">'LIM367'!$A$1:$L$84</definedName>
    <definedName name="_xlnm.Print_Area" localSheetId="21">'LIM368'!$A$1:$L$84</definedName>
    <definedName name="_xlnm.Print_Area" localSheetId="23">'LIM471'!$A$1:$L$84</definedName>
    <definedName name="_xlnm.Print_Area" localSheetId="24">'LIM472'!$A$1:$L$84</definedName>
    <definedName name="_xlnm.Print_Area" localSheetId="25">'LIM473'!$A$1:$L$84</definedName>
    <definedName name="_xlnm.Print_Area" localSheetId="26">'LIM476'!$A$1:$L$84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<sst xmlns="http://schemas.openxmlformats.org/spreadsheetml/2006/main" count="1848" uniqueCount="91">
  <si>
    <t>Limpopo: Greater Giyani(LIM331)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</si>
  <si>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</si>
  <si>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</si>
  <si>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</si>
  <si>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</si>
  <si>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</si>
  <si>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</si>
  <si>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</si>
  <si>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</si>
  <si>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</si>
  <si>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</si>
  <si>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</si>
  <si>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</si>
  <si>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</si>
  <si>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</si>
  <si>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</si>
  <si>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</si>
  <si>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</si>
  <si>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</si>
  <si>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</si>
  <si>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</si>
  <si>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</si>
  <si>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</si>
  <si>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</si>
  <si>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</si>
  <si>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</si>
  <si>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</si>
  <si>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</si>
  <si>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</si>
  <si>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</si>
  <si>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</si>
  <si>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</si>
  <si>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</si>
  <si>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</si>
  <si>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</si>
  <si>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</si>
  <si>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</si>
  <si>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</si>
  <si>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</si>
  <si>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</si>
  <si>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</si>
  <si>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</si>
  <si>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</si>
  <si>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</si>
  <si>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</si>
  <si>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</si>
  <si>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</si>
  <si>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</si>
  <si>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</si>
  <si>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</si>
  <si>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</si>
  <si>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</si>
  <si>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</si>
  <si>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</si>
  <si>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Limpopo: Greater Letaba(LIM332) - REVIEW - Table A5 Budgeted capital Expenditure and Funding for 4th Quarter ended 30 June 2017 (Figures Finalised as at 2018/05/07)</t>
  </si>
  <si>
    <t>Limpopo: Greater Tzaneen(LIM333) - REVIEW - Table A5 Budgeted capital Expenditure and Funding for 4th Quarter ended 30 June 2017 (Figures Finalised as at 2018/05/07)</t>
  </si>
  <si>
    <t>Limpopo: Ba-Phalaborwa(LIM334) - REVIEW - Table A5 Budgeted capital Expenditure and Funding for 4th Quarter ended 30 June 2017 (Figures Finalised as at 2018/05/07)</t>
  </si>
  <si>
    <t>Limpopo: Maruleng(LIM335) - REVIEW - Table A5 Budgeted capital Expenditure and Funding for 4th Quarter ended 30 June 2017 (Figures Finalised as at 2018/05/07)</t>
  </si>
  <si>
    <t>Limpopo: Mopani(DC33) - REVIEW - Table A5 Budgeted capital Expenditure and Funding for 4th Quarter ended 30 June 2017 (Figures Finalised as at 2018/05/07)</t>
  </si>
  <si>
    <t>Limpopo: Musina(LIM341) - REVIEW - Table A5 Budgeted capital Expenditure and Funding for 4th Quarter ended 30 June 2017 (Figures Finalised as at 2018/05/07)</t>
  </si>
  <si>
    <t>Limpopo: Thulamela(LIM343) - REVIEW - Table A5 Budgeted capital Expenditure and Funding for 4th Quarter ended 30 June 2017 (Figures Finalised as at 2018/05/07)</t>
  </si>
  <si>
    <t>Limpopo: Makhado(LIM344) - REVIEW - Table A5 Budgeted capital Expenditure and Funding for 4th Quarter ended 30 June 2017 (Figures Finalised as at 2018/05/07)</t>
  </si>
  <si>
    <t>Limpopo: Collins Chabane(LIM345) - REVIEW - Table A5 Budgeted capital Expenditure and Funding for 4th Quarter ended 30 June 2017 (Figures Finalised as at 2018/05/07)</t>
  </si>
  <si>
    <t>Limpopo: Vhembe(DC34) - REVIEW - Table A5 Budgeted capital Expenditure and Funding for 4th Quarter ended 30 June 2017 (Figures Finalised as at 2018/05/07)</t>
  </si>
  <si>
    <t>Limpopo: Blouberg(LIM351) - REVIEW - Table A5 Budgeted capital Expenditure and Funding for 4th Quarter ended 30 June 2017 (Figures Finalised as at 2018/05/07)</t>
  </si>
  <si>
    <t>Limpopo: Molemole(LIM353) - REVIEW - Table A5 Budgeted capital Expenditure and Funding for 4th Quarter ended 30 June 2017 (Figures Finalised as at 2018/05/07)</t>
  </si>
  <si>
    <t>Limpopo: Polokwane(LIM354) - REVIEW - Table A5 Budgeted capital Expenditure and Funding for 4th Quarter ended 30 June 2017 (Figures Finalised as at 2018/05/07)</t>
  </si>
  <si>
    <t>Limpopo: Lepelle-Nkumpi(LIM355) - REVIEW - Table A5 Budgeted capital Expenditure and Funding for 4th Quarter ended 30 June 2017 (Figures Finalised as at 2018/05/07)</t>
  </si>
  <si>
    <t>Limpopo: Capricorn(DC35) - REVIEW - Table A5 Budgeted capital Expenditure and Funding for 4th Quarter ended 30 June 2017 (Figures Finalised as at 2018/05/07)</t>
  </si>
  <si>
    <t>Limpopo: Thabazimbi(LIM361) - REVIEW - Table A5 Budgeted capital Expenditure and Funding for 4th Quarter ended 30 June 2017 (Figures Finalised as at 2018/05/07)</t>
  </si>
  <si>
    <t>Limpopo: Lephalale(LIM362) - REVIEW - Table A5 Budgeted capital Expenditure and Funding for 4th Quarter ended 30 June 2017 (Figures Finalised as at 2018/05/07)</t>
  </si>
  <si>
    <t>Limpopo: Bela Bela(LIM366) - REVIEW - Table A5 Budgeted capital Expenditure and Funding for 4th Quarter ended 30 June 2017 (Figures Finalised as at 2018/05/07)</t>
  </si>
  <si>
    <t>Limpopo: Mogalakwena(LIM367) - REVIEW - Table A5 Budgeted capital Expenditure and Funding for 4th Quarter ended 30 June 2017 (Figures Finalised as at 2018/05/07)</t>
  </si>
  <si>
    <t>Limpopo: Modimolle-Mookgopong(LIM368) - REVIEW - Table A5 Budgeted capital Expenditure and Funding for 4th Quarter ended 30 June 2017 (Figures Finalised as at 2018/05/07)</t>
  </si>
  <si>
    <t>Limpopo: Waterberg(DC36) - REVIEW - Table A5 Budgeted capital Expenditure and Funding for 4th Quarter ended 30 June 2017 (Figures Finalised as at 2018/05/07)</t>
  </si>
  <si>
    <t>Limpopo: Ephraim Mogale(LIM471) - REVIEW - Table A5 Budgeted capital Expenditure and Funding for 4th Quarter ended 30 June 2017 (Figures Finalised as at 2018/05/07)</t>
  </si>
  <si>
    <t>Limpopo: Elias Motsoaledi(LIM472) - REVIEW - Table A5 Budgeted capital Expenditure and Funding for 4th Quarter ended 30 June 2017 (Figures Finalised as at 2018/05/07)</t>
  </si>
  <si>
    <t>Limpopo: Makhuduthamaga(LIM473) - REVIEW - Table A5 Budgeted capital Expenditure and Funding for 4th Quarter ended 30 June 2017 (Figures Finalised as at 2018/05/07)</t>
  </si>
  <si>
    <t>Limpopo: Tubatse Fetakgomo(LIM476) - REVIEW - Table A5 Budgeted capital Expenditure and Funding for 4th Quarter ended 30 June 2017 (Figures Finalised as at 2018/05/07)</t>
  </si>
  <si>
    <t>Limpopo: Sekhukhune(DC47)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</si>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</sst>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81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328193201</v>
      </c>
      <c r="D43" s="10">
        <f aca="true" t="shared" si="0" ref="D43:L43">SUM(D44:D46)</f>
        <v>188685674</v>
      </c>
      <c r="E43" s="11">
        <f t="shared" si="0"/>
        <v>194619728</v>
      </c>
      <c r="F43" s="12">
        <f t="shared" si="0"/>
        <v>249192842</v>
      </c>
      <c r="G43" s="10">
        <f t="shared" si="0"/>
        <v>511967296</v>
      </c>
      <c r="H43" s="13">
        <f>SUM(H44:H46)</f>
        <v>152755877</v>
      </c>
      <c r="I43" s="14">
        <f t="shared" si="0"/>
        <v>257171244</v>
      </c>
      <c r="J43" s="15">
        <f t="shared" si="0"/>
        <v>243515580</v>
      </c>
      <c r="K43" s="10">
        <f t="shared" si="0"/>
        <v>97459200</v>
      </c>
      <c r="L43" s="13">
        <f t="shared" si="0"/>
        <v>87270176</v>
      </c>
    </row>
    <row r="44" spans="1:12" ht="13.5">
      <c r="A44" s="3" t="s">
        <v>19</v>
      </c>
      <c r="B44" s="2"/>
      <c r="C44" s="16">
        <v>22013845</v>
      </c>
      <c r="D44" s="16">
        <v>13730169</v>
      </c>
      <c r="E44" s="17">
        <v>30942039</v>
      </c>
      <c r="F44" s="18">
        <v>12971000</v>
      </c>
      <c r="G44" s="16">
        <v>11514496</v>
      </c>
      <c r="H44" s="19">
        <v>6469056</v>
      </c>
      <c r="I44" s="20">
        <v>100874626</v>
      </c>
      <c r="J44" s="21">
        <v>8015000</v>
      </c>
      <c r="K44" s="16">
        <v>5252000</v>
      </c>
      <c r="L44" s="17">
        <v>5169000</v>
      </c>
    </row>
    <row r="45" spans="1:12" ht="13.5">
      <c r="A45" s="3" t="s">
        <v>20</v>
      </c>
      <c r="B45" s="2"/>
      <c r="C45" s="22">
        <v>34099490</v>
      </c>
      <c r="D45" s="22">
        <v>64375970</v>
      </c>
      <c r="E45" s="23">
        <v>45180832</v>
      </c>
      <c r="F45" s="24">
        <v>32333984</v>
      </c>
      <c r="G45" s="22">
        <v>41783984</v>
      </c>
      <c r="H45" s="25">
        <v>30130782</v>
      </c>
      <c r="I45" s="26">
        <v>46406934</v>
      </c>
      <c r="J45" s="27">
        <v>203662580</v>
      </c>
      <c r="K45" s="22">
        <v>88934200</v>
      </c>
      <c r="L45" s="23">
        <v>78996176</v>
      </c>
    </row>
    <row r="46" spans="1:12" ht="13.5">
      <c r="A46" s="3" t="s">
        <v>21</v>
      </c>
      <c r="B46" s="2"/>
      <c r="C46" s="16">
        <v>272079866</v>
      </c>
      <c r="D46" s="16">
        <v>110579535</v>
      </c>
      <c r="E46" s="17">
        <v>118496857</v>
      </c>
      <c r="F46" s="18">
        <v>203887858</v>
      </c>
      <c r="G46" s="16">
        <v>458668816</v>
      </c>
      <c r="H46" s="19">
        <v>116156039</v>
      </c>
      <c r="I46" s="20">
        <v>109889684</v>
      </c>
      <c r="J46" s="21">
        <v>31838000</v>
      </c>
      <c r="K46" s="16">
        <v>3273000</v>
      </c>
      <c r="L46" s="17">
        <v>3105000</v>
      </c>
    </row>
    <row r="47" spans="1:12" ht="13.5">
      <c r="A47" s="1" t="s">
        <v>22</v>
      </c>
      <c r="B47" s="2"/>
      <c r="C47" s="10">
        <f>SUM(C48:C52)</f>
        <v>160359848</v>
      </c>
      <c r="D47" s="10">
        <f aca="true" t="shared" si="1" ref="D47:L47">SUM(D48:D52)</f>
        <v>216415356</v>
      </c>
      <c r="E47" s="14">
        <f t="shared" si="1"/>
        <v>290749202</v>
      </c>
      <c r="F47" s="28">
        <f t="shared" si="1"/>
        <v>471187697</v>
      </c>
      <c r="G47" s="10">
        <f t="shared" si="1"/>
        <v>449597906</v>
      </c>
      <c r="H47" s="13">
        <f>SUM(H48:H52)</f>
        <v>254452758</v>
      </c>
      <c r="I47" s="29">
        <f t="shared" si="1"/>
        <v>236762740</v>
      </c>
      <c r="J47" s="12">
        <f t="shared" si="1"/>
        <v>512842470</v>
      </c>
      <c r="K47" s="10">
        <f t="shared" si="1"/>
        <v>516677089</v>
      </c>
      <c r="L47" s="14">
        <f t="shared" si="1"/>
        <v>562787969</v>
      </c>
    </row>
    <row r="48" spans="1:12" ht="13.5">
      <c r="A48" s="3" t="s">
        <v>23</v>
      </c>
      <c r="B48" s="2"/>
      <c r="C48" s="16">
        <v>35589538</v>
      </c>
      <c r="D48" s="16">
        <v>98225423</v>
      </c>
      <c r="E48" s="17">
        <v>131639182</v>
      </c>
      <c r="F48" s="18">
        <v>204288014</v>
      </c>
      <c r="G48" s="16">
        <v>204408974</v>
      </c>
      <c r="H48" s="19">
        <v>82553544</v>
      </c>
      <c r="I48" s="20">
        <v>90120996</v>
      </c>
      <c r="J48" s="21">
        <v>209148358</v>
      </c>
      <c r="K48" s="16">
        <v>187748703</v>
      </c>
      <c r="L48" s="17">
        <v>164916417</v>
      </c>
    </row>
    <row r="49" spans="1:12" ht="13.5">
      <c r="A49" s="3" t="s">
        <v>24</v>
      </c>
      <c r="B49" s="2"/>
      <c r="C49" s="16">
        <v>80105367</v>
      </c>
      <c r="D49" s="16">
        <v>89158041</v>
      </c>
      <c r="E49" s="17">
        <v>137616236</v>
      </c>
      <c r="F49" s="18">
        <v>199101645</v>
      </c>
      <c r="G49" s="16">
        <v>190324353</v>
      </c>
      <c r="H49" s="19">
        <v>153332599</v>
      </c>
      <c r="I49" s="20">
        <v>129581808</v>
      </c>
      <c r="J49" s="21">
        <v>227193112</v>
      </c>
      <c r="K49" s="16">
        <v>199644386</v>
      </c>
      <c r="L49" s="17">
        <v>254367518</v>
      </c>
    </row>
    <row r="50" spans="1:12" ht="13.5">
      <c r="A50" s="3" t="s">
        <v>25</v>
      </c>
      <c r="B50" s="2"/>
      <c r="C50" s="16">
        <v>24070491</v>
      </c>
      <c r="D50" s="16">
        <v>14798128</v>
      </c>
      <c r="E50" s="17">
        <v>17624584</v>
      </c>
      <c r="F50" s="18">
        <v>29948038</v>
      </c>
      <c r="G50" s="16">
        <v>45064579</v>
      </c>
      <c r="H50" s="19">
        <v>16029184</v>
      </c>
      <c r="I50" s="20">
        <v>14166337</v>
      </c>
      <c r="J50" s="21">
        <v>64681000</v>
      </c>
      <c r="K50" s="16">
        <v>71634000</v>
      </c>
      <c r="L50" s="17">
        <v>69365000</v>
      </c>
    </row>
    <row r="51" spans="1:12" ht="13.5">
      <c r="A51" s="3" t="s">
        <v>26</v>
      </c>
      <c r="B51" s="2"/>
      <c r="C51" s="16">
        <v>20484340</v>
      </c>
      <c r="D51" s="16">
        <v>14194646</v>
      </c>
      <c r="E51" s="17">
        <v>3869200</v>
      </c>
      <c r="F51" s="18">
        <v>37850000</v>
      </c>
      <c r="G51" s="16">
        <v>9800000</v>
      </c>
      <c r="H51" s="19">
        <v>2537431</v>
      </c>
      <c r="I51" s="20">
        <v>2893599</v>
      </c>
      <c r="J51" s="21">
        <v>11820000</v>
      </c>
      <c r="K51" s="16">
        <v>57650000</v>
      </c>
      <c r="L51" s="17">
        <v>74139034</v>
      </c>
    </row>
    <row r="52" spans="1:12" ht="13.5">
      <c r="A52" s="3" t="s">
        <v>27</v>
      </c>
      <c r="B52" s="2"/>
      <c r="C52" s="22">
        <v>110112</v>
      </c>
      <c r="D52" s="22">
        <v>39118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1301762095</v>
      </c>
      <c r="D53" s="10">
        <f aca="true" t="shared" si="2" ref="D53:L53">SUM(D54:D56)</f>
        <v>1408351353</v>
      </c>
      <c r="E53" s="14">
        <f t="shared" si="2"/>
        <v>1555146704</v>
      </c>
      <c r="F53" s="28">
        <f t="shared" si="2"/>
        <v>1708734117</v>
      </c>
      <c r="G53" s="10">
        <f t="shared" si="2"/>
        <v>1794104122</v>
      </c>
      <c r="H53" s="13">
        <f>SUM(H54:H56)</f>
        <v>1430260729</v>
      </c>
      <c r="I53" s="29">
        <f t="shared" si="2"/>
        <v>1143959148</v>
      </c>
      <c r="J53" s="12">
        <f t="shared" si="2"/>
        <v>1750697220</v>
      </c>
      <c r="K53" s="10">
        <f t="shared" si="2"/>
        <v>1689265649</v>
      </c>
      <c r="L53" s="14">
        <f t="shared" si="2"/>
        <v>1731655085</v>
      </c>
    </row>
    <row r="54" spans="1:12" ht="13.5">
      <c r="A54" s="3" t="s">
        <v>29</v>
      </c>
      <c r="B54" s="2"/>
      <c r="C54" s="16">
        <v>52214783</v>
      </c>
      <c r="D54" s="16">
        <v>38585698</v>
      </c>
      <c r="E54" s="17">
        <v>36617069</v>
      </c>
      <c r="F54" s="18">
        <v>169699212</v>
      </c>
      <c r="G54" s="16">
        <v>101933546</v>
      </c>
      <c r="H54" s="19">
        <v>58358381</v>
      </c>
      <c r="I54" s="20">
        <v>34477312</v>
      </c>
      <c r="J54" s="21">
        <v>70009000</v>
      </c>
      <c r="K54" s="16">
        <v>77345396</v>
      </c>
      <c r="L54" s="17">
        <v>67966227</v>
      </c>
    </row>
    <row r="55" spans="1:12" ht="13.5">
      <c r="A55" s="3" t="s">
        <v>30</v>
      </c>
      <c r="B55" s="2"/>
      <c r="C55" s="16">
        <v>1249129825</v>
      </c>
      <c r="D55" s="16">
        <v>1364165860</v>
      </c>
      <c r="E55" s="17">
        <v>1514674812</v>
      </c>
      <c r="F55" s="18">
        <v>1538014905</v>
      </c>
      <c r="G55" s="16">
        <v>1679550576</v>
      </c>
      <c r="H55" s="19">
        <v>1371902833</v>
      </c>
      <c r="I55" s="20">
        <v>1109481836</v>
      </c>
      <c r="J55" s="21">
        <v>1680188220</v>
      </c>
      <c r="K55" s="16">
        <v>1611920253</v>
      </c>
      <c r="L55" s="17">
        <v>1663188858</v>
      </c>
    </row>
    <row r="56" spans="1:12" ht="13.5">
      <c r="A56" s="3" t="s">
        <v>31</v>
      </c>
      <c r="B56" s="2"/>
      <c r="C56" s="16">
        <v>417487</v>
      </c>
      <c r="D56" s="16">
        <v>5599795</v>
      </c>
      <c r="E56" s="17">
        <v>3854823</v>
      </c>
      <c r="F56" s="18">
        <v>1020000</v>
      </c>
      <c r="G56" s="16">
        <v>12620000</v>
      </c>
      <c r="H56" s="19">
        <v>-485</v>
      </c>
      <c r="I56" s="20"/>
      <c r="J56" s="21">
        <v>500000</v>
      </c>
      <c r="K56" s="16"/>
      <c r="L56" s="17">
        <v>500000</v>
      </c>
    </row>
    <row r="57" spans="1:12" ht="13.5">
      <c r="A57" s="1" t="s">
        <v>32</v>
      </c>
      <c r="B57" s="4"/>
      <c r="C57" s="10">
        <f>SUM(C58:C61)</f>
        <v>3163592112</v>
      </c>
      <c r="D57" s="10">
        <f aca="true" t="shared" si="3" ref="D57:L57">SUM(D58:D61)</f>
        <v>1965394168</v>
      </c>
      <c r="E57" s="14">
        <f t="shared" si="3"/>
        <v>2975278138</v>
      </c>
      <c r="F57" s="28">
        <f t="shared" si="3"/>
        <v>3373223563</v>
      </c>
      <c r="G57" s="10">
        <f t="shared" si="3"/>
        <v>3281397658</v>
      </c>
      <c r="H57" s="13">
        <f>SUM(H58:H61)</f>
        <v>2342599970</v>
      </c>
      <c r="I57" s="29">
        <f t="shared" si="3"/>
        <v>3803841445</v>
      </c>
      <c r="J57" s="12">
        <f t="shared" si="3"/>
        <v>3720963589</v>
      </c>
      <c r="K57" s="10">
        <f t="shared" si="3"/>
        <v>3711340684</v>
      </c>
      <c r="L57" s="14">
        <f t="shared" si="3"/>
        <v>4176328057</v>
      </c>
    </row>
    <row r="58" spans="1:12" ht="13.5">
      <c r="A58" s="3" t="s">
        <v>33</v>
      </c>
      <c r="B58" s="2"/>
      <c r="C58" s="16">
        <v>92770660</v>
      </c>
      <c r="D58" s="16">
        <v>93934122</v>
      </c>
      <c r="E58" s="17">
        <v>140658146</v>
      </c>
      <c r="F58" s="18">
        <v>248136858</v>
      </c>
      <c r="G58" s="16">
        <v>278377700</v>
      </c>
      <c r="H58" s="19">
        <v>161624215</v>
      </c>
      <c r="I58" s="20">
        <v>102408003</v>
      </c>
      <c r="J58" s="21">
        <v>385921595</v>
      </c>
      <c r="K58" s="16">
        <v>466818533</v>
      </c>
      <c r="L58" s="17">
        <v>542850243</v>
      </c>
    </row>
    <row r="59" spans="1:12" ht="13.5">
      <c r="A59" s="3" t="s">
        <v>34</v>
      </c>
      <c r="B59" s="2"/>
      <c r="C59" s="16">
        <v>2998958728</v>
      </c>
      <c r="D59" s="16">
        <v>1700899345</v>
      </c>
      <c r="E59" s="17">
        <v>2439021944</v>
      </c>
      <c r="F59" s="18">
        <v>2808718836</v>
      </c>
      <c r="G59" s="16">
        <v>2848817674</v>
      </c>
      <c r="H59" s="19">
        <v>1985836951</v>
      </c>
      <c r="I59" s="20">
        <v>3391781912</v>
      </c>
      <c r="J59" s="21">
        <v>2974740427</v>
      </c>
      <c r="K59" s="16">
        <v>2973873000</v>
      </c>
      <c r="L59" s="17">
        <v>3112641431</v>
      </c>
    </row>
    <row r="60" spans="1:12" ht="13.5">
      <c r="A60" s="3" t="s">
        <v>35</v>
      </c>
      <c r="B60" s="2"/>
      <c r="C60" s="22">
        <v>55860219</v>
      </c>
      <c r="D60" s="22">
        <v>151633604</v>
      </c>
      <c r="E60" s="23">
        <v>385597991</v>
      </c>
      <c r="F60" s="24">
        <v>91309869</v>
      </c>
      <c r="G60" s="22">
        <v>112393284</v>
      </c>
      <c r="H60" s="25">
        <v>161845386</v>
      </c>
      <c r="I60" s="26">
        <v>278146686</v>
      </c>
      <c r="J60" s="27">
        <v>287289567</v>
      </c>
      <c r="K60" s="22">
        <v>193030350</v>
      </c>
      <c r="L60" s="23">
        <v>463336383</v>
      </c>
    </row>
    <row r="61" spans="1:12" ht="13.5">
      <c r="A61" s="3" t="s">
        <v>36</v>
      </c>
      <c r="B61" s="2"/>
      <c r="C61" s="16">
        <v>16002505</v>
      </c>
      <c r="D61" s="16">
        <v>18927097</v>
      </c>
      <c r="E61" s="17">
        <v>10000057</v>
      </c>
      <c r="F61" s="18">
        <v>225058000</v>
      </c>
      <c r="G61" s="16">
        <v>41809000</v>
      </c>
      <c r="H61" s="19">
        <v>33293418</v>
      </c>
      <c r="I61" s="20">
        <v>31504844</v>
      </c>
      <c r="J61" s="21">
        <v>73012000</v>
      </c>
      <c r="K61" s="16">
        <v>77618801</v>
      </c>
      <c r="L61" s="17">
        <v>57500000</v>
      </c>
    </row>
    <row r="62" spans="1:12" ht="13.5">
      <c r="A62" s="1" t="s">
        <v>37</v>
      </c>
      <c r="B62" s="4"/>
      <c r="C62" s="10">
        <v>8744300</v>
      </c>
      <c r="D62" s="10">
        <v>2144225</v>
      </c>
      <c r="E62" s="14">
        <v>32830664</v>
      </c>
      <c r="F62" s="28">
        <v>14019000</v>
      </c>
      <c r="G62" s="10">
        <v>3109000</v>
      </c>
      <c r="H62" s="13"/>
      <c r="I62" s="29"/>
      <c r="J62" s="12">
        <v>33776000</v>
      </c>
      <c r="K62" s="10">
        <v>25061900</v>
      </c>
      <c r="L62" s="14">
        <v>25586506</v>
      </c>
    </row>
    <row r="63" spans="1:12" ht="13.5">
      <c r="A63" s="5" t="s">
        <v>38</v>
      </c>
      <c r="B63" s="6" t="s">
        <v>39</v>
      </c>
      <c r="C63" s="62">
        <f>+C43+C47+C53+C57+C62</f>
        <v>4962651556</v>
      </c>
      <c r="D63" s="62">
        <f aca="true" t="shared" si="4" ref="D63:L63">+D43+D47+D53+D57+D62</f>
        <v>3780990776</v>
      </c>
      <c r="E63" s="63">
        <f t="shared" si="4"/>
        <v>5048624436</v>
      </c>
      <c r="F63" s="64">
        <f t="shared" si="4"/>
        <v>5816357219</v>
      </c>
      <c r="G63" s="62">
        <f t="shared" si="4"/>
        <v>6040175982</v>
      </c>
      <c r="H63" s="65">
        <f t="shared" si="4"/>
        <v>4180069334</v>
      </c>
      <c r="I63" s="66">
        <f t="shared" si="4"/>
        <v>5441734577</v>
      </c>
      <c r="J63" s="67">
        <f t="shared" si="4"/>
        <v>6261794859</v>
      </c>
      <c r="K63" s="62">
        <f t="shared" si="4"/>
        <v>6039804522</v>
      </c>
      <c r="L63" s="63">
        <f t="shared" si="4"/>
        <v>6583627793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4238231888</v>
      </c>
      <c r="D66" s="16">
        <v>3195359563</v>
      </c>
      <c r="E66" s="30">
        <v>4256434892</v>
      </c>
      <c r="F66" s="21">
        <v>4388928339</v>
      </c>
      <c r="G66" s="16">
        <v>4511781592</v>
      </c>
      <c r="H66" s="19">
        <v>3245781689</v>
      </c>
      <c r="I66" s="17">
        <v>4634260060</v>
      </c>
      <c r="J66" s="31">
        <v>4562911729</v>
      </c>
      <c r="K66" s="16">
        <v>4607823563</v>
      </c>
      <c r="L66" s="19">
        <v>5241292197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86478597</v>
      </c>
      <c r="I67" s="20"/>
      <c r="J67" s="21">
        <v>23137000</v>
      </c>
      <c r="K67" s="16">
        <v>10000000</v>
      </c>
      <c r="L67" s="17">
        <v>20000000</v>
      </c>
    </row>
    <row r="68" spans="1:12" ht="13.5">
      <c r="A68" s="69" t="s">
        <v>43</v>
      </c>
      <c r="B68" s="2"/>
      <c r="C68" s="22">
        <v>383575</v>
      </c>
      <c r="D68" s="22">
        <v>82338</v>
      </c>
      <c r="E68" s="23">
        <v>974294</v>
      </c>
      <c r="F68" s="24"/>
      <c r="G68" s="22"/>
      <c r="H68" s="25">
        <v>5523830</v>
      </c>
      <c r="I68" s="26">
        <v>29907145</v>
      </c>
      <c r="J68" s="27">
        <v>300000</v>
      </c>
      <c r="K68" s="22"/>
      <c r="L68" s="23"/>
    </row>
    <row r="69" spans="1:12" ht="13.5">
      <c r="A69" s="70" t="s">
        <v>44</v>
      </c>
      <c r="B69" s="2"/>
      <c r="C69" s="16">
        <v>126713</v>
      </c>
      <c r="D69" s="16"/>
      <c r="E69" s="17">
        <v>20406510</v>
      </c>
      <c r="F69" s="18">
        <v>93700000</v>
      </c>
      <c r="G69" s="16">
        <v>5000000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4238742176</v>
      </c>
      <c r="D70" s="32">
        <f aca="true" t="shared" si="5" ref="D70:L70">SUM(D66:D69)</f>
        <v>3195441901</v>
      </c>
      <c r="E70" s="33">
        <f t="shared" si="5"/>
        <v>4277815696</v>
      </c>
      <c r="F70" s="34">
        <f t="shared" si="5"/>
        <v>4482628339</v>
      </c>
      <c r="G70" s="32">
        <f t="shared" si="5"/>
        <v>4516781592</v>
      </c>
      <c r="H70" s="35">
        <f t="shared" si="5"/>
        <v>3337784116</v>
      </c>
      <c r="I70" s="36">
        <f t="shared" si="5"/>
        <v>4664167205</v>
      </c>
      <c r="J70" s="37">
        <f t="shared" si="5"/>
        <v>4586348729</v>
      </c>
      <c r="K70" s="32">
        <f t="shared" si="5"/>
        <v>4617823563</v>
      </c>
      <c r="L70" s="33">
        <f t="shared" si="5"/>
        <v>5261292197</v>
      </c>
    </row>
    <row r="71" spans="1:12" ht="13.5">
      <c r="A71" s="72" t="s">
        <v>47</v>
      </c>
      <c r="B71" s="2" t="s">
        <v>48</v>
      </c>
      <c r="C71" s="16">
        <v>164664859</v>
      </c>
      <c r="D71" s="16"/>
      <c r="E71" s="17">
        <v>22805555</v>
      </c>
      <c r="F71" s="18">
        <v>68787316</v>
      </c>
      <c r="G71" s="16">
        <v>94937316</v>
      </c>
      <c r="H71" s="19">
        <v>83275453</v>
      </c>
      <c r="I71" s="20">
        <v>6090105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10454236</v>
      </c>
      <c r="D72" s="16"/>
      <c r="E72" s="17"/>
      <c r="F72" s="18">
        <v>255000000</v>
      </c>
      <c r="G72" s="16">
        <v>251806504</v>
      </c>
      <c r="H72" s="19">
        <v>152997770</v>
      </c>
      <c r="I72" s="20">
        <v>179095678</v>
      </c>
      <c r="J72" s="21">
        <v>273744614</v>
      </c>
      <c r="K72" s="16">
        <v>30000000</v>
      </c>
      <c r="L72" s="17">
        <v>30000000</v>
      </c>
    </row>
    <row r="73" spans="1:12" ht="13.5">
      <c r="A73" s="72" t="s">
        <v>51</v>
      </c>
      <c r="B73" s="2"/>
      <c r="C73" s="16">
        <v>548790284</v>
      </c>
      <c r="D73" s="16">
        <v>585548877</v>
      </c>
      <c r="E73" s="17">
        <v>748003185</v>
      </c>
      <c r="F73" s="18">
        <v>1009941564</v>
      </c>
      <c r="G73" s="16">
        <v>1176650570</v>
      </c>
      <c r="H73" s="19">
        <v>606011992</v>
      </c>
      <c r="I73" s="20">
        <v>592381588</v>
      </c>
      <c r="J73" s="21">
        <v>1401701515</v>
      </c>
      <c r="K73" s="16">
        <v>1391980960</v>
      </c>
      <c r="L73" s="17">
        <v>1292335596</v>
      </c>
    </row>
    <row r="74" spans="1:12" ht="13.5">
      <c r="A74" s="73" t="s">
        <v>52</v>
      </c>
      <c r="B74" s="6" t="s">
        <v>53</v>
      </c>
      <c r="C74" s="74">
        <f>SUM(C70:C73)</f>
        <v>4962651555</v>
      </c>
      <c r="D74" s="74">
        <f aca="true" t="shared" si="6" ref="D74:L74">SUM(D70:D73)</f>
        <v>3780990778</v>
      </c>
      <c r="E74" s="75">
        <f t="shared" si="6"/>
        <v>5048624436</v>
      </c>
      <c r="F74" s="76">
        <f t="shared" si="6"/>
        <v>5816357219</v>
      </c>
      <c r="G74" s="74">
        <f t="shared" si="6"/>
        <v>6040175982</v>
      </c>
      <c r="H74" s="77">
        <f t="shared" si="6"/>
        <v>4180069331</v>
      </c>
      <c r="I74" s="78">
        <f t="shared" si="6"/>
        <v>5441734576</v>
      </c>
      <c r="J74" s="79">
        <f t="shared" si="6"/>
        <v>6261794858</v>
      </c>
      <c r="K74" s="74">
        <f t="shared" si="6"/>
        <v>6039804523</v>
      </c>
      <c r="L74" s="75">
        <f t="shared" si="6"/>
        <v>6583627793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4836000</v>
      </c>
      <c r="D43" s="10">
        <f aca="true" t="shared" si="0" ref="D43:L43">SUM(D44:D46)</f>
        <v>7575000</v>
      </c>
      <c r="E43" s="11">
        <f t="shared" si="0"/>
        <v>18537000</v>
      </c>
      <c r="F43" s="12">
        <f t="shared" si="0"/>
        <v>0</v>
      </c>
      <c r="G43" s="10">
        <f t="shared" si="0"/>
        <v>0</v>
      </c>
      <c r="H43" s="13">
        <f>SUM(H44:H46)</f>
        <v>4457437</v>
      </c>
      <c r="I43" s="14">
        <f t="shared" si="0"/>
        <v>0</v>
      </c>
      <c r="J43" s="15">
        <f t="shared" si="0"/>
        <v>4350000</v>
      </c>
      <c r="K43" s="10">
        <f t="shared" si="0"/>
        <v>2500000</v>
      </c>
      <c r="L43" s="13">
        <f t="shared" si="0"/>
        <v>2500000</v>
      </c>
    </row>
    <row r="44" spans="1:12" ht="13.5">
      <c r="A44" s="3" t="s">
        <v>19</v>
      </c>
      <c r="B44" s="2"/>
      <c r="C44" s="16">
        <v>4324000</v>
      </c>
      <c r="D44" s="16">
        <v>7575000</v>
      </c>
      <c r="E44" s="17">
        <v>18537000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>
        <v>4125773</v>
      </c>
      <c r="I45" s="26"/>
      <c r="J45" s="27">
        <v>4350000</v>
      </c>
      <c r="K45" s="22">
        <v>2500000</v>
      </c>
      <c r="L45" s="23">
        <v>2500000</v>
      </c>
    </row>
    <row r="46" spans="1:12" ht="13.5">
      <c r="A46" s="3" t="s">
        <v>21</v>
      </c>
      <c r="B46" s="2"/>
      <c r="C46" s="16">
        <v>512000</v>
      </c>
      <c r="D46" s="16"/>
      <c r="E46" s="17"/>
      <c r="F46" s="18"/>
      <c r="G46" s="16"/>
      <c r="H46" s="19">
        <v>331664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865000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17880000</v>
      </c>
      <c r="G47" s="10">
        <f t="shared" si="1"/>
        <v>17880000</v>
      </c>
      <c r="H47" s="13">
        <f>SUM(H48:H52)</f>
        <v>4032907</v>
      </c>
      <c r="I47" s="29">
        <f t="shared" si="1"/>
        <v>0</v>
      </c>
      <c r="J47" s="12">
        <f t="shared" si="1"/>
        <v>2380000</v>
      </c>
      <c r="K47" s="10">
        <f t="shared" si="1"/>
        <v>930000</v>
      </c>
      <c r="L47" s="14">
        <f t="shared" si="1"/>
        <v>3230000</v>
      </c>
    </row>
    <row r="48" spans="1:12" ht="13.5">
      <c r="A48" s="3" t="s">
        <v>23</v>
      </c>
      <c r="B48" s="2"/>
      <c r="C48" s="16">
        <v>865000</v>
      </c>
      <c r="D48" s="16"/>
      <c r="E48" s="17"/>
      <c r="F48" s="18">
        <v>17880000</v>
      </c>
      <c r="G48" s="16">
        <v>17880000</v>
      </c>
      <c r="H48" s="19">
        <v>4032907</v>
      </c>
      <c r="I48" s="20"/>
      <c r="J48" s="21">
        <v>2380000</v>
      </c>
      <c r="K48" s="16">
        <v>930000</v>
      </c>
      <c r="L48" s="17">
        <v>3230000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97079000</v>
      </c>
      <c r="D53" s="10">
        <f aca="true" t="shared" si="2" ref="D53:L53">SUM(D54:D56)</f>
        <v>115076000</v>
      </c>
      <c r="E53" s="14">
        <f t="shared" si="2"/>
        <v>125519000</v>
      </c>
      <c r="F53" s="28">
        <f t="shared" si="2"/>
        <v>85346000</v>
      </c>
      <c r="G53" s="10">
        <f t="shared" si="2"/>
        <v>85346000</v>
      </c>
      <c r="H53" s="13">
        <f>SUM(H54:H56)</f>
        <v>62154014</v>
      </c>
      <c r="I53" s="29">
        <f t="shared" si="2"/>
        <v>83941459</v>
      </c>
      <c r="J53" s="12">
        <f t="shared" si="2"/>
        <v>98692000</v>
      </c>
      <c r="K53" s="10">
        <f t="shared" si="2"/>
        <v>96830000</v>
      </c>
      <c r="L53" s="14">
        <f t="shared" si="2"/>
        <v>101809000</v>
      </c>
    </row>
    <row r="54" spans="1:12" ht="13.5">
      <c r="A54" s="3" t="s">
        <v>29</v>
      </c>
      <c r="B54" s="2"/>
      <c r="C54" s="16">
        <v>967000</v>
      </c>
      <c r="D54" s="16">
        <v>1338000</v>
      </c>
      <c r="E54" s="17">
        <v>486000</v>
      </c>
      <c r="F54" s="18"/>
      <c r="G54" s="16"/>
      <c r="H54" s="19">
        <v>42774</v>
      </c>
      <c r="I54" s="20"/>
      <c r="J54" s="21">
        <v>9802000</v>
      </c>
      <c r="K54" s="16">
        <v>2250000</v>
      </c>
      <c r="L54" s="17">
        <v>2000000</v>
      </c>
    </row>
    <row r="55" spans="1:12" ht="13.5">
      <c r="A55" s="3" t="s">
        <v>30</v>
      </c>
      <c r="B55" s="2"/>
      <c r="C55" s="16">
        <v>96112000</v>
      </c>
      <c r="D55" s="16">
        <v>113738000</v>
      </c>
      <c r="E55" s="17">
        <v>125033000</v>
      </c>
      <c r="F55" s="18">
        <v>85346000</v>
      </c>
      <c r="G55" s="16">
        <v>85346000</v>
      </c>
      <c r="H55" s="19">
        <v>62111240</v>
      </c>
      <c r="I55" s="20">
        <v>83941459</v>
      </c>
      <c r="J55" s="21">
        <v>88890000</v>
      </c>
      <c r="K55" s="16">
        <v>94580000</v>
      </c>
      <c r="L55" s="17">
        <v>99809000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18658000</v>
      </c>
      <c r="D57" s="10">
        <f aca="true" t="shared" si="3" ref="D57:L57">SUM(D58:D61)</f>
        <v>19798194</v>
      </c>
      <c r="E57" s="14">
        <f t="shared" si="3"/>
        <v>23178000</v>
      </c>
      <c r="F57" s="28">
        <f t="shared" si="3"/>
        <v>37050000</v>
      </c>
      <c r="G57" s="10">
        <f t="shared" si="3"/>
        <v>37050000</v>
      </c>
      <c r="H57" s="13">
        <f>SUM(H58:H61)</f>
        <v>23682876</v>
      </c>
      <c r="I57" s="29">
        <f t="shared" si="3"/>
        <v>14221490</v>
      </c>
      <c r="J57" s="12">
        <f t="shared" si="3"/>
        <v>53616000</v>
      </c>
      <c r="K57" s="10">
        <f t="shared" si="3"/>
        <v>103665000</v>
      </c>
      <c r="L57" s="14">
        <f t="shared" si="3"/>
        <v>95050000</v>
      </c>
    </row>
    <row r="58" spans="1:12" ht="13.5">
      <c r="A58" s="3" t="s">
        <v>33</v>
      </c>
      <c r="B58" s="2"/>
      <c r="C58" s="16">
        <v>18658000</v>
      </c>
      <c r="D58" s="16">
        <v>19798194</v>
      </c>
      <c r="E58" s="17">
        <v>23178000</v>
      </c>
      <c r="F58" s="18">
        <v>37050000</v>
      </c>
      <c r="G58" s="16">
        <v>37050000</v>
      </c>
      <c r="H58" s="19">
        <v>23682876</v>
      </c>
      <c r="I58" s="20">
        <v>14221490</v>
      </c>
      <c r="J58" s="21">
        <v>53616000</v>
      </c>
      <c r="K58" s="16">
        <v>103665000</v>
      </c>
      <c r="L58" s="17">
        <v>95050000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797000</v>
      </c>
      <c r="D62" s="10"/>
      <c r="E62" s="14"/>
      <c r="F62" s="28"/>
      <c r="G62" s="10"/>
      <c r="H62" s="13"/>
      <c r="I62" s="29"/>
      <c r="J62" s="12">
        <v>4719000</v>
      </c>
      <c r="K62" s="10">
        <v>2445000</v>
      </c>
      <c r="L62" s="14">
        <v>2242000</v>
      </c>
    </row>
    <row r="63" spans="1:12" ht="13.5">
      <c r="A63" s="5" t="s">
        <v>38</v>
      </c>
      <c r="B63" s="6" t="s">
        <v>39</v>
      </c>
      <c r="C63" s="62">
        <f>+C43+C47+C53+C57+C62</f>
        <v>122235000</v>
      </c>
      <c r="D63" s="62">
        <f aca="true" t="shared" si="4" ref="D63:L63">+D43+D47+D53+D57+D62</f>
        <v>142449194</v>
      </c>
      <c r="E63" s="63">
        <f t="shared" si="4"/>
        <v>167234000</v>
      </c>
      <c r="F63" s="64">
        <f t="shared" si="4"/>
        <v>140276000</v>
      </c>
      <c r="G63" s="62">
        <f t="shared" si="4"/>
        <v>140276000</v>
      </c>
      <c r="H63" s="65">
        <f t="shared" si="4"/>
        <v>94327234</v>
      </c>
      <c r="I63" s="66">
        <f t="shared" si="4"/>
        <v>98162949</v>
      </c>
      <c r="J63" s="67">
        <f t="shared" si="4"/>
        <v>163757000</v>
      </c>
      <c r="K63" s="62">
        <f t="shared" si="4"/>
        <v>206370000</v>
      </c>
      <c r="L63" s="63">
        <f t="shared" si="4"/>
        <v>204831000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110875624</v>
      </c>
      <c r="D66" s="16">
        <v>136402194</v>
      </c>
      <c r="E66" s="30">
        <v>137132000</v>
      </c>
      <c r="F66" s="21">
        <v>101346000</v>
      </c>
      <c r="G66" s="16">
        <v>101346000</v>
      </c>
      <c r="H66" s="19">
        <v>71358112</v>
      </c>
      <c r="I66" s="17">
        <v>98162949</v>
      </c>
      <c r="J66" s="31">
        <v>114390000</v>
      </c>
      <c r="K66" s="16">
        <v>119580000</v>
      </c>
      <c r="L66" s="19">
        <v>144809000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110875624</v>
      </c>
      <c r="D70" s="32">
        <f aca="true" t="shared" si="5" ref="D70:L70">SUM(D66:D69)</f>
        <v>136402194</v>
      </c>
      <c r="E70" s="33">
        <f t="shared" si="5"/>
        <v>137132000</v>
      </c>
      <c r="F70" s="34">
        <f t="shared" si="5"/>
        <v>101346000</v>
      </c>
      <c r="G70" s="32">
        <f t="shared" si="5"/>
        <v>101346000</v>
      </c>
      <c r="H70" s="35">
        <f t="shared" si="5"/>
        <v>71358112</v>
      </c>
      <c r="I70" s="36">
        <f t="shared" si="5"/>
        <v>98162949</v>
      </c>
      <c r="J70" s="37">
        <f t="shared" si="5"/>
        <v>114390000</v>
      </c>
      <c r="K70" s="32">
        <f t="shared" si="5"/>
        <v>119580000</v>
      </c>
      <c r="L70" s="33">
        <f t="shared" si="5"/>
        <v>144809000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11359376</v>
      </c>
      <c r="D73" s="16">
        <v>6047000</v>
      </c>
      <c r="E73" s="17">
        <v>30102000</v>
      </c>
      <c r="F73" s="18">
        <v>38930000</v>
      </c>
      <c r="G73" s="16">
        <v>38930000</v>
      </c>
      <c r="H73" s="19">
        <v>22969122</v>
      </c>
      <c r="I73" s="20"/>
      <c r="J73" s="21">
        <v>49367000</v>
      </c>
      <c r="K73" s="16">
        <v>86790000</v>
      </c>
      <c r="L73" s="17">
        <v>60022000</v>
      </c>
    </row>
    <row r="74" spans="1:12" ht="13.5">
      <c r="A74" s="73" t="s">
        <v>52</v>
      </c>
      <c r="B74" s="6" t="s">
        <v>53</v>
      </c>
      <c r="C74" s="74">
        <f>SUM(C70:C73)</f>
        <v>122235000</v>
      </c>
      <c r="D74" s="74">
        <f aca="true" t="shared" si="6" ref="D74:L74">SUM(D70:D73)</f>
        <v>142449194</v>
      </c>
      <c r="E74" s="75">
        <f t="shared" si="6"/>
        <v>167234000</v>
      </c>
      <c r="F74" s="76">
        <f t="shared" si="6"/>
        <v>140276000</v>
      </c>
      <c r="G74" s="74">
        <f t="shared" si="6"/>
        <v>140276000</v>
      </c>
      <c r="H74" s="77">
        <f t="shared" si="6"/>
        <v>94327234</v>
      </c>
      <c r="I74" s="78">
        <f t="shared" si="6"/>
        <v>98162949</v>
      </c>
      <c r="J74" s="79">
        <f t="shared" si="6"/>
        <v>163757000</v>
      </c>
      <c r="K74" s="74">
        <f t="shared" si="6"/>
        <v>206370000</v>
      </c>
      <c r="L74" s="75">
        <f t="shared" si="6"/>
        <v>204831000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18660000</v>
      </c>
      <c r="G43" s="10">
        <f t="shared" si="0"/>
        <v>18660000</v>
      </c>
      <c r="H43" s="13">
        <f>SUM(H44:H46)</f>
        <v>6062824</v>
      </c>
      <c r="I43" s="14">
        <f t="shared" si="0"/>
        <v>0</v>
      </c>
      <c r="J43" s="15">
        <f t="shared" si="0"/>
        <v>6500000</v>
      </c>
      <c r="K43" s="10">
        <f t="shared" si="0"/>
        <v>5400000</v>
      </c>
      <c r="L43" s="13">
        <f t="shared" si="0"/>
        <v>5100000</v>
      </c>
    </row>
    <row r="44" spans="1:12" ht="13.5">
      <c r="A44" s="3" t="s">
        <v>19</v>
      </c>
      <c r="B44" s="2"/>
      <c r="C44" s="16"/>
      <c r="D44" s="16"/>
      <c r="E44" s="17"/>
      <c r="F44" s="18">
        <v>4960000</v>
      </c>
      <c r="G44" s="16">
        <v>4960000</v>
      </c>
      <c r="H44" s="19">
        <v>1012830</v>
      </c>
      <c r="I44" s="20"/>
      <c r="J44" s="21">
        <v>2000000</v>
      </c>
      <c r="K44" s="16">
        <v>2000000</v>
      </c>
      <c r="L44" s="17">
        <v>1800000</v>
      </c>
    </row>
    <row r="45" spans="1:12" ht="13.5">
      <c r="A45" s="3" t="s">
        <v>20</v>
      </c>
      <c r="B45" s="2"/>
      <c r="C45" s="22"/>
      <c r="D45" s="22"/>
      <c r="E45" s="23"/>
      <c r="F45" s="24">
        <v>10000000</v>
      </c>
      <c r="G45" s="22">
        <v>10000000</v>
      </c>
      <c r="H45" s="25"/>
      <c r="I45" s="26"/>
      <c r="J45" s="27">
        <v>4000000</v>
      </c>
      <c r="K45" s="22">
        <v>3000000</v>
      </c>
      <c r="L45" s="23">
        <v>3000000</v>
      </c>
    </row>
    <row r="46" spans="1:12" ht="13.5">
      <c r="A46" s="3" t="s">
        <v>21</v>
      </c>
      <c r="B46" s="2"/>
      <c r="C46" s="16"/>
      <c r="D46" s="16"/>
      <c r="E46" s="17"/>
      <c r="F46" s="18">
        <v>3700000</v>
      </c>
      <c r="G46" s="16">
        <v>3700000</v>
      </c>
      <c r="H46" s="19">
        <v>5049994</v>
      </c>
      <c r="I46" s="20"/>
      <c r="J46" s="21">
        <v>500000</v>
      </c>
      <c r="K46" s="16">
        <v>400000</v>
      </c>
      <c r="L46" s="17">
        <v>300000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2310000</v>
      </c>
      <c r="G47" s="10">
        <f t="shared" si="1"/>
        <v>7210000</v>
      </c>
      <c r="H47" s="13">
        <f>SUM(H48:H52)</f>
        <v>7429246</v>
      </c>
      <c r="I47" s="29">
        <f t="shared" si="1"/>
        <v>0</v>
      </c>
      <c r="J47" s="12">
        <f t="shared" si="1"/>
        <v>3800000</v>
      </c>
      <c r="K47" s="10">
        <f t="shared" si="1"/>
        <v>16251750</v>
      </c>
      <c r="L47" s="14">
        <f t="shared" si="1"/>
        <v>16021850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3800000</v>
      </c>
      <c r="K48" s="16">
        <v>3000000</v>
      </c>
      <c r="L48" s="17">
        <v>2000000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>
        <v>7429246</v>
      </c>
      <c r="I49" s="20"/>
      <c r="J49" s="21"/>
      <c r="K49" s="16">
        <v>13251750</v>
      </c>
      <c r="L49" s="17">
        <v>14021850</v>
      </c>
    </row>
    <row r="50" spans="1:12" ht="13.5">
      <c r="A50" s="3" t="s">
        <v>25</v>
      </c>
      <c r="B50" s="2"/>
      <c r="C50" s="16"/>
      <c r="D50" s="16"/>
      <c r="E50" s="17"/>
      <c r="F50" s="18">
        <v>2310000</v>
      </c>
      <c r="G50" s="16">
        <v>7210000</v>
      </c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82700000</v>
      </c>
      <c r="G53" s="10">
        <f t="shared" si="2"/>
        <v>90400000</v>
      </c>
      <c r="H53" s="13">
        <f>SUM(H54:H56)</f>
        <v>61392409</v>
      </c>
      <c r="I53" s="29">
        <f t="shared" si="2"/>
        <v>0</v>
      </c>
      <c r="J53" s="12">
        <f t="shared" si="2"/>
        <v>85658000</v>
      </c>
      <c r="K53" s="10">
        <f t="shared" si="2"/>
        <v>76209800</v>
      </c>
      <c r="L53" s="14">
        <f t="shared" si="2"/>
        <v>80522360</v>
      </c>
    </row>
    <row r="54" spans="1:12" ht="13.5">
      <c r="A54" s="3" t="s">
        <v>29</v>
      </c>
      <c r="B54" s="2"/>
      <c r="C54" s="16"/>
      <c r="D54" s="16"/>
      <c r="E54" s="17"/>
      <c r="F54" s="18">
        <v>7500000</v>
      </c>
      <c r="G54" s="16">
        <v>7500000</v>
      </c>
      <c r="H54" s="19"/>
      <c r="I54" s="20"/>
      <c r="J54" s="21">
        <v>2635000</v>
      </c>
      <c r="K54" s="16">
        <v>2000000</v>
      </c>
      <c r="L54" s="17">
        <v>2000000</v>
      </c>
    </row>
    <row r="55" spans="1:12" ht="13.5">
      <c r="A55" s="3" t="s">
        <v>30</v>
      </c>
      <c r="B55" s="2"/>
      <c r="C55" s="16"/>
      <c r="D55" s="16"/>
      <c r="E55" s="17"/>
      <c r="F55" s="18">
        <v>75200000</v>
      </c>
      <c r="G55" s="16">
        <v>82900000</v>
      </c>
      <c r="H55" s="19">
        <v>61392409</v>
      </c>
      <c r="I55" s="20"/>
      <c r="J55" s="21">
        <v>83023000</v>
      </c>
      <c r="K55" s="16">
        <v>74209800</v>
      </c>
      <c r="L55" s="17">
        <v>78522360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3700000</v>
      </c>
      <c r="G57" s="10">
        <f t="shared" si="3"/>
        <v>6700000</v>
      </c>
      <c r="H57" s="13">
        <f>SUM(H58:H61)</f>
        <v>0</v>
      </c>
      <c r="I57" s="29">
        <f t="shared" si="3"/>
        <v>0</v>
      </c>
      <c r="J57" s="12">
        <f t="shared" si="3"/>
        <v>21000000</v>
      </c>
      <c r="K57" s="10">
        <f t="shared" si="3"/>
        <v>9500000</v>
      </c>
      <c r="L57" s="14">
        <f t="shared" si="3"/>
        <v>15000000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>
        <v>18000000</v>
      </c>
      <c r="K58" s="16">
        <v>7000000</v>
      </c>
      <c r="L58" s="17">
        <v>13000000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3700000</v>
      </c>
      <c r="G61" s="16">
        <v>6700000</v>
      </c>
      <c r="H61" s="19"/>
      <c r="I61" s="20"/>
      <c r="J61" s="21">
        <v>3000000</v>
      </c>
      <c r="K61" s="16">
        <v>2500000</v>
      </c>
      <c r="L61" s="17">
        <v>2000000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14657000</v>
      </c>
      <c r="K62" s="10">
        <v>7983000</v>
      </c>
      <c r="L62" s="14">
        <v>7834000</v>
      </c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107370000</v>
      </c>
      <c r="G63" s="62">
        <f t="shared" si="4"/>
        <v>122970000</v>
      </c>
      <c r="H63" s="65">
        <f t="shared" si="4"/>
        <v>74884479</v>
      </c>
      <c r="I63" s="66">
        <f t="shared" si="4"/>
        <v>0</v>
      </c>
      <c r="J63" s="67">
        <f t="shared" si="4"/>
        <v>131615000</v>
      </c>
      <c r="K63" s="62">
        <f t="shared" si="4"/>
        <v>115344550</v>
      </c>
      <c r="L63" s="63">
        <f t="shared" si="4"/>
        <v>124478210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93137000</v>
      </c>
      <c r="G66" s="16">
        <v>108737000</v>
      </c>
      <c r="H66" s="19">
        <v>74856899</v>
      </c>
      <c r="I66" s="17"/>
      <c r="J66" s="31">
        <v>106615000</v>
      </c>
      <c r="K66" s="16">
        <v>95345000</v>
      </c>
      <c r="L66" s="19">
        <v>106478210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93137000</v>
      </c>
      <c r="G70" s="32">
        <f t="shared" si="5"/>
        <v>108737000</v>
      </c>
      <c r="H70" s="35">
        <f t="shared" si="5"/>
        <v>74856899</v>
      </c>
      <c r="I70" s="36">
        <f t="shared" si="5"/>
        <v>0</v>
      </c>
      <c r="J70" s="37">
        <f t="shared" si="5"/>
        <v>106615000</v>
      </c>
      <c r="K70" s="32">
        <f t="shared" si="5"/>
        <v>95345000</v>
      </c>
      <c r="L70" s="33">
        <f t="shared" si="5"/>
        <v>106478210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27580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14233000</v>
      </c>
      <c r="G73" s="16">
        <v>14233000</v>
      </c>
      <c r="H73" s="19"/>
      <c r="I73" s="20"/>
      <c r="J73" s="21">
        <v>25000000</v>
      </c>
      <c r="K73" s="16">
        <v>19999550</v>
      </c>
      <c r="L73" s="17">
        <v>18000000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107370000</v>
      </c>
      <c r="G74" s="74">
        <f t="shared" si="6"/>
        <v>122970000</v>
      </c>
      <c r="H74" s="77">
        <f t="shared" si="6"/>
        <v>74884479</v>
      </c>
      <c r="I74" s="78">
        <f t="shared" si="6"/>
        <v>0</v>
      </c>
      <c r="J74" s="79">
        <f t="shared" si="6"/>
        <v>131615000</v>
      </c>
      <c r="K74" s="74">
        <f t="shared" si="6"/>
        <v>115344550</v>
      </c>
      <c r="L74" s="75">
        <f t="shared" si="6"/>
        <v>124478210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6294422</v>
      </c>
      <c r="D43" s="10">
        <f aca="true" t="shared" si="0" ref="D43:L43">SUM(D44:D46)</f>
        <v>5825000</v>
      </c>
      <c r="E43" s="11">
        <f t="shared" si="0"/>
        <v>6378611</v>
      </c>
      <c r="F43" s="12">
        <f t="shared" si="0"/>
        <v>14732984</v>
      </c>
      <c r="G43" s="10">
        <f t="shared" si="0"/>
        <v>14732984</v>
      </c>
      <c r="H43" s="13">
        <f>SUM(H44:H46)</f>
        <v>71518</v>
      </c>
      <c r="I43" s="14">
        <f t="shared" si="0"/>
        <v>14732984</v>
      </c>
      <c r="J43" s="15">
        <f t="shared" si="0"/>
        <v>10100000</v>
      </c>
      <c r="K43" s="10">
        <f t="shared" si="0"/>
        <v>10695900</v>
      </c>
      <c r="L43" s="13">
        <f t="shared" si="0"/>
        <v>11316262</v>
      </c>
    </row>
    <row r="44" spans="1:12" ht="13.5">
      <c r="A44" s="3" t="s">
        <v>19</v>
      </c>
      <c r="B44" s="2"/>
      <c r="C44" s="16">
        <v>169303</v>
      </c>
      <c r="D44" s="16">
        <v>140000</v>
      </c>
      <c r="E44" s="17">
        <v>816148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6125119</v>
      </c>
      <c r="D45" s="22">
        <v>5685000</v>
      </c>
      <c r="E45" s="23">
        <v>5562463</v>
      </c>
      <c r="F45" s="24">
        <v>2532984</v>
      </c>
      <c r="G45" s="22">
        <v>2532984</v>
      </c>
      <c r="H45" s="25">
        <v>17784</v>
      </c>
      <c r="I45" s="26">
        <v>12200000</v>
      </c>
      <c r="J45" s="27">
        <v>10100000</v>
      </c>
      <c r="K45" s="22">
        <v>10695900</v>
      </c>
      <c r="L45" s="23">
        <v>11316262</v>
      </c>
    </row>
    <row r="46" spans="1:12" ht="13.5">
      <c r="A46" s="3" t="s">
        <v>21</v>
      </c>
      <c r="B46" s="2"/>
      <c r="C46" s="16"/>
      <c r="D46" s="16"/>
      <c r="E46" s="17"/>
      <c r="F46" s="18">
        <v>12200000</v>
      </c>
      <c r="G46" s="16">
        <v>12200000</v>
      </c>
      <c r="H46" s="19">
        <v>53734</v>
      </c>
      <c r="I46" s="20">
        <v>2532984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5653489</v>
      </c>
      <c r="D47" s="10">
        <f aca="true" t="shared" si="1" ref="D47:L47">SUM(D48:D52)</f>
        <v>10559869</v>
      </c>
      <c r="E47" s="14">
        <f t="shared" si="1"/>
        <v>8802319</v>
      </c>
      <c r="F47" s="28">
        <f t="shared" si="1"/>
        <v>9340033</v>
      </c>
      <c r="G47" s="10">
        <f t="shared" si="1"/>
        <v>9340033</v>
      </c>
      <c r="H47" s="13">
        <f>SUM(H48:H52)</f>
        <v>221616</v>
      </c>
      <c r="I47" s="29">
        <f t="shared" si="1"/>
        <v>9340033</v>
      </c>
      <c r="J47" s="12">
        <f t="shared" si="1"/>
        <v>11800000</v>
      </c>
      <c r="K47" s="10">
        <f t="shared" si="1"/>
        <v>12496200</v>
      </c>
      <c r="L47" s="14">
        <f t="shared" si="1"/>
        <v>13220980</v>
      </c>
    </row>
    <row r="48" spans="1:12" ht="13.5">
      <c r="A48" s="3" t="s">
        <v>23</v>
      </c>
      <c r="B48" s="2"/>
      <c r="C48" s="16">
        <v>5653489</v>
      </c>
      <c r="D48" s="16">
        <v>10559869</v>
      </c>
      <c r="E48" s="17">
        <v>8802319</v>
      </c>
      <c r="F48" s="18">
        <v>9340033</v>
      </c>
      <c r="G48" s="16">
        <v>9340033</v>
      </c>
      <c r="H48" s="19">
        <v>221616</v>
      </c>
      <c r="I48" s="20">
        <v>9340033</v>
      </c>
      <c r="J48" s="21">
        <v>11800000</v>
      </c>
      <c r="K48" s="16">
        <v>12496200</v>
      </c>
      <c r="L48" s="17">
        <v>13220980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3898518</v>
      </c>
      <c r="D53" s="10">
        <f aca="true" t="shared" si="2" ref="D53:L53">SUM(D54:D56)</f>
        <v>13199795</v>
      </c>
      <c r="E53" s="14">
        <f t="shared" si="2"/>
        <v>4224000</v>
      </c>
      <c r="F53" s="28">
        <f t="shared" si="2"/>
        <v>2293000</v>
      </c>
      <c r="G53" s="10">
        <f t="shared" si="2"/>
        <v>2293000</v>
      </c>
      <c r="H53" s="13">
        <f>SUM(H54:H56)</f>
        <v>283706</v>
      </c>
      <c r="I53" s="29">
        <f t="shared" si="2"/>
        <v>2293000</v>
      </c>
      <c r="J53" s="12">
        <f t="shared" si="2"/>
        <v>2244000</v>
      </c>
      <c r="K53" s="10">
        <f t="shared" si="2"/>
        <v>2376396</v>
      </c>
      <c r="L53" s="14">
        <f t="shared" si="2"/>
        <v>2514227</v>
      </c>
    </row>
    <row r="54" spans="1:12" ht="13.5">
      <c r="A54" s="3" t="s">
        <v>29</v>
      </c>
      <c r="B54" s="2"/>
      <c r="C54" s="16">
        <v>3698518</v>
      </c>
      <c r="D54" s="16">
        <v>7600000</v>
      </c>
      <c r="E54" s="17">
        <v>4224000</v>
      </c>
      <c r="F54" s="18">
        <v>2293000</v>
      </c>
      <c r="G54" s="16">
        <v>2293000</v>
      </c>
      <c r="H54" s="19">
        <v>283706</v>
      </c>
      <c r="I54" s="20">
        <v>2293000</v>
      </c>
      <c r="J54" s="21">
        <v>2244000</v>
      </c>
      <c r="K54" s="16">
        <v>2376396</v>
      </c>
      <c r="L54" s="17">
        <v>2514227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>
        <v>200000</v>
      </c>
      <c r="D56" s="16">
        <v>5599795</v>
      </c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627483543</v>
      </c>
      <c r="D57" s="10">
        <f aca="true" t="shared" si="3" ref="D57:L57">SUM(D58:D61)</f>
        <v>668646000</v>
      </c>
      <c r="E57" s="14">
        <f t="shared" si="3"/>
        <v>829691308</v>
      </c>
      <c r="F57" s="28">
        <f t="shared" si="3"/>
        <v>693137000</v>
      </c>
      <c r="G57" s="10">
        <f t="shared" si="3"/>
        <v>693137000</v>
      </c>
      <c r="H57" s="13">
        <f>SUM(H58:H61)</f>
        <v>336678905</v>
      </c>
      <c r="I57" s="29">
        <f t="shared" si="3"/>
        <v>693137000</v>
      </c>
      <c r="J57" s="12">
        <f t="shared" si="3"/>
        <v>610288291</v>
      </c>
      <c r="K57" s="10">
        <f t="shared" si="3"/>
        <v>646295300</v>
      </c>
      <c r="L57" s="14">
        <f t="shared" si="3"/>
        <v>683780427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627483543</v>
      </c>
      <c r="D59" s="16">
        <v>668646000</v>
      </c>
      <c r="E59" s="17">
        <v>829691308</v>
      </c>
      <c r="F59" s="18">
        <v>693137000</v>
      </c>
      <c r="G59" s="16">
        <v>693137000</v>
      </c>
      <c r="H59" s="19">
        <v>336678905</v>
      </c>
      <c r="I59" s="20">
        <v>693137000</v>
      </c>
      <c r="J59" s="21">
        <v>610288291</v>
      </c>
      <c r="K59" s="16">
        <v>646295300</v>
      </c>
      <c r="L59" s="17">
        <v>683780427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643329972</v>
      </c>
      <c r="D63" s="62">
        <f aca="true" t="shared" si="4" ref="D63:L63">+D43+D47+D53+D57+D62</f>
        <v>698230664</v>
      </c>
      <c r="E63" s="63">
        <f t="shared" si="4"/>
        <v>849096238</v>
      </c>
      <c r="F63" s="64">
        <f t="shared" si="4"/>
        <v>719503017</v>
      </c>
      <c r="G63" s="62">
        <f t="shared" si="4"/>
        <v>719503017</v>
      </c>
      <c r="H63" s="65">
        <f t="shared" si="4"/>
        <v>337255745</v>
      </c>
      <c r="I63" s="66">
        <f t="shared" si="4"/>
        <v>719503017</v>
      </c>
      <c r="J63" s="67">
        <f t="shared" si="4"/>
        <v>634432291</v>
      </c>
      <c r="K63" s="62">
        <f t="shared" si="4"/>
        <v>671863796</v>
      </c>
      <c r="L63" s="63">
        <f t="shared" si="4"/>
        <v>710831896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627483543</v>
      </c>
      <c r="D66" s="16">
        <v>668646000</v>
      </c>
      <c r="E66" s="30">
        <v>829691308</v>
      </c>
      <c r="F66" s="21">
        <v>678880000</v>
      </c>
      <c r="G66" s="16">
        <v>678880000</v>
      </c>
      <c r="H66" s="19">
        <v>268684241</v>
      </c>
      <c r="I66" s="17">
        <v>678880000</v>
      </c>
      <c r="J66" s="31">
        <v>584619167</v>
      </c>
      <c r="K66" s="16">
        <v>616823405</v>
      </c>
      <c r="L66" s="19">
        <v>652560095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>
        <v>5000000</v>
      </c>
      <c r="G69" s="16">
        <v>5000000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627483543</v>
      </c>
      <c r="D70" s="32">
        <f aca="true" t="shared" si="5" ref="D70:L70">SUM(D66:D69)</f>
        <v>668646000</v>
      </c>
      <c r="E70" s="33">
        <f t="shared" si="5"/>
        <v>829691308</v>
      </c>
      <c r="F70" s="34">
        <f t="shared" si="5"/>
        <v>683880000</v>
      </c>
      <c r="G70" s="32">
        <f t="shared" si="5"/>
        <v>683880000</v>
      </c>
      <c r="H70" s="35">
        <f t="shared" si="5"/>
        <v>268684241</v>
      </c>
      <c r="I70" s="36">
        <f t="shared" si="5"/>
        <v>678880000</v>
      </c>
      <c r="J70" s="37">
        <f t="shared" si="5"/>
        <v>584619167</v>
      </c>
      <c r="K70" s="32">
        <f t="shared" si="5"/>
        <v>616823405</v>
      </c>
      <c r="L70" s="33">
        <f t="shared" si="5"/>
        <v>652560095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35623017</v>
      </c>
      <c r="G71" s="16">
        <v>35623017</v>
      </c>
      <c r="H71" s="19">
        <v>68395382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15846429</v>
      </c>
      <c r="D73" s="16">
        <v>29584664</v>
      </c>
      <c r="E73" s="17">
        <v>19404930</v>
      </c>
      <c r="F73" s="18"/>
      <c r="G73" s="16"/>
      <c r="H73" s="19">
        <v>176121</v>
      </c>
      <c r="I73" s="20">
        <v>40623017</v>
      </c>
      <c r="J73" s="21">
        <v>49813124</v>
      </c>
      <c r="K73" s="16">
        <v>55040391</v>
      </c>
      <c r="L73" s="17">
        <v>58271800</v>
      </c>
    </row>
    <row r="74" spans="1:12" ht="13.5">
      <c r="A74" s="73" t="s">
        <v>52</v>
      </c>
      <c r="B74" s="6" t="s">
        <v>53</v>
      </c>
      <c r="C74" s="74">
        <f>SUM(C70:C73)</f>
        <v>643329972</v>
      </c>
      <c r="D74" s="74">
        <f aca="true" t="shared" si="6" ref="D74:L74">SUM(D70:D73)</f>
        <v>698230664</v>
      </c>
      <c r="E74" s="75">
        <f t="shared" si="6"/>
        <v>849096238</v>
      </c>
      <c r="F74" s="76">
        <f t="shared" si="6"/>
        <v>719503017</v>
      </c>
      <c r="G74" s="74">
        <f t="shared" si="6"/>
        <v>719503017</v>
      </c>
      <c r="H74" s="77">
        <f t="shared" si="6"/>
        <v>337255744</v>
      </c>
      <c r="I74" s="78">
        <f t="shared" si="6"/>
        <v>719503017</v>
      </c>
      <c r="J74" s="79">
        <f t="shared" si="6"/>
        <v>634432291</v>
      </c>
      <c r="K74" s="74">
        <f t="shared" si="6"/>
        <v>671863796</v>
      </c>
      <c r="L74" s="75">
        <f t="shared" si="6"/>
        <v>710831895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1472813</v>
      </c>
      <c r="D43" s="10">
        <f aca="true" t="shared" si="0" ref="D43:L43">SUM(D44:D46)</f>
        <v>3341021</v>
      </c>
      <c r="E43" s="11">
        <f t="shared" si="0"/>
        <v>4743701</v>
      </c>
      <c r="F43" s="12">
        <f t="shared" si="0"/>
        <v>6900000</v>
      </c>
      <c r="G43" s="10">
        <f t="shared" si="0"/>
        <v>6600000</v>
      </c>
      <c r="H43" s="13">
        <f>SUM(H44:H46)</f>
        <v>4435855</v>
      </c>
      <c r="I43" s="14">
        <f t="shared" si="0"/>
        <v>3686883</v>
      </c>
      <c r="J43" s="15">
        <f t="shared" si="0"/>
        <v>6800000</v>
      </c>
      <c r="K43" s="10">
        <f t="shared" si="0"/>
        <v>6500000</v>
      </c>
      <c r="L43" s="13">
        <f t="shared" si="0"/>
        <v>3000000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>
        <v>300000</v>
      </c>
      <c r="K44" s="16"/>
      <c r="L44" s="17"/>
    </row>
    <row r="45" spans="1:12" ht="13.5">
      <c r="A45" s="3" t="s">
        <v>20</v>
      </c>
      <c r="B45" s="2"/>
      <c r="C45" s="22">
        <v>1472813</v>
      </c>
      <c r="D45" s="22">
        <v>3341021</v>
      </c>
      <c r="E45" s="23">
        <v>4743701</v>
      </c>
      <c r="F45" s="24"/>
      <c r="G45" s="22">
        <v>200000</v>
      </c>
      <c r="H45" s="25"/>
      <c r="I45" s="26"/>
      <c r="J45" s="27">
        <v>6500000</v>
      </c>
      <c r="K45" s="22">
        <v>6500000</v>
      </c>
      <c r="L45" s="23">
        <v>3000000</v>
      </c>
    </row>
    <row r="46" spans="1:12" ht="13.5">
      <c r="A46" s="3" t="s">
        <v>21</v>
      </c>
      <c r="B46" s="2"/>
      <c r="C46" s="16"/>
      <c r="D46" s="16"/>
      <c r="E46" s="17"/>
      <c r="F46" s="18">
        <v>6900000</v>
      </c>
      <c r="G46" s="16">
        <v>6400000</v>
      </c>
      <c r="H46" s="19">
        <v>4435855</v>
      </c>
      <c r="I46" s="20">
        <v>3686883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23866319</v>
      </c>
      <c r="F47" s="28">
        <f t="shared" si="1"/>
        <v>35730</v>
      </c>
      <c r="G47" s="10">
        <f t="shared" si="1"/>
        <v>35730</v>
      </c>
      <c r="H47" s="13">
        <f>SUM(H48:H52)</f>
        <v>0</v>
      </c>
      <c r="I47" s="29">
        <f t="shared" si="1"/>
        <v>22311546</v>
      </c>
      <c r="J47" s="12">
        <f t="shared" si="1"/>
        <v>20500000</v>
      </c>
      <c r="K47" s="10">
        <f t="shared" si="1"/>
        <v>19000000</v>
      </c>
      <c r="L47" s="14">
        <f t="shared" si="1"/>
        <v>26188100</v>
      </c>
    </row>
    <row r="48" spans="1:12" ht="13.5">
      <c r="A48" s="3" t="s">
        <v>23</v>
      </c>
      <c r="B48" s="2"/>
      <c r="C48" s="16"/>
      <c r="D48" s="16"/>
      <c r="E48" s="17">
        <v>23866319</v>
      </c>
      <c r="F48" s="18">
        <v>35730</v>
      </c>
      <c r="G48" s="16">
        <v>35730</v>
      </c>
      <c r="H48" s="19"/>
      <c r="I48" s="20">
        <v>22311546</v>
      </c>
      <c r="J48" s="21">
        <v>12500000</v>
      </c>
      <c r="K48" s="16">
        <v>10500000</v>
      </c>
      <c r="L48" s="17">
        <v>14500000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8000000</v>
      </c>
      <c r="K49" s="16">
        <v>8500000</v>
      </c>
      <c r="L49" s="17">
        <v>11688100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24221208</v>
      </c>
      <c r="D53" s="10">
        <f aca="true" t="shared" si="2" ref="D53:L53">SUM(D54:D56)</f>
        <v>33926438</v>
      </c>
      <c r="E53" s="14">
        <f t="shared" si="2"/>
        <v>42387018</v>
      </c>
      <c r="F53" s="28">
        <f t="shared" si="2"/>
        <v>45739950</v>
      </c>
      <c r="G53" s="10">
        <f t="shared" si="2"/>
        <v>69186513</v>
      </c>
      <c r="H53" s="13">
        <f>SUM(H54:H56)</f>
        <v>55685456</v>
      </c>
      <c r="I53" s="29">
        <f t="shared" si="2"/>
        <v>36304170</v>
      </c>
      <c r="J53" s="12">
        <f t="shared" si="2"/>
        <v>32435500</v>
      </c>
      <c r="K53" s="10">
        <f t="shared" si="2"/>
        <v>24392250</v>
      </c>
      <c r="L53" s="14">
        <f t="shared" si="2"/>
        <v>17797760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>
        <v>4000000</v>
      </c>
      <c r="K54" s="16"/>
      <c r="L54" s="17"/>
    </row>
    <row r="55" spans="1:12" ht="13.5">
      <c r="A55" s="3" t="s">
        <v>30</v>
      </c>
      <c r="B55" s="2"/>
      <c r="C55" s="16">
        <v>24221208</v>
      </c>
      <c r="D55" s="16">
        <v>33926438</v>
      </c>
      <c r="E55" s="17">
        <v>42387018</v>
      </c>
      <c r="F55" s="18">
        <v>45739950</v>
      </c>
      <c r="G55" s="16">
        <v>69186513</v>
      </c>
      <c r="H55" s="19">
        <v>55685456</v>
      </c>
      <c r="I55" s="20">
        <v>36304170</v>
      </c>
      <c r="J55" s="21">
        <v>28435500</v>
      </c>
      <c r="K55" s="16">
        <v>24392250</v>
      </c>
      <c r="L55" s="17">
        <v>17797760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8277403</v>
      </c>
      <c r="D57" s="10">
        <f aca="true" t="shared" si="3" ref="D57:L57">SUM(D58:D61)</f>
        <v>7981953</v>
      </c>
      <c r="E57" s="14">
        <f t="shared" si="3"/>
        <v>9667328</v>
      </c>
      <c r="F57" s="28">
        <f t="shared" si="3"/>
        <v>12080000</v>
      </c>
      <c r="G57" s="10">
        <f t="shared" si="3"/>
        <v>18200782</v>
      </c>
      <c r="H57" s="13">
        <f>SUM(H58:H61)</f>
        <v>8436709</v>
      </c>
      <c r="I57" s="29">
        <f t="shared" si="3"/>
        <v>12696308</v>
      </c>
      <c r="J57" s="12">
        <f t="shared" si="3"/>
        <v>9833000</v>
      </c>
      <c r="K57" s="10">
        <f t="shared" si="3"/>
        <v>12398400</v>
      </c>
      <c r="L57" s="14">
        <f t="shared" si="3"/>
        <v>14793675</v>
      </c>
    </row>
    <row r="58" spans="1:12" ht="13.5">
      <c r="A58" s="3" t="s">
        <v>33</v>
      </c>
      <c r="B58" s="2"/>
      <c r="C58" s="16">
        <v>7971003</v>
      </c>
      <c r="D58" s="16">
        <v>7971003</v>
      </c>
      <c r="E58" s="17">
        <v>9317328</v>
      </c>
      <c r="F58" s="18">
        <v>11000000</v>
      </c>
      <c r="G58" s="16">
        <v>17470782</v>
      </c>
      <c r="H58" s="19">
        <v>8436709</v>
      </c>
      <c r="I58" s="20">
        <v>12696308</v>
      </c>
      <c r="J58" s="21">
        <v>9233000</v>
      </c>
      <c r="K58" s="16">
        <v>8398400</v>
      </c>
      <c r="L58" s="17">
        <v>8693675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306400</v>
      </c>
      <c r="D61" s="16">
        <v>10950</v>
      </c>
      <c r="E61" s="17">
        <v>350000</v>
      </c>
      <c r="F61" s="18">
        <v>1080000</v>
      </c>
      <c r="G61" s="16">
        <v>730000</v>
      </c>
      <c r="H61" s="19"/>
      <c r="I61" s="20"/>
      <c r="J61" s="21">
        <v>600000</v>
      </c>
      <c r="K61" s="16">
        <v>4000000</v>
      </c>
      <c r="L61" s="17">
        <v>6100000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33971424</v>
      </c>
      <c r="D63" s="62">
        <f aca="true" t="shared" si="4" ref="D63:L63">+D43+D47+D53+D57+D62</f>
        <v>45249412</v>
      </c>
      <c r="E63" s="63">
        <f t="shared" si="4"/>
        <v>80664366</v>
      </c>
      <c r="F63" s="64">
        <f t="shared" si="4"/>
        <v>64755680</v>
      </c>
      <c r="G63" s="62">
        <f t="shared" si="4"/>
        <v>94023025</v>
      </c>
      <c r="H63" s="65">
        <f t="shared" si="4"/>
        <v>68558020</v>
      </c>
      <c r="I63" s="66">
        <f t="shared" si="4"/>
        <v>74998907</v>
      </c>
      <c r="J63" s="67">
        <f t="shared" si="4"/>
        <v>69568500</v>
      </c>
      <c r="K63" s="62">
        <f t="shared" si="4"/>
        <v>62290650</v>
      </c>
      <c r="L63" s="63">
        <f t="shared" si="4"/>
        <v>61779535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30854499</v>
      </c>
      <c r="D66" s="16">
        <v>41339348</v>
      </c>
      <c r="E66" s="30">
        <v>49669027</v>
      </c>
      <c r="F66" s="21">
        <v>51161950</v>
      </c>
      <c r="G66" s="16">
        <v>82319295</v>
      </c>
      <c r="H66" s="19">
        <v>60657774</v>
      </c>
      <c r="I66" s="17">
        <v>67029557</v>
      </c>
      <c r="J66" s="31">
        <v>49835500</v>
      </c>
      <c r="K66" s="16">
        <v>52196250</v>
      </c>
      <c r="L66" s="19">
        <v>54688101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118000</v>
      </c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30972499</v>
      </c>
      <c r="D70" s="32">
        <f aca="true" t="shared" si="5" ref="D70:L70">SUM(D66:D69)</f>
        <v>41339348</v>
      </c>
      <c r="E70" s="33">
        <f t="shared" si="5"/>
        <v>49669027</v>
      </c>
      <c r="F70" s="34">
        <f t="shared" si="5"/>
        <v>51161950</v>
      </c>
      <c r="G70" s="32">
        <f t="shared" si="5"/>
        <v>82319295</v>
      </c>
      <c r="H70" s="35">
        <f t="shared" si="5"/>
        <v>60657774</v>
      </c>
      <c r="I70" s="36">
        <f t="shared" si="5"/>
        <v>67029557</v>
      </c>
      <c r="J70" s="37">
        <f t="shared" si="5"/>
        <v>49835500</v>
      </c>
      <c r="K70" s="32">
        <f t="shared" si="5"/>
        <v>52196250</v>
      </c>
      <c r="L70" s="33">
        <f t="shared" si="5"/>
        <v>54688101</v>
      </c>
    </row>
    <row r="71" spans="1:12" ht="13.5">
      <c r="A71" s="72" t="s">
        <v>47</v>
      </c>
      <c r="B71" s="2" t="s">
        <v>48</v>
      </c>
      <c r="C71" s="16"/>
      <c r="D71" s="16"/>
      <c r="E71" s="17">
        <v>19462110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2998925</v>
      </c>
      <c r="D73" s="16">
        <v>3910064</v>
      </c>
      <c r="E73" s="17">
        <v>11533229</v>
      </c>
      <c r="F73" s="18">
        <v>13593730</v>
      </c>
      <c r="G73" s="16">
        <v>11703730</v>
      </c>
      <c r="H73" s="19">
        <v>7900246</v>
      </c>
      <c r="I73" s="20">
        <v>7969350</v>
      </c>
      <c r="J73" s="21">
        <v>19733000</v>
      </c>
      <c r="K73" s="16">
        <v>10094400</v>
      </c>
      <c r="L73" s="17">
        <v>7091435</v>
      </c>
    </row>
    <row r="74" spans="1:12" ht="13.5">
      <c r="A74" s="73" t="s">
        <v>52</v>
      </c>
      <c r="B74" s="6" t="s">
        <v>53</v>
      </c>
      <c r="C74" s="74">
        <f>SUM(C70:C73)</f>
        <v>33971424</v>
      </c>
      <c r="D74" s="74">
        <f aca="true" t="shared" si="6" ref="D74:L74">SUM(D70:D73)</f>
        <v>45249412</v>
      </c>
      <c r="E74" s="75">
        <f t="shared" si="6"/>
        <v>80664366</v>
      </c>
      <c r="F74" s="76">
        <f t="shared" si="6"/>
        <v>64755680</v>
      </c>
      <c r="G74" s="74">
        <f t="shared" si="6"/>
        <v>94023025</v>
      </c>
      <c r="H74" s="77">
        <f t="shared" si="6"/>
        <v>68558020</v>
      </c>
      <c r="I74" s="78">
        <f t="shared" si="6"/>
        <v>74998907</v>
      </c>
      <c r="J74" s="79">
        <f t="shared" si="6"/>
        <v>69568500</v>
      </c>
      <c r="K74" s="74">
        <f t="shared" si="6"/>
        <v>62290650</v>
      </c>
      <c r="L74" s="75">
        <f t="shared" si="6"/>
        <v>61779536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1727691</v>
      </c>
      <c r="D43" s="10">
        <f aca="true" t="shared" si="0" ref="D43:L43">SUM(D44:D46)</f>
        <v>2666509</v>
      </c>
      <c r="E43" s="11">
        <f t="shared" si="0"/>
        <v>1458479</v>
      </c>
      <c r="F43" s="12">
        <f t="shared" si="0"/>
        <v>9250000</v>
      </c>
      <c r="G43" s="10">
        <f t="shared" si="0"/>
        <v>9250000</v>
      </c>
      <c r="H43" s="13">
        <f>SUM(H44:H46)</f>
        <v>5400281</v>
      </c>
      <c r="I43" s="14">
        <f t="shared" si="0"/>
        <v>5575762</v>
      </c>
      <c r="J43" s="15">
        <f t="shared" si="0"/>
        <v>7999000</v>
      </c>
      <c r="K43" s="10">
        <f t="shared" si="0"/>
        <v>2650000</v>
      </c>
      <c r="L43" s="13">
        <f t="shared" si="0"/>
        <v>450000</v>
      </c>
    </row>
    <row r="44" spans="1:12" ht="13.5">
      <c r="A44" s="3" t="s">
        <v>19</v>
      </c>
      <c r="B44" s="2"/>
      <c r="C44" s="16"/>
      <c r="D44" s="16">
        <v>85119</v>
      </c>
      <c r="E44" s="17">
        <v>4900</v>
      </c>
      <c r="F44" s="18">
        <v>200000</v>
      </c>
      <c r="G44" s="16">
        <v>200000</v>
      </c>
      <c r="H44" s="19">
        <v>70303</v>
      </c>
      <c r="I44" s="20">
        <v>152847</v>
      </c>
      <c r="J44" s="21">
        <v>300000</v>
      </c>
      <c r="K44" s="16">
        <v>1150000</v>
      </c>
      <c r="L44" s="17">
        <v>250000</v>
      </c>
    </row>
    <row r="45" spans="1:12" ht="13.5">
      <c r="A45" s="3" t="s">
        <v>20</v>
      </c>
      <c r="B45" s="2"/>
      <c r="C45" s="22">
        <v>396000</v>
      </c>
      <c r="D45" s="22">
        <v>559375</v>
      </c>
      <c r="E45" s="23">
        <v>49566</v>
      </c>
      <c r="F45" s="24">
        <v>2270000</v>
      </c>
      <c r="G45" s="22">
        <v>2270000</v>
      </c>
      <c r="H45" s="25">
        <v>498425</v>
      </c>
      <c r="I45" s="26">
        <v>498425</v>
      </c>
      <c r="J45" s="27">
        <v>7199000</v>
      </c>
      <c r="K45" s="22">
        <v>1500000</v>
      </c>
      <c r="L45" s="23">
        <v>200000</v>
      </c>
    </row>
    <row r="46" spans="1:12" ht="13.5">
      <c r="A46" s="3" t="s">
        <v>21</v>
      </c>
      <c r="B46" s="2"/>
      <c r="C46" s="16">
        <v>1331691</v>
      </c>
      <c r="D46" s="16">
        <v>2022015</v>
      </c>
      <c r="E46" s="17">
        <v>1404013</v>
      </c>
      <c r="F46" s="18">
        <v>6780000</v>
      </c>
      <c r="G46" s="16">
        <v>6780000</v>
      </c>
      <c r="H46" s="19">
        <v>4831553</v>
      </c>
      <c r="I46" s="20">
        <v>4924490</v>
      </c>
      <c r="J46" s="21">
        <v>500000</v>
      </c>
      <c r="K46" s="16"/>
      <c r="L46" s="17"/>
    </row>
    <row r="47" spans="1:12" ht="13.5">
      <c r="A47" s="1" t="s">
        <v>22</v>
      </c>
      <c r="B47" s="2"/>
      <c r="C47" s="10">
        <f>SUM(C48:C52)</f>
        <v>4146877</v>
      </c>
      <c r="D47" s="10">
        <f aca="true" t="shared" si="1" ref="D47:L47">SUM(D48:D52)</f>
        <v>5831814</v>
      </c>
      <c r="E47" s="14">
        <f t="shared" si="1"/>
        <v>4577753</v>
      </c>
      <c r="F47" s="28">
        <f t="shared" si="1"/>
        <v>7533600</v>
      </c>
      <c r="G47" s="10">
        <f t="shared" si="1"/>
        <v>7533600</v>
      </c>
      <c r="H47" s="13">
        <f>SUM(H48:H52)</f>
        <v>3176332</v>
      </c>
      <c r="I47" s="29">
        <f t="shared" si="1"/>
        <v>3195032</v>
      </c>
      <c r="J47" s="12">
        <f t="shared" si="1"/>
        <v>5957700</v>
      </c>
      <c r="K47" s="10">
        <f t="shared" si="1"/>
        <v>7213300</v>
      </c>
      <c r="L47" s="14">
        <f t="shared" si="1"/>
        <v>7044800</v>
      </c>
    </row>
    <row r="48" spans="1:12" ht="13.5">
      <c r="A48" s="3" t="s">
        <v>23</v>
      </c>
      <c r="B48" s="2"/>
      <c r="C48" s="16">
        <v>4146877</v>
      </c>
      <c r="D48" s="16">
        <v>5831814</v>
      </c>
      <c r="E48" s="17">
        <v>4577753</v>
      </c>
      <c r="F48" s="18">
        <v>7533600</v>
      </c>
      <c r="G48" s="16">
        <v>7533600</v>
      </c>
      <c r="H48" s="19">
        <v>3176332</v>
      </c>
      <c r="I48" s="20">
        <v>3195032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5957700</v>
      </c>
      <c r="K49" s="16">
        <v>7213300</v>
      </c>
      <c r="L49" s="17">
        <v>7044800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17647297</v>
      </c>
      <c r="D53" s="10">
        <f aca="true" t="shared" si="2" ref="D53:L53">SUM(D54:D56)</f>
        <v>3036024</v>
      </c>
      <c r="E53" s="14">
        <f t="shared" si="2"/>
        <v>6110577</v>
      </c>
      <c r="F53" s="28">
        <f t="shared" si="2"/>
        <v>51693670</v>
      </c>
      <c r="G53" s="10">
        <f t="shared" si="2"/>
        <v>51693670</v>
      </c>
      <c r="H53" s="13">
        <f>SUM(H54:H56)</f>
        <v>45439009</v>
      </c>
      <c r="I53" s="29">
        <f t="shared" si="2"/>
        <v>27709622</v>
      </c>
      <c r="J53" s="12">
        <f t="shared" si="2"/>
        <v>30220408</v>
      </c>
      <c r="K53" s="10">
        <f t="shared" si="2"/>
        <v>42145334</v>
      </c>
      <c r="L53" s="14">
        <f t="shared" si="2"/>
        <v>46710062</v>
      </c>
    </row>
    <row r="54" spans="1:12" ht="13.5">
      <c r="A54" s="3" t="s">
        <v>29</v>
      </c>
      <c r="B54" s="2"/>
      <c r="C54" s="16"/>
      <c r="D54" s="16">
        <v>433500</v>
      </c>
      <c r="E54" s="17">
        <v>74500</v>
      </c>
      <c r="F54" s="18">
        <v>285000</v>
      </c>
      <c r="G54" s="16">
        <v>285000</v>
      </c>
      <c r="H54" s="19">
        <v>115939</v>
      </c>
      <c r="I54" s="20"/>
      <c r="J54" s="21"/>
      <c r="K54" s="16">
        <v>900000</v>
      </c>
      <c r="L54" s="17"/>
    </row>
    <row r="55" spans="1:12" ht="13.5">
      <c r="A55" s="3" t="s">
        <v>30</v>
      </c>
      <c r="B55" s="2"/>
      <c r="C55" s="16">
        <v>17647297</v>
      </c>
      <c r="D55" s="16">
        <v>2602524</v>
      </c>
      <c r="E55" s="17">
        <v>6036077</v>
      </c>
      <c r="F55" s="18">
        <v>51408670</v>
      </c>
      <c r="G55" s="16">
        <v>51408670</v>
      </c>
      <c r="H55" s="19">
        <v>45323070</v>
      </c>
      <c r="I55" s="20">
        <v>27709622</v>
      </c>
      <c r="J55" s="21">
        <v>30220408</v>
      </c>
      <c r="K55" s="16">
        <v>41245334</v>
      </c>
      <c r="L55" s="17">
        <v>46710062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1004131</v>
      </c>
      <c r="D57" s="10">
        <f aca="true" t="shared" si="3" ref="D57:L57">SUM(D58:D61)</f>
        <v>2561173</v>
      </c>
      <c r="E57" s="14">
        <f t="shared" si="3"/>
        <v>1954635</v>
      </c>
      <c r="F57" s="28">
        <f t="shared" si="3"/>
        <v>2250000</v>
      </c>
      <c r="G57" s="10">
        <f t="shared" si="3"/>
        <v>2250000</v>
      </c>
      <c r="H57" s="13">
        <f>SUM(H58:H61)</f>
        <v>2771237</v>
      </c>
      <c r="I57" s="29">
        <f t="shared" si="3"/>
        <v>3922952</v>
      </c>
      <c r="J57" s="12">
        <f t="shared" si="3"/>
        <v>3350000</v>
      </c>
      <c r="K57" s="10">
        <f t="shared" si="3"/>
        <v>5700000</v>
      </c>
      <c r="L57" s="14">
        <f t="shared" si="3"/>
        <v>3250000</v>
      </c>
    </row>
    <row r="58" spans="1:12" ht="13.5">
      <c r="A58" s="3" t="s">
        <v>33</v>
      </c>
      <c r="B58" s="2"/>
      <c r="C58" s="16">
        <v>1004131</v>
      </c>
      <c r="D58" s="16">
        <v>2561173</v>
      </c>
      <c r="E58" s="17">
        <v>1954635</v>
      </c>
      <c r="F58" s="18">
        <v>2250000</v>
      </c>
      <c r="G58" s="16">
        <v>2250000</v>
      </c>
      <c r="H58" s="19">
        <v>2771237</v>
      </c>
      <c r="I58" s="20">
        <v>3922952</v>
      </c>
      <c r="J58" s="21">
        <v>2450000</v>
      </c>
      <c r="K58" s="16">
        <v>5700000</v>
      </c>
      <c r="L58" s="17">
        <v>3250000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900000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24525996</v>
      </c>
      <c r="D63" s="62">
        <f aca="true" t="shared" si="4" ref="D63:L63">+D43+D47+D53+D57+D62</f>
        <v>14095520</v>
      </c>
      <c r="E63" s="63">
        <f t="shared" si="4"/>
        <v>14101444</v>
      </c>
      <c r="F63" s="64">
        <f t="shared" si="4"/>
        <v>70727270</v>
      </c>
      <c r="G63" s="62">
        <f t="shared" si="4"/>
        <v>70727270</v>
      </c>
      <c r="H63" s="65">
        <f t="shared" si="4"/>
        <v>56786859</v>
      </c>
      <c r="I63" s="66">
        <f t="shared" si="4"/>
        <v>40403368</v>
      </c>
      <c r="J63" s="67">
        <f t="shared" si="4"/>
        <v>47527108</v>
      </c>
      <c r="K63" s="62">
        <f t="shared" si="4"/>
        <v>57708634</v>
      </c>
      <c r="L63" s="63">
        <f t="shared" si="4"/>
        <v>57454862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16441607</v>
      </c>
      <c r="D66" s="16">
        <v>4851604</v>
      </c>
      <c r="E66" s="30">
        <v>4853207</v>
      </c>
      <c r="F66" s="21">
        <v>44862270</v>
      </c>
      <c r="G66" s="16">
        <v>44862270</v>
      </c>
      <c r="H66" s="19">
        <v>27397098</v>
      </c>
      <c r="I66" s="17">
        <v>26262622</v>
      </c>
      <c r="J66" s="31">
        <v>37078108</v>
      </c>
      <c r="K66" s="16">
        <v>35888634</v>
      </c>
      <c r="L66" s="19">
        <v>37780246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16441607</v>
      </c>
      <c r="D70" s="32">
        <f aca="true" t="shared" si="5" ref="D70:L70">SUM(D66:D69)</f>
        <v>4851604</v>
      </c>
      <c r="E70" s="33">
        <f t="shared" si="5"/>
        <v>4853207</v>
      </c>
      <c r="F70" s="34">
        <f t="shared" si="5"/>
        <v>44862270</v>
      </c>
      <c r="G70" s="32">
        <f t="shared" si="5"/>
        <v>44862270</v>
      </c>
      <c r="H70" s="35">
        <f t="shared" si="5"/>
        <v>27397098</v>
      </c>
      <c r="I70" s="36">
        <f t="shared" si="5"/>
        <v>26262622</v>
      </c>
      <c r="J70" s="37">
        <f t="shared" si="5"/>
        <v>37078108</v>
      </c>
      <c r="K70" s="32">
        <f t="shared" si="5"/>
        <v>35888634</v>
      </c>
      <c r="L70" s="33">
        <f t="shared" si="5"/>
        <v>37780246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8084389</v>
      </c>
      <c r="D73" s="16">
        <v>9243916</v>
      </c>
      <c r="E73" s="17">
        <v>9248237</v>
      </c>
      <c r="F73" s="18">
        <v>25865000</v>
      </c>
      <c r="G73" s="16">
        <v>25865000</v>
      </c>
      <c r="H73" s="19">
        <v>29389760</v>
      </c>
      <c r="I73" s="20">
        <v>14140746</v>
      </c>
      <c r="J73" s="21">
        <v>10449000</v>
      </c>
      <c r="K73" s="16">
        <v>21820000</v>
      </c>
      <c r="L73" s="17">
        <v>19674616</v>
      </c>
    </row>
    <row r="74" spans="1:12" ht="13.5">
      <c r="A74" s="73" t="s">
        <v>52</v>
      </c>
      <c r="B74" s="6" t="s">
        <v>53</v>
      </c>
      <c r="C74" s="74">
        <f>SUM(C70:C73)</f>
        <v>24525996</v>
      </c>
      <c r="D74" s="74">
        <f aca="true" t="shared" si="6" ref="D74:L74">SUM(D70:D73)</f>
        <v>14095520</v>
      </c>
      <c r="E74" s="75">
        <f t="shared" si="6"/>
        <v>14101444</v>
      </c>
      <c r="F74" s="76">
        <f t="shared" si="6"/>
        <v>70727270</v>
      </c>
      <c r="G74" s="74">
        <f t="shared" si="6"/>
        <v>70727270</v>
      </c>
      <c r="H74" s="77">
        <f t="shared" si="6"/>
        <v>56786858</v>
      </c>
      <c r="I74" s="78">
        <f t="shared" si="6"/>
        <v>40403368</v>
      </c>
      <c r="J74" s="79">
        <f t="shared" si="6"/>
        <v>47527108</v>
      </c>
      <c r="K74" s="74">
        <f t="shared" si="6"/>
        <v>57708634</v>
      </c>
      <c r="L74" s="75">
        <f t="shared" si="6"/>
        <v>57454862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106503376</v>
      </c>
      <c r="D43" s="10">
        <f aca="true" t="shared" si="0" ref="D43:L43">SUM(D44:D46)</f>
        <v>20662361</v>
      </c>
      <c r="E43" s="11">
        <f t="shared" si="0"/>
        <v>10653862</v>
      </c>
      <c r="F43" s="12">
        <f t="shared" si="0"/>
        <v>61525000</v>
      </c>
      <c r="G43" s="10">
        <f t="shared" si="0"/>
        <v>79025000</v>
      </c>
      <c r="H43" s="13">
        <f>SUM(H44:H46)</f>
        <v>33663261</v>
      </c>
      <c r="I43" s="14">
        <f t="shared" si="0"/>
        <v>34941513</v>
      </c>
      <c r="J43" s="15">
        <f t="shared" si="0"/>
        <v>49898000</v>
      </c>
      <c r="K43" s="10">
        <f t="shared" si="0"/>
        <v>9250000</v>
      </c>
      <c r="L43" s="13">
        <f t="shared" si="0"/>
        <v>8300000</v>
      </c>
    </row>
    <row r="44" spans="1:12" ht="13.5">
      <c r="A44" s="3" t="s">
        <v>19</v>
      </c>
      <c r="B44" s="2"/>
      <c r="C44" s="16">
        <v>31138</v>
      </c>
      <c r="D44" s="16"/>
      <c r="E44" s="17">
        <v>906157</v>
      </c>
      <c r="F44" s="18">
        <v>3000000</v>
      </c>
      <c r="G44" s="16"/>
      <c r="H44" s="19">
        <v>609379</v>
      </c>
      <c r="I44" s="20">
        <v>609379</v>
      </c>
      <c r="J44" s="21"/>
      <c r="K44" s="16"/>
      <c r="L44" s="17"/>
    </row>
    <row r="45" spans="1:12" ht="13.5">
      <c r="A45" s="3" t="s">
        <v>20</v>
      </c>
      <c r="B45" s="2"/>
      <c r="C45" s="22">
        <v>51344</v>
      </c>
      <c r="D45" s="22">
        <v>895884</v>
      </c>
      <c r="E45" s="23">
        <v>4999464</v>
      </c>
      <c r="F45" s="24">
        <v>8350000</v>
      </c>
      <c r="G45" s="22">
        <v>6350000</v>
      </c>
      <c r="H45" s="25">
        <v>9023300</v>
      </c>
      <c r="I45" s="26">
        <v>9023110</v>
      </c>
      <c r="J45" s="27">
        <v>49898000</v>
      </c>
      <c r="K45" s="22">
        <v>9250000</v>
      </c>
      <c r="L45" s="23">
        <v>8300000</v>
      </c>
    </row>
    <row r="46" spans="1:12" ht="13.5">
      <c r="A46" s="3" t="s">
        <v>21</v>
      </c>
      <c r="B46" s="2"/>
      <c r="C46" s="16">
        <v>106420894</v>
      </c>
      <c r="D46" s="16">
        <v>19766477</v>
      </c>
      <c r="E46" s="17">
        <v>4748241</v>
      </c>
      <c r="F46" s="18">
        <v>50175000</v>
      </c>
      <c r="G46" s="16">
        <v>72675000</v>
      </c>
      <c r="H46" s="19">
        <v>24030582</v>
      </c>
      <c r="I46" s="20">
        <v>25309024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8399693</v>
      </c>
      <c r="D47" s="10">
        <f aca="true" t="shared" si="1" ref="D47:L47">SUM(D48:D52)</f>
        <v>39768457</v>
      </c>
      <c r="E47" s="14">
        <f t="shared" si="1"/>
        <v>69603918</v>
      </c>
      <c r="F47" s="28">
        <f t="shared" si="1"/>
        <v>72516000</v>
      </c>
      <c r="G47" s="10">
        <f t="shared" si="1"/>
        <v>67640212</v>
      </c>
      <c r="H47" s="13">
        <f>SUM(H48:H52)</f>
        <v>64644098</v>
      </c>
      <c r="I47" s="29">
        <f t="shared" si="1"/>
        <v>50704061</v>
      </c>
      <c r="J47" s="12">
        <f t="shared" si="1"/>
        <v>112030000</v>
      </c>
      <c r="K47" s="10">
        <f t="shared" si="1"/>
        <v>101588000</v>
      </c>
      <c r="L47" s="14">
        <f t="shared" si="1"/>
        <v>107750000</v>
      </c>
    </row>
    <row r="48" spans="1:12" ht="13.5">
      <c r="A48" s="3" t="s">
        <v>23</v>
      </c>
      <c r="B48" s="2"/>
      <c r="C48" s="16">
        <v>183357</v>
      </c>
      <c r="D48" s="16">
        <v>4860042</v>
      </c>
      <c r="E48" s="17">
        <v>18984170</v>
      </c>
      <c r="F48" s="18">
        <v>20750000</v>
      </c>
      <c r="G48" s="16">
        <v>5850000</v>
      </c>
      <c r="H48" s="19">
        <v>16393056</v>
      </c>
      <c r="I48" s="20">
        <v>3123331</v>
      </c>
      <c r="J48" s="21">
        <v>54000000</v>
      </c>
      <c r="K48" s="16">
        <v>43950000</v>
      </c>
      <c r="L48" s="17">
        <v>61400000</v>
      </c>
    </row>
    <row r="49" spans="1:12" ht="13.5">
      <c r="A49" s="3" t="s">
        <v>24</v>
      </c>
      <c r="B49" s="2"/>
      <c r="C49" s="16">
        <v>8216336</v>
      </c>
      <c r="D49" s="16">
        <v>34687415</v>
      </c>
      <c r="E49" s="17">
        <v>47343876</v>
      </c>
      <c r="F49" s="18">
        <v>45900000</v>
      </c>
      <c r="G49" s="16">
        <v>56359707</v>
      </c>
      <c r="H49" s="19">
        <v>47094136</v>
      </c>
      <c r="I49" s="20">
        <v>45096977</v>
      </c>
      <c r="J49" s="21">
        <v>50249000</v>
      </c>
      <c r="K49" s="16">
        <v>52758000</v>
      </c>
      <c r="L49" s="17">
        <v>40000000</v>
      </c>
    </row>
    <row r="50" spans="1:12" ht="13.5">
      <c r="A50" s="3" t="s">
        <v>25</v>
      </c>
      <c r="B50" s="2"/>
      <c r="C50" s="16"/>
      <c r="D50" s="16">
        <v>221000</v>
      </c>
      <c r="E50" s="17">
        <v>3275872</v>
      </c>
      <c r="F50" s="18">
        <v>5866000</v>
      </c>
      <c r="G50" s="16">
        <v>5430505</v>
      </c>
      <c r="H50" s="19">
        <v>1156906</v>
      </c>
      <c r="I50" s="20">
        <v>2483753</v>
      </c>
      <c r="J50" s="21">
        <v>7781000</v>
      </c>
      <c r="K50" s="16">
        <v>4880000</v>
      </c>
      <c r="L50" s="17">
        <v>6350000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205491800</v>
      </c>
      <c r="D53" s="10">
        <f aca="true" t="shared" si="2" ref="D53:L53">SUM(D54:D56)</f>
        <v>398065012</v>
      </c>
      <c r="E53" s="14">
        <f t="shared" si="2"/>
        <v>331900258</v>
      </c>
      <c r="F53" s="28">
        <f t="shared" si="2"/>
        <v>366999000</v>
      </c>
      <c r="G53" s="10">
        <f t="shared" si="2"/>
        <v>323527411</v>
      </c>
      <c r="H53" s="13">
        <f>SUM(H54:H56)</f>
        <v>220051298</v>
      </c>
      <c r="I53" s="29">
        <f t="shared" si="2"/>
        <v>238169418</v>
      </c>
      <c r="J53" s="12">
        <f t="shared" si="2"/>
        <v>418716000</v>
      </c>
      <c r="K53" s="10">
        <f t="shared" si="2"/>
        <v>339604000</v>
      </c>
      <c r="L53" s="14">
        <f t="shared" si="2"/>
        <v>346798000</v>
      </c>
    </row>
    <row r="54" spans="1:12" ht="13.5">
      <c r="A54" s="3" t="s">
        <v>29</v>
      </c>
      <c r="B54" s="2"/>
      <c r="C54" s="16"/>
      <c r="D54" s="16">
        <v>108767</v>
      </c>
      <c r="E54" s="17">
        <v>3393558</v>
      </c>
      <c r="F54" s="18">
        <v>27500000</v>
      </c>
      <c r="G54" s="16">
        <v>7595000</v>
      </c>
      <c r="H54" s="19">
        <v>1062001</v>
      </c>
      <c r="I54" s="20">
        <v>1136693</v>
      </c>
      <c r="J54" s="21">
        <v>10000000</v>
      </c>
      <c r="K54" s="16">
        <v>13500000</v>
      </c>
      <c r="L54" s="17">
        <v>4500000</v>
      </c>
    </row>
    <row r="55" spans="1:12" ht="13.5">
      <c r="A55" s="3" t="s">
        <v>30</v>
      </c>
      <c r="B55" s="2"/>
      <c r="C55" s="16">
        <v>205274313</v>
      </c>
      <c r="D55" s="16">
        <v>397956245</v>
      </c>
      <c r="E55" s="17">
        <v>324651877</v>
      </c>
      <c r="F55" s="18">
        <v>339499000</v>
      </c>
      <c r="G55" s="16">
        <v>304332411</v>
      </c>
      <c r="H55" s="19">
        <v>218989782</v>
      </c>
      <c r="I55" s="20">
        <v>237032725</v>
      </c>
      <c r="J55" s="21">
        <v>408716000</v>
      </c>
      <c r="K55" s="16">
        <v>326104000</v>
      </c>
      <c r="L55" s="17">
        <v>342298000</v>
      </c>
    </row>
    <row r="56" spans="1:12" ht="13.5">
      <c r="A56" s="3" t="s">
        <v>31</v>
      </c>
      <c r="B56" s="2"/>
      <c r="C56" s="16">
        <v>217487</v>
      </c>
      <c r="D56" s="16"/>
      <c r="E56" s="17">
        <v>3854823</v>
      </c>
      <c r="F56" s="18"/>
      <c r="G56" s="16">
        <v>11600000</v>
      </c>
      <c r="H56" s="19">
        <v>-485</v>
      </c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149406715</v>
      </c>
      <c r="D57" s="10">
        <f aca="true" t="shared" si="3" ref="D57:L57">SUM(D58:D61)</f>
        <v>150552547</v>
      </c>
      <c r="E57" s="14">
        <f t="shared" si="3"/>
        <v>176297766</v>
      </c>
      <c r="F57" s="28">
        <f t="shared" si="3"/>
        <v>595427000</v>
      </c>
      <c r="G57" s="10">
        <f t="shared" si="3"/>
        <v>593306736</v>
      </c>
      <c r="H57" s="13">
        <f>SUM(H58:H61)</f>
        <v>497063588</v>
      </c>
      <c r="I57" s="29">
        <f t="shared" si="3"/>
        <v>522228031</v>
      </c>
      <c r="J57" s="12">
        <f t="shared" si="3"/>
        <v>649474000</v>
      </c>
      <c r="K57" s="10">
        <f t="shared" si="3"/>
        <v>751910000</v>
      </c>
      <c r="L57" s="14">
        <f t="shared" si="3"/>
        <v>1184989000</v>
      </c>
    </row>
    <row r="58" spans="1:12" ht="13.5">
      <c r="A58" s="3" t="s">
        <v>33</v>
      </c>
      <c r="B58" s="2"/>
      <c r="C58" s="16">
        <v>1382409</v>
      </c>
      <c r="D58" s="16">
        <v>13158702</v>
      </c>
      <c r="E58" s="17">
        <v>5163091</v>
      </c>
      <c r="F58" s="18">
        <v>31000000</v>
      </c>
      <c r="G58" s="16">
        <v>31000000</v>
      </c>
      <c r="H58" s="19">
        <v>22385746</v>
      </c>
      <c r="I58" s="20">
        <v>22385868</v>
      </c>
      <c r="J58" s="21">
        <v>84050000</v>
      </c>
      <c r="K58" s="16">
        <v>160100000</v>
      </c>
      <c r="L58" s="17">
        <v>163000000</v>
      </c>
    </row>
    <row r="59" spans="1:12" ht="13.5">
      <c r="A59" s="3" t="s">
        <v>34</v>
      </c>
      <c r="B59" s="2"/>
      <c r="C59" s="16">
        <v>147021074</v>
      </c>
      <c r="D59" s="16">
        <v>130295057</v>
      </c>
      <c r="E59" s="17">
        <v>166720159</v>
      </c>
      <c r="F59" s="18">
        <v>375018000</v>
      </c>
      <c r="G59" s="16">
        <v>545056736</v>
      </c>
      <c r="H59" s="19">
        <v>462037088</v>
      </c>
      <c r="I59" s="20">
        <v>486632304</v>
      </c>
      <c r="J59" s="21">
        <v>416838000</v>
      </c>
      <c r="K59" s="16">
        <v>464923000</v>
      </c>
      <c r="L59" s="17">
        <v>604689000</v>
      </c>
    </row>
    <row r="60" spans="1:12" ht="13.5">
      <c r="A60" s="3" t="s">
        <v>35</v>
      </c>
      <c r="B60" s="2"/>
      <c r="C60" s="22">
        <v>166000</v>
      </c>
      <c r="D60" s="22">
        <v>2523872</v>
      </c>
      <c r="E60" s="23">
        <v>571341</v>
      </c>
      <c r="F60" s="24"/>
      <c r="G60" s="22">
        <v>17250000</v>
      </c>
      <c r="H60" s="25"/>
      <c r="I60" s="26"/>
      <c r="J60" s="27">
        <v>132035000</v>
      </c>
      <c r="K60" s="22">
        <v>113687000</v>
      </c>
      <c r="L60" s="23">
        <v>410000000</v>
      </c>
    </row>
    <row r="61" spans="1:12" ht="13.5">
      <c r="A61" s="3" t="s">
        <v>36</v>
      </c>
      <c r="B61" s="2"/>
      <c r="C61" s="16">
        <v>837232</v>
      </c>
      <c r="D61" s="16">
        <v>4574916</v>
      </c>
      <c r="E61" s="17">
        <v>3843175</v>
      </c>
      <c r="F61" s="18">
        <v>189409000</v>
      </c>
      <c r="G61" s="16"/>
      <c r="H61" s="19">
        <v>12640754</v>
      </c>
      <c r="I61" s="20">
        <v>13209859</v>
      </c>
      <c r="J61" s="21">
        <v>16551000</v>
      </c>
      <c r="K61" s="16">
        <v>13200000</v>
      </c>
      <c r="L61" s="17">
        <v>7300000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469801584</v>
      </c>
      <c r="D63" s="62">
        <f aca="true" t="shared" si="4" ref="D63:L63">+D43+D47+D53+D57+D62</f>
        <v>609048377</v>
      </c>
      <c r="E63" s="63">
        <f t="shared" si="4"/>
        <v>588455804</v>
      </c>
      <c r="F63" s="64">
        <f t="shared" si="4"/>
        <v>1096467000</v>
      </c>
      <c r="G63" s="62">
        <f t="shared" si="4"/>
        <v>1063499359</v>
      </c>
      <c r="H63" s="65">
        <f t="shared" si="4"/>
        <v>815422245</v>
      </c>
      <c r="I63" s="66">
        <f t="shared" si="4"/>
        <v>846043023</v>
      </c>
      <c r="J63" s="67">
        <f t="shared" si="4"/>
        <v>1230118000</v>
      </c>
      <c r="K63" s="62">
        <f t="shared" si="4"/>
        <v>1202352000</v>
      </c>
      <c r="L63" s="63">
        <f t="shared" si="4"/>
        <v>1647837000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353771433</v>
      </c>
      <c r="D66" s="16">
        <v>555234832</v>
      </c>
      <c r="E66" s="30">
        <v>473584799</v>
      </c>
      <c r="F66" s="21">
        <v>622026000</v>
      </c>
      <c r="G66" s="16">
        <v>612667700</v>
      </c>
      <c r="H66" s="19">
        <v>569507670</v>
      </c>
      <c r="I66" s="17">
        <v>575608728</v>
      </c>
      <c r="J66" s="31">
        <v>650955000</v>
      </c>
      <c r="K66" s="16">
        <v>758454000</v>
      </c>
      <c r="L66" s="19">
        <v>1164787000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353771433</v>
      </c>
      <c r="D70" s="32">
        <f aca="true" t="shared" si="5" ref="D70:L70">SUM(D66:D69)</f>
        <v>555234832</v>
      </c>
      <c r="E70" s="33">
        <f t="shared" si="5"/>
        <v>473584799</v>
      </c>
      <c r="F70" s="34">
        <f t="shared" si="5"/>
        <v>622026000</v>
      </c>
      <c r="G70" s="32">
        <f t="shared" si="5"/>
        <v>612667700</v>
      </c>
      <c r="H70" s="35">
        <f t="shared" si="5"/>
        <v>569507670</v>
      </c>
      <c r="I70" s="36">
        <f t="shared" si="5"/>
        <v>575608728</v>
      </c>
      <c r="J70" s="37">
        <f t="shared" si="5"/>
        <v>650955000</v>
      </c>
      <c r="K70" s="32">
        <f t="shared" si="5"/>
        <v>758454000</v>
      </c>
      <c r="L70" s="33">
        <f t="shared" si="5"/>
        <v>1164787000</v>
      </c>
    </row>
    <row r="71" spans="1:12" ht="13.5">
      <c r="A71" s="72" t="s">
        <v>47</v>
      </c>
      <c r="B71" s="2" t="s">
        <v>48</v>
      </c>
      <c r="C71" s="16"/>
      <c r="D71" s="16"/>
      <c r="E71" s="17">
        <v>3343445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235000000</v>
      </c>
      <c r="G72" s="16">
        <v>235000000</v>
      </c>
      <c r="H72" s="19">
        <v>143572813</v>
      </c>
      <c r="I72" s="20">
        <v>166903470</v>
      </c>
      <c r="J72" s="21">
        <v>239000000</v>
      </c>
      <c r="K72" s="16"/>
      <c r="L72" s="17"/>
    </row>
    <row r="73" spans="1:12" ht="13.5">
      <c r="A73" s="72" t="s">
        <v>51</v>
      </c>
      <c r="B73" s="2"/>
      <c r="C73" s="16">
        <v>116030151</v>
      </c>
      <c r="D73" s="16">
        <v>53813545</v>
      </c>
      <c r="E73" s="17">
        <v>111527562</v>
      </c>
      <c r="F73" s="18">
        <v>239441000</v>
      </c>
      <c r="G73" s="16">
        <v>215831659</v>
      </c>
      <c r="H73" s="19">
        <v>102341762</v>
      </c>
      <c r="I73" s="20">
        <v>103530824</v>
      </c>
      <c r="J73" s="21">
        <v>340163000</v>
      </c>
      <c r="K73" s="16">
        <v>443898000</v>
      </c>
      <c r="L73" s="17">
        <v>483050000</v>
      </c>
    </row>
    <row r="74" spans="1:12" ht="13.5">
      <c r="A74" s="73" t="s">
        <v>52</v>
      </c>
      <c r="B74" s="6" t="s">
        <v>53</v>
      </c>
      <c r="C74" s="74">
        <f>SUM(C70:C73)</f>
        <v>469801584</v>
      </c>
      <c r="D74" s="74">
        <f aca="true" t="shared" si="6" ref="D74:L74">SUM(D70:D73)</f>
        <v>609048377</v>
      </c>
      <c r="E74" s="75">
        <f t="shared" si="6"/>
        <v>588455806</v>
      </c>
      <c r="F74" s="76">
        <f t="shared" si="6"/>
        <v>1096467000</v>
      </c>
      <c r="G74" s="74">
        <f t="shared" si="6"/>
        <v>1063499359</v>
      </c>
      <c r="H74" s="77">
        <f t="shared" si="6"/>
        <v>815422245</v>
      </c>
      <c r="I74" s="78">
        <f t="shared" si="6"/>
        <v>846043022</v>
      </c>
      <c r="J74" s="79">
        <f t="shared" si="6"/>
        <v>1230118000</v>
      </c>
      <c r="K74" s="74">
        <f t="shared" si="6"/>
        <v>1202352000</v>
      </c>
      <c r="L74" s="75">
        <f t="shared" si="6"/>
        <v>1647837000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2850020</v>
      </c>
      <c r="D43" s="10">
        <f aca="true" t="shared" si="0" ref="D43:L43">SUM(D44:D46)</f>
        <v>13184464</v>
      </c>
      <c r="E43" s="11">
        <f t="shared" si="0"/>
        <v>18497891</v>
      </c>
      <c r="F43" s="12">
        <f t="shared" si="0"/>
        <v>23920000</v>
      </c>
      <c r="G43" s="10">
        <f t="shared" si="0"/>
        <v>23920000</v>
      </c>
      <c r="H43" s="13">
        <f>SUM(H44:H46)</f>
        <v>9042870</v>
      </c>
      <c r="I43" s="14">
        <f t="shared" si="0"/>
        <v>8882093</v>
      </c>
      <c r="J43" s="15">
        <f t="shared" si="0"/>
        <v>35960000</v>
      </c>
      <c r="K43" s="10">
        <f t="shared" si="0"/>
        <v>6077500</v>
      </c>
      <c r="L43" s="13">
        <f t="shared" si="0"/>
        <v>3466700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35960000</v>
      </c>
      <c r="K45" s="22">
        <v>6077500</v>
      </c>
      <c r="L45" s="23">
        <v>3466700</v>
      </c>
    </row>
    <row r="46" spans="1:12" ht="13.5">
      <c r="A46" s="3" t="s">
        <v>21</v>
      </c>
      <c r="B46" s="2"/>
      <c r="C46" s="16">
        <v>2850020</v>
      </c>
      <c r="D46" s="16">
        <v>13184464</v>
      </c>
      <c r="E46" s="17">
        <v>18497891</v>
      </c>
      <c r="F46" s="18">
        <v>23920000</v>
      </c>
      <c r="G46" s="16">
        <v>23920000</v>
      </c>
      <c r="H46" s="19">
        <v>9042870</v>
      </c>
      <c r="I46" s="20">
        <v>8882093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8816428</v>
      </c>
      <c r="D47" s="10">
        <f aca="true" t="shared" si="1" ref="D47:L47">SUM(D48:D52)</f>
        <v>7199137</v>
      </c>
      <c r="E47" s="14">
        <f t="shared" si="1"/>
        <v>17192026</v>
      </c>
      <c r="F47" s="28">
        <f t="shared" si="1"/>
        <v>27950000</v>
      </c>
      <c r="G47" s="10">
        <f t="shared" si="1"/>
        <v>27950000</v>
      </c>
      <c r="H47" s="13">
        <f>SUM(H48:H52)</f>
        <v>12709026</v>
      </c>
      <c r="I47" s="29">
        <f t="shared" si="1"/>
        <v>11567023</v>
      </c>
      <c r="J47" s="12">
        <f t="shared" si="1"/>
        <v>47891499</v>
      </c>
      <c r="K47" s="10">
        <f t="shared" si="1"/>
        <v>49627692</v>
      </c>
      <c r="L47" s="14">
        <f t="shared" si="1"/>
        <v>55200000</v>
      </c>
    </row>
    <row r="48" spans="1:12" ht="13.5">
      <c r="A48" s="3" t="s">
        <v>23</v>
      </c>
      <c r="B48" s="2"/>
      <c r="C48" s="16">
        <v>4998516</v>
      </c>
      <c r="D48" s="16">
        <v>5212143</v>
      </c>
      <c r="E48" s="17">
        <v>14516064</v>
      </c>
      <c r="F48" s="18">
        <v>25350000</v>
      </c>
      <c r="G48" s="16">
        <v>25350000</v>
      </c>
      <c r="H48" s="19">
        <v>11154442</v>
      </c>
      <c r="I48" s="20">
        <v>11567023</v>
      </c>
      <c r="J48" s="21">
        <v>40773016</v>
      </c>
      <c r="K48" s="16">
        <v>33900000</v>
      </c>
      <c r="L48" s="17">
        <v>20400000</v>
      </c>
    </row>
    <row r="49" spans="1:12" ht="13.5">
      <c r="A49" s="3" t="s">
        <v>24</v>
      </c>
      <c r="B49" s="2"/>
      <c r="C49" s="16">
        <v>3779454</v>
      </c>
      <c r="D49" s="16">
        <v>1986994</v>
      </c>
      <c r="E49" s="17"/>
      <c r="F49" s="18"/>
      <c r="G49" s="16"/>
      <c r="H49" s="19"/>
      <c r="I49" s="20"/>
      <c r="J49" s="21">
        <v>7118483</v>
      </c>
      <c r="K49" s="16">
        <v>15727692</v>
      </c>
      <c r="L49" s="17">
        <v>34800000</v>
      </c>
    </row>
    <row r="50" spans="1:12" ht="13.5">
      <c r="A50" s="3" t="s">
        <v>25</v>
      </c>
      <c r="B50" s="2"/>
      <c r="C50" s="16">
        <v>38458</v>
      </c>
      <c r="D50" s="16"/>
      <c r="E50" s="17">
        <v>2675962</v>
      </c>
      <c r="F50" s="18">
        <v>2600000</v>
      </c>
      <c r="G50" s="16">
        <v>2600000</v>
      </c>
      <c r="H50" s="19">
        <v>1554584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7959170</v>
      </c>
      <c r="D53" s="10">
        <f aca="true" t="shared" si="2" ref="D53:L53">SUM(D54:D56)</f>
        <v>27470418</v>
      </c>
      <c r="E53" s="14">
        <f t="shared" si="2"/>
        <v>51006589</v>
      </c>
      <c r="F53" s="28">
        <f t="shared" si="2"/>
        <v>90607270</v>
      </c>
      <c r="G53" s="10">
        <f t="shared" si="2"/>
        <v>90607270</v>
      </c>
      <c r="H53" s="13">
        <f>SUM(H54:H56)</f>
        <v>61561515</v>
      </c>
      <c r="I53" s="29">
        <f t="shared" si="2"/>
        <v>69061714</v>
      </c>
      <c r="J53" s="12">
        <f t="shared" si="2"/>
        <v>95726975</v>
      </c>
      <c r="K53" s="10">
        <f t="shared" si="2"/>
        <v>89491200</v>
      </c>
      <c r="L53" s="14">
        <f t="shared" si="2"/>
        <v>88000000</v>
      </c>
    </row>
    <row r="54" spans="1:12" ht="13.5">
      <c r="A54" s="3" t="s">
        <v>29</v>
      </c>
      <c r="B54" s="2"/>
      <c r="C54" s="16"/>
      <c r="D54" s="16">
        <v>695534</v>
      </c>
      <c r="E54" s="17">
        <v>138198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7959170</v>
      </c>
      <c r="D55" s="16">
        <v>26774884</v>
      </c>
      <c r="E55" s="17">
        <v>50868391</v>
      </c>
      <c r="F55" s="18">
        <v>90607270</v>
      </c>
      <c r="G55" s="16">
        <v>90607270</v>
      </c>
      <c r="H55" s="19">
        <v>61561515</v>
      </c>
      <c r="I55" s="20">
        <v>69061714</v>
      </c>
      <c r="J55" s="21">
        <v>95226975</v>
      </c>
      <c r="K55" s="16">
        <v>89491200</v>
      </c>
      <c r="L55" s="17">
        <v>87500000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>
        <v>500000</v>
      </c>
      <c r="K56" s="16"/>
      <c r="L56" s="17">
        <v>500000</v>
      </c>
    </row>
    <row r="57" spans="1:12" ht="13.5">
      <c r="A57" s="1" t="s">
        <v>32</v>
      </c>
      <c r="B57" s="4"/>
      <c r="C57" s="10">
        <f>SUM(C58:C61)</f>
        <v>13954796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40050000</v>
      </c>
      <c r="K57" s="10">
        <f t="shared" si="3"/>
        <v>23070001</v>
      </c>
      <c r="L57" s="14">
        <f t="shared" si="3"/>
        <v>14070000</v>
      </c>
    </row>
    <row r="58" spans="1:12" ht="13.5">
      <c r="A58" s="3" t="s">
        <v>33</v>
      </c>
      <c r="B58" s="2"/>
      <c r="C58" s="16">
        <v>13954796</v>
      </c>
      <c r="D58" s="16"/>
      <c r="E58" s="17"/>
      <c r="F58" s="18"/>
      <c r="G58" s="16"/>
      <c r="H58" s="19"/>
      <c r="I58" s="20"/>
      <c r="J58" s="21">
        <v>4550000</v>
      </c>
      <c r="K58" s="16">
        <v>4070000</v>
      </c>
      <c r="L58" s="17">
        <v>5070000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>
        <v>28000000</v>
      </c>
      <c r="K60" s="22">
        <v>10000000</v>
      </c>
      <c r="L60" s="23">
        <v>9000000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7500000</v>
      </c>
      <c r="K61" s="16">
        <v>9000001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33580414</v>
      </c>
      <c r="D63" s="62">
        <f aca="true" t="shared" si="4" ref="D63:L63">+D43+D47+D53+D57+D62</f>
        <v>47854019</v>
      </c>
      <c r="E63" s="63">
        <f t="shared" si="4"/>
        <v>86696506</v>
      </c>
      <c r="F63" s="64">
        <f t="shared" si="4"/>
        <v>142477270</v>
      </c>
      <c r="G63" s="62">
        <f t="shared" si="4"/>
        <v>142477270</v>
      </c>
      <c r="H63" s="65">
        <f t="shared" si="4"/>
        <v>83313411</v>
      </c>
      <c r="I63" s="66">
        <f t="shared" si="4"/>
        <v>89510830</v>
      </c>
      <c r="J63" s="67">
        <f t="shared" si="4"/>
        <v>219628474</v>
      </c>
      <c r="K63" s="62">
        <f t="shared" si="4"/>
        <v>168266393</v>
      </c>
      <c r="L63" s="63">
        <f t="shared" si="4"/>
        <v>160736700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6536461</v>
      </c>
      <c r="D66" s="16">
        <v>26023137</v>
      </c>
      <c r="E66" s="30">
        <v>36136203</v>
      </c>
      <c r="F66" s="21">
        <v>51466000</v>
      </c>
      <c r="G66" s="16">
        <v>51466000</v>
      </c>
      <c r="H66" s="19">
        <v>25385344</v>
      </c>
      <c r="I66" s="17">
        <v>31858958</v>
      </c>
      <c r="J66" s="31">
        <v>60133999</v>
      </c>
      <c r="K66" s="16">
        <v>58096000</v>
      </c>
      <c r="L66" s="19">
        <v>61367000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5137000</v>
      </c>
      <c r="K67" s="16"/>
      <c r="L67" s="17"/>
    </row>
    <row r="68" spans="1:12" ht="13.5">
      <c r="A68" s="69" t="s">
        <v>43</v>
      </c>
      <c r="B68" s="2"/>
      <c r="C68" s="22">
        <v>219096</v>
      </c>
      <c r="D68" s="22">
        <v>82338</v>
      </c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6755557</v>
      </c>
      <c r="D70" s="32">
        <f aca="true" t="shared" si="5" ref="D70:L70">SUM(D66:D69)</f>
        <v>26105475</v>
      </c>
      <c r="E70" s="33">
        <f t="shared" si="5"/>
        <v>36136203</v>
      </c>
      <c r="F70" s="34">
        <f t="shared" si="5"/>
        <v>51466000</v>
      </c>
      <c r="G70" s="32">
        <f t="shared" si="5"/>
        <v>51466000</v>
      </c>
      <c r="H70" s="35">
        <f t="shared" si="5"/>
        <v>25385344</v>
      </c>
      <c r="I70" s="36">
        <f t="shared" si="5"/>
        <v>31858958</v>
      </c>
      <c r="J70" s="37">
        <f t="shared" si="5"/>
        <v>65270999</v>
      </c>
      <c r="K70" s="32">
        <f t="shared" si="5"/>
        <v>58096000</v>
      </c>
      <c r="L70" s="33">
        <f t="shared" si="5"/>
        <v>61367000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26824856</v>
      </c>
      <c r="D73" s="16">
        <v>21748545</v>
      </c>
      <c r="E73" s="17">
        <v>50560302</v>
      </c>
      <c r="F73" s="18">
        <v>91011270</v>
      </c>
      <c r="G73" s="16">
        <v>91011270</v>
      </c>
      <c r="H73" s="19">
        <v>57928067</v>
      </c>
      <c r="I73" s="20">
        <v>57651871</v>
      </c>
      <c r="J73" s="21">
        <v>154357475</v>
      </c>
      <c r="K73" s="16">
        <v>110170393</v>
      </c>
      <c r="L73" s="17">
        <v>99369700</v>
      </c>
    </row>
    <row r="74" spans="1:12" ht="13.5">
      <c r="A74" s="73" t="s">
        <v>52</v>
      </c>
      <c r="B74" s="6" t="s">
        <v>53</v>
      </c>
      <c r="C74" s="74">
        <f>SUM(C70:C73)</f>
        <v>33580413</v>
      </c>
      <c r="D74" s="74">
        <f aca="true" t="shared" si="6" ref="D74:L74">SUM(D70:D73)</f>
        <v>47854020</v>
      </c>
      <c r="E74" s="75">
        <f t="shared" si="6"/>
        <v>86696505</v>
      </c>
      <c r="F74" s="76">
        <f t="shared" si="6"/>
        <v>142477270</v>
      </c>
      <c r="G74" s="74">
        <f t="shared" si="6"/>
        <v>142477270</v>
      </c>
      <c r="H74" s="77">
        <f t="shared" si="6"/>
        <v>83313411</v>
      </c>
      <c r="I74" s="78">
        <f t="shared" si="6"/>
        <v>89510829</v>
      </c>
      <c r="J74" s="79">
        <f t="shared" si="6"/>
        <v>219628474</v>
      </c>
      <c r="K74" s="74">
        <f t="shared" si="6"/>
        <v>168266393</v>
      </c>
      <c r="L74" s="75">
        <f t="shared" si="6"/>
        <v>160736700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124980842</v>
      </c>
      <c r="D43" s="10">
        <f aca="true" t="shared" si="0" ref="D43:L43">SUM(D44:D46)</f>
        <v>34209285</v>
      </c>
      <c r="E43" s="11">
        <f t="shared" si="0"/>
        <v>12711686</v>
      </c>
      <c r="F43" s="12">
        <f t="shared" si="0"/>
        <v>13964000</v>
      </c>
      <c r="G43" s="10">
        <f t="shared" si="0"/>
        <v>21370000</v>
      </c>
      <c r="H43" s="13">
        <f>SUM(H44:H46)</f>
        <v>10845924</v>
      </c>
      <c r="I43" s="14">
        <f t="shared" si="0"/>
        <v>20514750</v>
      </c>
      <c r="J43" s="15">
        <f t="shared" si="0"/>
        <v>27130000</v>
      </c>
      <c r="K43" s="10">
        <f t="shared" si="0"/>
        <v>16960000</v>
      </c>
      <c r="L43" s="13">
        <f t="shared" si="0"/>
        <v>18960000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>
        <v>56263</v>
      </c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2000000</v>
      </c>
      <c r="G45" s="22"/>
      <c r="H45" s="25"/>
      <c r="I45" s="26"/>
      <c r="J45" s="27">
        <v>27130000</v>
      </c>
      <c r="K45" s="22">
        <v>16960000</v>
      </c>
      <c r="L45" s="23">
        <v>18960000</v>
      </c>
    </row>
    <row r="46" spans="1:12" ht="13.5">
      <c r="A46" s="3" t="s">
        <v>21</v>
      </c>
      <c r="B46" s="2"/>
      <c r="C46" s="16">
        <v>124980842</v>
      </c>
      <c r="D46" s="16">
        <v>34209285</v>
      </c>
      <c r="E46" s="17">
        <v>12711686</v>
      </c>
      <c r="F46" s="18">
        <v>11964000</v>
      </c>
      <c r="G46" s="16">
        <v>21370000</v>
      </c>
      <c r="H46" s="19">
        <v>10789661</v>
      </c>
      <c r="I46" s="20">
        <v>20514750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54514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2040000</v>
      </c>
      <c r="G47" s="10">
        <f t="shared" si="1"/>
        <v>12115000</v>
      </c>
      <c r="H47" s="13">
        <f>SUM(H48:H52)</f>
        <v>3119419</v>
      </c>
      <c r="I47" s="29">
        <f t="shared" si="1"/>
        <v>0</v>
      </c>
      <c r="J47" s="12">
        <f t="shared" si="1"/>
        <v>11922000</v>
      </c>
      <c r="K47" s="10">
        <f t="shared" si="1"/>
        <v>10000000</v>
      </c>
      <c r="L47" s="14">
        <f t="shared" si="1"/>
        <v>16000000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54514</v>
      </c>
      <c r="D50" s="16"/>
      <c r="E50" s="17"/>
      <c r="F50" s="18">
        <v>2040000</v>
      </c>
      <c r="G50" s="16">
        <v>12115000</v>
      </c>
      <c r="H50" s="19">
        <v>3119419</v>
      </c>
      <c r="I50" s="20"/>
      <c r="J50" s="21">
        <v>11922000</v>
      </c>
      <c r="K50" s="16">
        <v>10000000</v>
      </c>
      <c r="L50" s="17">
        <v>16000000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16647282</v>
      </c>
      <c r="D53" s="10">
        <f aca="true" t="shared" si="2" ref="D53:L53">SUM(D54:D56)</f>
        <v>1998771</v>
      </c>
      <c r="E53" s="14">
        <f t="shared" si="2"/>
        <v>667325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16647282</v>
      </c>
      <c r="D55" s="16">
        <v>1998771</v>
      </c>
      <c r="E55" s="17">
        <v>667325</v>
      </c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1696052201</v>
      </c>
      <c r="D57" s="10">
        <f aca="true" t="shared" si="3" ref="D57:L57">SUM(D58:D61)</f>
        <v>336136473</v>
      </c>
      <c r="E57" s="14">
        <f t="shared" si="3"/>
        <v>403412166</v>
      </c>
      <c r="F57" s="28">
        <f t="shared" si="3"/>
        <v>270952000</v>
      </c>
      <c r="G57" s="10">
        <f t="shared" si="3"/>
        <v>302799396</v>
      </c>
      <c r="H57" s="13">
        <f>SUM(H58:H61)</f>
        <v>307693148</v>
      </c>
      <c r="I57" s="29">
        <f t="shared" si="3"/>
        <v>1167018558</v>
      </c>
      <c r="J57" s="12">
        <f t="shared" si="3"/>
        <v>198922000</v>
      </c>
      <c r="K57" s="10">
        <f t="shared" si="3"/>
        <v>225087000</v>
      </c>
      <c r="L57" s="14">
        <f t="shared" si="3"/>
        <v>251586000</v>
      </c>
    </row>
    <row r="58" spans="1:12" ht="13.5">
      <c r="A58" s="3" t="s">
        <v>33</v>
      </c>
      <c r="B58" s="2"/>
      <c r="C58" s="16">
        <v>839530</v>
      </c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1672284523</v>
      </c>
      <c r="D59" s="16">
        <v>324728767</v>
      </c>
      <c r="E59" s="17">
        <v>403412166</v>
      </c>
      <c r="F59" s="18">
        <v>263952000</v>
      </c>
      <c r="G59" s="16">
        <v>302799396</v>
      </c>
      <c r="H59" s="19">
        <v>307693148</v>
      </c>
      <c r="I59" s="20">
        <v>1167018558</v>
      </c>
      <c r="J59" s="21">
        <v>198922000</v>
      </c>
      <c r="K59" s="16">
        <v>225087000</v>
      </c>
      <c r="L59" s="17">
        <v>251586000</v>
      </c>
    </row>
    <row r="60" spans="1:12" ht="13.5">
      <c r="A60" s="3" t="s">
        <v>35</v>
      </c>
      <c r="B60" s="2"/>
      <c r="C60" s="22">
        <v>22928148</v>
      </c>
      <c r="D60" s="22">
        <v>11407706</v>
      </c>
      <c r="E60" s="23"/>
      <c r="F60" s="24">
        <v>7000000</v>
      </c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1837734839</v>
      </c>
      <c r="D63" s="62">
        <f aca="true" t="shared" si="4" ref="D63:L63">+D43+D47+D53+D57+D62</f>
        <v>372344529</v>
      </c>
      <c r="E63" s="63">
        <f t="shared" si="4"/>
        <v>416791177</v>
      </c>
      <c r="F63" s="64">
        <f t="shared" si="4"/>
        <v>286956000</v>
      </c>
      <c r="G63" s="62">
        <f t="shared" si="4"/>
        <v>336284396</v>
      </c>
      <c r="H63" s="65">
        <f t="shared" si="4"/>
        <v>321658491</v>
      </c>
      <c r="I63" s="66">
        <f t="shared" si="4"/>
        <v>1187533308</v>
      </c>
      <c r="J63" s="67">
        <f t="shared" si="4"/>
        <v>237974000</v>
      </c>
      <c r="K63" s="62">
        <f t="shared" si="4"/>
        <v>252047000</v>
      </c>
      <c r="L63" s="63">
        <f t="shared" si="4"/>
        <v>286546000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1837734838</v>
      </c>
      <c r="D66" s="16">
        <v>372344529</v>
      </c>
      <c r="E66" s="30">
        <v>416791177</v>
      </c>
      <c r="F66" s="21">
        <v>286956000</v>
      </c>
      <c r="G66" s="16">
        <v>336284396</v>
      </c>
      <c r="H66" s="19">
        <v>321658491</v>
      </c>
      <c r="I66" s="17">
        <v>1187533308</v>
      </c>
      <c r="J66" s="31">
        <v>237974000</v>
      </c>
      <c r="K66" s="16">
        <v>252047000</v>
      </c>
      <c r="L66" s="19">
        <v>286546000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1837734838</v>
      </c>
      <c r="D70" s="32">
        <f aca="true" t="shared" si="5" ref="D70:L70">SUM(D66:D69)</f>
        <v>372344529</v>
      </c>
      <c r="E70" s="33">
        <f t="shared" si="5"/>
        <v>416791177</v>
      </c>
      <c r="F70" s="34">
        <f t="shared" si="5"/>
        <v>286956000</v>
      </c>
      <c r="G70" s="32">
        <f t="shared" si="5"/>
        <v>336284396</v>
      </c>
      <c r="H70" s="35">
        <f t="shared" si="5"/>
        <v>321658491</v>
      </c>
      <c r="I70" s="36">
        <f t="shared" si="5"/>
        <v>1187533308</v>
      </c>
      <c r="J70" s="37">
        <f t="shared" si="5"/>
        <v>237974000</v>
      </c>
      <c r="K70" s="32">
        <f t="shared" si="5"/>
        <v>252047000</v>
      </c>
      <c r="L70" s="33">
        <f t="shared" si="5"/>
        <v>286546000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1837734838</v>
      </c>
      <c r="D74" s="74">
        <f aca="true" t="shared" si="6" ref="D74:L74">SUM(D70:D73)</f>
        <v>372344529</v>
      </c>
      <c r="E74" s="75">
        <f t="shared" si="6"/>
        <v>416791177</v>
      </c>
      <c r="F74" s="76">
        <f t="shared" si="6"/>
        <v>286956000</v>
      </c>
      <c r="G74" s="74">
        <f t="shared" si="6"/>
        <v>336284396</v>
      </c>
      <c r="H74" s="77">
        <f t="shared" si="6"/>
        <v>321658491</v>
      </c>
      <c r="I74" s="78">
        <f t="shared" si="6"/>
        <v>1187533308</v>
      </c>
      <c r="J74" s="79">
        <f t="shared" si="6"/>
        <v>237974000</v>
      </c>
      <c r="K74" s="74">
        <f t="shared" si="6"/>
        <v>252047000</v>
      </c>
      <c r="L74" s="75">
        <f t="shared" si="6"/>
        <v>286546000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9353853</v>
      </c>
      <c r="D43" s="10">
        <f aca="true" t="shared" si="0" ref="D43:L43">SUM(D44:D46)</f>
        <v>1182730</v>
      </c>
      <c r="E43" s="11">
        <f t="shared" si="0"/>
        <v>4716000</v>
      </c>
      <c r="F43" s="12">
        <f t="shared" si="0"/>
        <v>5000000</v>
      </c>
      <c r="G43" s="10">
        <f t="shared" si="0"/>
        <v>5000000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9353853</v>
      </c>
      <c r="D44" s="16">
        <v>1182730</v>
      </c>
      <c r="E44" s="17">
        <v>4716000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5000000</v>
      </c>
      <c r="G46" s="16">
        <v>5000000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9261000</v>
      </c>
      <c r="F47" s="28">
        <f t="shared" si="1"/>
        <v>30566392</v>
      </c>
      <c r="G47" s="10">
        <f t="shared" si="1"/>
        <v>30566000</v>
      </c>
      <c r="H47" s="13">
        <f>SUM(H48:H52)</f>
        <v>0</v>
      </c>
      <c r="I47" s="29">
        <f t="shared" si="1"/>
        <v>0</v>
      </c>
      <c r="J47" s="12">
        <f t="shared" si="1"/>
        <v>1500000</v>
      </c>
      <c r="K47" s="10">
        <f t="shared" si="1"/>
        <v>5301300</v>
      </c>
      <c r="L47" s="14">
        <f t="shared" si="1"/>
        <v>5613450</v>
      </c>
    </row>
    <row r="48" spans="1:12" ht="13.5">
      <c r="A48" s="3" t="s">
        <v>23</v>
      </c>
      <c r="B48" s="2"/>
      <c r="C48" s="16"/>
      <c r="D48" s="16"/>
      <c r="E48" s="17"/>
      <c r="F48" s="18">
        <v>1000000</v>
      </c>
      <c r="G48" s="16">
        <v>30566000</v>
      </c>
      <c r="H48" s="19"/>
      <c r="I48" s="20"/>
      <c r="J48" s="21">
        <v>1500000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>
        <v>4300000</v>
      </c>
      <c r="F49" s="18">
        <v>2566392</v>
      </c>
      <c r="G49" s="16"/>
      <c r="H49" s="19"/>
      <c r="I49" s="20"/>
      <c r="J49" s="21"/>
      <c r="K49" s="16">
        <v>5301300</v>
      </c>
      <c r="L49" s="17">
        <v>5613450</v>
      </c>
    </row>
    <row r="50" spans="1:12" ht="13.5">
      <c r="A50" s="3" t="s">
        <v>25</v>
      </c>
      <c r="B50" s="2"/>
      <c r="C50" s="16"/>
      <c r="D50" s="16"/>
      <c r="E50" s="17">
        <v>1950000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>
        <v>3011000</v>
      </c>
      <c r="F51" s="18">
        <v>27000000</v>
      </c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1863641</v>
      </c>
      <c r="D53" s="10">
        <f aca="true" t="shared" si="2" ref="D53:L53">SUM(D54:D56)</f>
        <v>0</v>
      </c>
      <c r="E53" s="14">
        <f t="shared" si="2"/>
        <v>21898400</v>
      </c>
      <c r="F53" s="28">
        <f t="shared" si="2"/>
        <v>23861907</v>
      </c>
      <c r="G53" s="10">
        <f t="shared" si="2"/>
        <v>23861907</v>
      </c>
      <c r="H53" s="13">
        <f>SUM(H54:H56)</f>
        <v>0</v>
      </c>
      <c r="I53" s="29">
        <f t="shared" si="2"/>
        <v>0</v>
      </c>
      <c r="J53" s="12">
        <f t="shared" si="2"/>
        <v>53376972</v>
      </c>
      <c r="K53" s="10">
        <f t="shared" si="2"/>
        <v>60240700</v>
      </c>
      <c r="L53" s="14">
        <f t="shared" si="2"/>
        <v>65809550</v>
      </c>
    </row>
    <row r="54" spans="1:12" ht="13.5">
      <c r="A54" s="3" t="s">
        <v>29</v>
      </c>
      <c r="B54" s="2"/>
      <c r="C54" s="16"/>
      <c r="D54" s="16"/>
      <c r="E54" s="17"/>
      <c r="F54" s="18">
        <v>600000</v>
      </c>
      <c r="G54" s="16">
        <v>600000</v>
      </c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1863641</v>
      </c>
      <c r="D55" s="16"/>
      <c r="E55" s="17">
        <v>21898400</v>
      </c>
      <c r="F55" s="18">
        <v>22261907</v>
      </c>
      <c r="G55" s="16">
        <v>22261907</v>
      </c>
      <c r="H55" s="19"/>
      <c r="I55" s="20"/>
      <c r="J55" s="21">
        <v>53376972</v>
      </c>
      <c r="K55" s="16">
        <v>60240700</v>
      </c>
      <c r="L55" s="17">
        <v>65809550</v>
      </c>
    </row>
    <row r="56" spans="1:12" ht="13.5">
      <c r="A56" s="3" t="s">
        <v>31</v>
      </c>
      <c r="B56" s="2"/>
      <c r="C56" s="16"/>
      <c r="D56" s="16"/>
      <c r="E56" s="17"/>
      <c r="F56" s="18">
        <v>1000000</v>
      </c>
      <c r="G56" s="16">
        <v>1000000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19879372</v>
      </c>
      <c r="D57" s="10">
        <f aca="true" t="shared" si="3" ref="D57:L57">SUM(D58:D61)</f>
        <v>13530003</v>
      </c>
      <c r="E57" s="14">
        <f t="shared" si="3"/>
        <v>55013000</v>
      </c>
      <c r="F57" s="28">
        <f t="shared" si="3"/>
        <v>26199000</v>
      </c>
      <c r="G57" s="10">
        <f t="shared" si="3"/>
        <v>26199000</v>
      </c>
      <c r="H57" s="13">
        <f>SUM(H58:H61)</f>
        <v>31113934</v>
      </c>
      <c r="I57" s="29">
        <f t="shared" si="3"/>
        <v>0</v>
      </c>
      <c r="J57" s="12">
        <f t="shared" si="3"/>
        <v>59800000</v>
      </c>
      <c r="K57" s="10">
        <f t="shared" si="3"/>
        <v>0</v>
      </c>
      <c r="L57" s="14">
        <f t="shared" si="3"/>
        <v>6300000</v>
      </c>
    </row>
    <row r="58" spans="1:12" ht="13.5">
      <c r="A58" s="3" t="s">
        <v>33</v>
      </c>
      <c r="B58" s="2"/>
      <c r="C58" s="16"/>
      <c r="D58" s="16"/>
      <c r="E58" s="17">
        <v>32800000</v>
      </c>
      <c r="F58" s="18">
        <v>6199000</v>
      </c>
      <c r="G58" s="16">
        <v>6199000</v>
      </c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449466</v>
      </c>
      <c r="D59" s="16"/>
      <c r="E59" s="17">
        <v>3213000</v>
      </c>
      <c r="F59" s="18">
        <v>20000000</v>
      </c>
      <c r="G59" s="16"/>
      <c r="H59" s="19"/>
      <c r="I59" s="20"/>
      <c r="J59" s="21">
        <v>59800000</v>
      </c>
      <c r="K59" s="16"/>
      <c r="L59" s="17">
        <v>6300000</v>
      </c>
    </row>
    <row r="60" spans="1:12" ht="13.5">
      <c r="A60" s="3" t="s">
        <v>35</v>
      </c>
      <c r="B60" s="2"/>
      <c r="C60" s="22">
        <v>19429906</v>
      </c>
      <c r="D60" s="22">
        <v>13530003</v>
      </c>
      <c r="E60" s="23">
        <v>14500000</v>
      </c>
      <c r="F60" s="24"/>
      <c r="G60" s="22">
        <v>20000000</v>
      </c>
      <c r="H60" s="25">
        <v>31113934</v>
      </c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4500000</v>
      </c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31096866</v>
      </c>
      <c r="D63" s="62">
        <f aca="true" t="shared" si="4" ref="D63:L63">+D43+D47+D53+D57+D62</f>
        <v>14712733</v>
      </c>
      <c r="E63" s="63">
        <f t="shared" si="4"/>
        <v>90888400</v>
      </c>
      <c r="F63" s="64">
        <f t="shared" si="4"/>
        <v>85627299</v>
      </c>
      <c r="G63" s="62">
        <f t="shared" si="4"/>
        <v>85626907</v>
      </c>
      <c r="H63" s="65">
        <f t="shared" si="4"/>
        <v>31113934</v>
      </c>
      <c r="I63" s="66">
        <f t="shared" si="4"/>
        <v>0</v>
      </c>
      <c r="J63" s="67">
        <f t="shared" si="4"/>
        <v>114676972</v>
      </c>
      <c r="K63" s="62">
        <f t="shared" si="4"/>
        <v>65542000</v>
      </c>
      <c r="L63" s="63">
        <f t="shared" si="4"/>
        <v>77723000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8621211</v>
      </c>
      <c r="D66" s="16">
        <v>6593819</v>
      </c>
      <c r="E66" s="30">
        <v>29172400</v>
      </c>
      <c r="F66" s="21">
        <v>52463000</v>
      </c>
      <c r="G66" s="16">
        <v>52462608</v>
      </c>
      <c r="H66" s="19">
        <v>31113934</v>
      </c>
      <c r="I66" s="17"/>
      <c r="J66" s="31">
        <v>33759000</v>
      </c>
      <c r="K66" s="16">
        <v>35542000</v>
      </c>
      <c r="L66" s="19">
        <v>37423000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8621211</v>
      </c>
      <c r="D70" s="32">
        <f aca="true" t="shared" si="5" ref="D70:L70">SUM(D66:D69)</f>
        <v>6593819</v>
      </c>
      <c r="E70" s="33">
        <f t="shared" si="5"/>
        <v>29172400</v>
      </c>
      <c r="F70" s="34">
        <f t="shared" si="5"/>
        <v>52463000</v>
      </c>
      <c r="G70" s="32">
        <f t="shared" si="5"/>
        <v>52462608</v>
      </c>
      <c r="H70" s="35">
        <f t="shared" si="5"/>
        <v>31113934</v>
      </c>
      <c r="I70" s="36">
        <f t="shared" si="5"/>
        <v>0</v>
      </c>
      <c r="J70" s="37">
        <f t="shared" si="5"/>
        <v>33759000</v>
      </c>
      <c r="K70" s="32">
        <f t="shared" si="5"/>
        <v>35542000</v>
      </c>
      <c r="L70" s="33">
        <f t="shared" si="5"/>
        <v>37423000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33164299</v>
      </c>
      <c r="G71" s="16">
        <v>33164299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22475655</v>
      </c>
      <c r="D73" s="16">
        <v>8118914</v>
      </c>
      <c r="E73" s="17">
        <v>61716000</v>
      </c>
      <c r="F73" s="18"/>
      <c r="G73" s="16"/>
      <c r="H73" s="19"/>
      <c r="I73" s="20"/>
      <c r="J73" s="21">
        <v>80917972</v>
      </c>
      <c r="K73" s="16">
        <v>30000000</v>
      </c>
      <c r="L73" s="17">
        <v>40300000</v>
      </c>
    </row>
    <row r="74" spans="1:12" ht="13.5">
      <c r="A74" s="73" t="s">
        <v>52</v>
      </c>
      <c r="B74" s="6" t="s">
        <v>53</v>
      </c>
      <c r="C74" s="74">
        <f>SUM(C70:C73)</f>
        <v>31096866</v>
      </c>
      <c r="D74" s="74">
        <f aca="true" t="shared" si="6" ref="D74:L74">SUM(D70:D73)</f>
        <v>14712733</v>
      </c>
      <c r="E74" s="75">
        <f t="shared" si="6"/>
        <v>90888400</v>
      </c>
      <c r="F74" s="76">
        <f t="shared" si="6"/>
        <v>85627299</v>
      </c>
      <c r="G74" s="74">
        <f t="shared" si="6"/>
        <v>85626907</v>
      </c>
      <c r="H74" s="77">
        <f t="shared" si="6"/>
        <v>31113934</v>
      </c>
      <c r="I74" s="78">
        <f t="shared" si="6"/>
        <v>0</v>
      </c>
      <c r="J74" s="79">
        <f t="shared" si="6"/>
        <v>114676972</v>
      </c>
      <c r="K74" s="74">
        <f t="shared" si="6"/>
        <v>65542000</v>
      </c>
      <c r="L74" s="75">
        <f t="shared" si="6"/>
        <v>77723000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1779000</v>
      </c>
      <c r="D43" s="10">
        <f aca="true" t="shared" si="0" ref="D43:L43">SUM(D44:D46)</f>
        <v>2062000</v>
      </c>
      <c r="E43" s="11">
        <f t="shared" si="0"/>
        <v>1862000</v>
      </c>
      <c r="F43" s="12">
        <f t="shared" si="0"/>
        <v>0</v>
      </c>
      <c r="G43" s="10">
        <f t="shared" si="0"/>
        <v>0</v>
      </c>
      <c r="H43" s="13">
        <f>SUM(H44:H46)</f>
        <v>2190808</v>
      </c>
      <c r="I43" s="14">
        <f t="shared" si="0"/>
        <v>97111000</v>
      </c>
      <c r="J43" s="15">
        <f t="shared" si="0"/>
        <v>100000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1095000</v>
      </c>
      <c r="D44" s="16">
        <v>1715000</v>
      </c>
      <c r="E44" s="17">
        <v>799000</v>
      </c>
      <c r="F44" s="18"/>
      <c r="G44" s="16"/>
      <c r="H44" s="19">
        <v>483443</v>
      </c>
      <c r="I44" s="20">
        <v>97111000</v>
      </c>
      <c r="J44" s="21">
        <v>100000</v>
      </c>
      <c r="K44" s="16"/>
      <c r="L44" s="17"/>
    </row>
    <row r="45" spans="1:12" ht="13.5">
      <c r="A45" s="3" t="s">
        <v>20</v>
      </c>
      <c r="B45" s="2"/>
      <c r="C45" s="22">
        <v>115000</v>
      </c>
      <c r="D45" s="22">
        <v>347000</v>
      </c>
      <c r="E45" s="23">
        <v>159000</v>
      </c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>
        <v>569000</v>
      </c>
      <c r="D46" s="16"/>
      <c r="E46" s="17">
        <v>904000</v>
      </c>
      <c r="F46" s="18"/>
      <c r="G46" s="16"/>
      <c r="H46" s="19">
        <v>1707365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2079000</v>
      </c>
      <c r="D47" s="10">
        <f aca="true" t="shared" si="1" ref="D47:L47">SUM(D48:D52)</f>
        <v>1004000</v>
      </c>
      <c r="E47" s="14">
        <f t="shared" si="1"/>
        <v>1488000</v>
      </c>
      <c r="F47" s="28">
        <f t="shared" si="1"/>
        <v>0</v>
      </c>
      <c r="G47" s="10">
        <f t="shared" si="1"/>
        <v>0</v>
      </c>
      <c r="H47" s="13">
        <f>SUM(H48:H52)</f>
        <v>981865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1809000</v>
      </c>
      <c r="D48" s="16">
        <v>515000</v>
      </c>
      <c r="E48" s="17">
        <v>1488000</v>
      </c>
      <c r="F48" s="18"/>
      <c r="G48" s="16"/>
      <c r="H48" s="19">
        <v>981865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489000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270000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62292000</v>
      </c>
      <c r="D53" s="10">
        <f aca="true" t="shared" si="2" ref="D53:L53">SUM(D54:D56)</f>
        <v>17491000</v>
      </c>
      <c r="E53" s="14">
        <f t="shared" si="2"/>
        <v>39393000</v>
      </c>
      <c r="F53" s="28">
        <f t="shared" si="2"/>
        <v>18098000</v>
      </c>
      <c r="G53" s="10">
        <f t="shared" si="2"/>
        <v>18098000</v>
      </c>
      <c r="H53" s="13">
        <f>SUM(H54:H56)</f>
        <v>29334942</v>
      </c>
      <c r="I53" s="29">
        <f t="shared" si="2"/>
        <v>0</v>
      </c>
      <c r="J53" s="12">
        <f t="shared" si="2"/>
        <v>31072000</v>
      </c>
      <c r="K53" s="10">
        <f t="shared" si="2"/>
        <v>44470000</v>
      </c>
      <c r="L53" s="14">
        <f t="shared" si="2"/>
        <v>46917000</v>
      </c>
    </row>
    <row r="54" spans="1:12" ht="13.5">
      <c r="A54" s="3" t="s">
        <v>29</v>
      </c>
      <c r="B54" s="2"/>
      <c r="C54" s="16"/>
      <c r="D54" s="16">
        <v>46000</v>
      </c>
      <c r="E54" s="17">
        <v>1351000</v>
      </c>
      <c r="F54" s="18"/>
      <c r="G54" s="16"/>
      <c r="H54" s="19">
        <v>2732029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62292000</v>
      </c>
      <c r="D55" s="16">
        <v>17445000</v>
      </c>
      <c r="E55" s="17">
        <v>38042000</v>
      </c>
      <c r="F55" s="18">
        <v>18098000</v>
      </c>
      <c r="G55" s="16">
        <v>18098000</v>
      </c>
      <c r="H55" s="19">
        <v>26602913</v>
      </c>
      <c r="I55" s="20"/>
      <c r="J55" s="21">
        <v>31072000</v>
      </c>
      <c r="K55" s="16">
        <v>44470000</v>
      </c>
      <c r="L55" s="17">
        <v>46917000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19268000</v>
      </c>
      <c r="D57" s="10">
        <f aca="true" t="shared" si="3" ref="D57:L57">SUM(D58:D61)</f>
        <v>28916000</v>
      </c>
      <c r="E57" s="14">
        <f t="shared" si="3"/>
        <v>41131000</v>
      </c>
      <c r="F57" s="28">
        <f t="shared" si="3"/>
        <v>46939000</v>
      </c>
      <c r="G57" s="10">
        <f t="shared" si="3"/>
        <v>46939000</v>
      </c>
      <c r="H57" s="13">
        <f>SUM(H58:H61)</f>
        <v>55122133</v>
      </c>
      <c r="I57" s="29">
        <f t="shared" si="3"/>
        <v>0</v>
      </c>
      <c r="J57" s="12">
        <f t="shared" si="3"/>
        <v>75280000</v>
      </c>
      <c r="K57" s="10">
        <f t="shared" si="3"/>
        <v>50000000</v>
      </c>
      <c r="L57" s="14">
        <f t="shared" si="3"/>
        <v>114028000</v>
      </c>
    </row>
    <row r="58" spans="1:12" ht="13.5">
      <c r="A58" s="3" t="s">
        <v>33</v>
      </c>
      <c r="B58" s="2"/>
      <c r="C58" s="16">
        <v>3657000</v>
      </c>
      <c r="D58" s="16">
        <v>5145000</v>
      </c>
      <c r="E58" s="17">
        <v>1264000</v>
      </c>
      <c r="F58" s="18">
        <v>7000000</v>
      </c>
      <c r="G58" s="16">
        <v>7000000</v>
      </c>
      <c r="H58" s="19">
        <v>8470073</v>
      </c>
      <c r="I58" s="20"/>
      <c r="J58" s="21">
        <v>13200000</v>
      </c>
      <c r="K58" s="16">
        <v>5000000</v>
      </c>
      <c r="L58" s="17">
        <v>35000000</v>
      </c>
    </row>
    <row r="59" spans="1:12" ht="13.5">
      <c r="A59" s="3" t="s">
        <v>34</v>
      </c>
      <c r="B59" s="2"/>
      <c r="C59" s="16">
        <v>9958000</v>
      </c>
      <c r="D59" s="16">
        <v>23722000</v>
      </c>
      <c r="E59" s="17">
        <v>39711000</v>
      </c>
      <c r="F59" s="18">
        <v>29616000</v>
      </c>
      <c r="G59" s="16">
        <v>29616000</v>
      </c>
      <c r="H59" s="19">
        <v>35295272</v>
      </c>
      <c r="I59" s="20"/>
      <c r="J59" s="21">
        <v>53080000</v>
      </c>
      <c r="K59" s="16">
        <v>45000000</v>
      </c>
      <c r="L59" s="17">
        <v>79028000</v>
      </c>
    </row>
    <row r="60" spans="1:12" ht="13.5">
      <c r="A60" s="3" t="s">
        <v>35</v>
      </c>
      <c r="B60" s="2"/>
      <c r="C60" s="22">
        <v>636000</v>
      </c>
      <c r="D60" s="22">
        <v>49000</v>
      </c>
      <c r="E60" s="23"/>
      <c r="F60" s="24">
        <v>10323000</v>
      </c>
      <c r="G60" s="22">
        <v>10323000</v>
      </c>
      <c r="H60" s="25">
        <v>5530621</v>
      </c>
      <c r="I60" s="26"/>
      <c r="J60" s="27">
        <v>9000000</v>
      </c>
      <c r="K60" s="22"/>
      <c r="L60" s="23"/>
    </row>
    <row r="61" spans="1:12" ht="13.5">
      <c r="A61" s="3" t="s">
        <v>36</v>
      </c>
      <c r="B61" s="2"/>
      <c r="C61" s="16">
        <v>5017000</v>
      </c>
      <c r="D61" s="16"/>
      <c r="E61" s="17">
        <v>156000</v>
      </c>
      <c r="F61" s="18"/>
      <c r="G61" s="16"/>
      <c r="H61" s="19">
        <v>5826167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3043000</v>
      </c>
      <c r="G62" s="10">
        <v>3043000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85418000</v>
      </c>
      <c r="D63" s="62">
        <f aca="true" t="shared" si="4" ref="D63:L63">+D43+D47+D53+D57+D62</f>
        <v>49473000</v>
      </c>
      <c r="E63" s="63">
        <f t="shared" si="4"/>
        <v>83874000</v>
      </c>
      <c r="F63" s="64">
        <f t="shared" si="4"/>
        <v>68080000</v>
      </c>
      <c r="G63" s="62">
        <f t="shared" si="4"/>
        <v>68080000</v>
      </c>
      <c r="H63" s="65">
        <f t="shared" si="4"/>
        <v>87629748</v>
      </c>
      <c r="I63" s="66">
        <f t="shared" si="4"/>
        <v>97111000</v>
      </c>
      <c r="J63" s="67">
        <f t="shared" si="4"/>
        <v>106452000</v>
      </c>
      <c r="K63" s="62">
        <f t="shared" si="4"/>
        <v>94470000</v>
      </c>
      <c r="L63" s="63">
        <f t="shared" si="4"/>
        <v>160945000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69096000</v>
      </c>
      <c r="D66" s="16">
        <v>37932517</v>
      </c>
      <c r="E66" s="30">
        <v>72230803</v>
      </c>
      <c r="F66" s="21">
        <v>18500000</v>
      </c>
      <c r="G66" s="16">
        <v>18500000</v>
      </c>
      <c r="H66" s="19">
        <v>70270606</v>
      </c>
      <c r="I66" s="17">
        <v>78990000</v>
      </c>
      <c r="J66" s="31">
        <v>105152000</v>
      </c>
      <c r="K66" s="16">
        <v>94470000</v>
      </c>
      <c r="L66" s="19">
        <v>160945000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69096000</v>
      </c>
      <c r="D70" s="32">
        <f aca="true" t="shared" si="5" ref="D70:L70">SUM(D66:D69)</f>
        <v>37932517</v>
      </c>
      <c r="E70" s="33">
        <f t="shared" si="5"/>
        <v>72230803</v>
      </c>
      <c r="F70" s="34">
        <f t="shared" si="5"/>
        <v>18500000</v>
      </c>
      <c r="G70" s="32">
        <f t="shared" si="5"/>
        <v>18500000</v>
      </c>
      <c r="H70" s="35">
        <f t="shared" si="5"/>
        <v>70270606</v>
      </c>
      <c r="I70" s="36">
        <f t="shared" si="5"/>
        <v>78990000</v>
      </c>
      <c r="J70" s="37">
        <f t="shared" si="5"/>
        <v>105152000</v>
      </c>
      <c r="K70" s="32">
        <f t="shared" si="5"/>
        <v>94470000</v>
      </c>
      <c r="L70" s="33">
        <f t="shared" si="5"/>
        <v>160945000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16322000</v>
      </c>
      <c r="D73" s="16">
        <v>11540483</v>
      </c>
      <c r="E73" s="17">
        <v>11643197</v>
      </c>
      <c r="F73" s="18">
        <v>49580000</v>
      </c>
      <c r="G73" s="16">
        <v>49580000</v>
      </c>
      <c r="H73" s="19">
        <v>17359141</v>
      </c>
      <c r="I73" s="20">
        <v>18121000</v>
      </c>
      <c r="J73" s="21">
        <v>1300000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85418000</v>
      </c>
      <c r="D74" s="74">
        <f aca="true" t="shared" si="6" ref="D74:L74">SUM(D70:D73)</f>
        <v>49473000</v>
      </c>
      <c r="E74" s="75">
        <f t="shared" si="6"/>
        <v>83874000</v>
      </c>
      <c r="F74" s="76">
        <f t="shared" si="6"/>
        <v>68080000</v>
      </c>
      <c r="G74" s="74">
        <f t="shared" si="6"/>
        <v>68080000</v>
      </c>
      <c r="H74" s="77">
        <f t="shared" si="6"/>
        <v>87629747</v>
      </c>
      <c r="I74" s="78">
        <f t="shared" si="6"/>
        <v>97111000</v>
      </c>
      <c r="J74" s="79">
        <f t="shared" si="6"/>
        <v>106452000</v>
      </c>
      <c r="K74" s="74">
        <f t="shared" si="6"/>
        <v>94470000</v>
      </c>
      <c r="L74" s="75">
        <f t="shared" si="6"/>
        <v>160945000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14383701</v>
      </c>
      <c r="D43" s="10">
        <f aca="true" t="shared" si="0" ref="D43:L43">SUM(D44:D46)</f>
        <v>9517656</v>
      </c>
      <c r="E43" s="11">
        <f t="shared" si="0"/>
        <v>972504</v>
      </c>
      <c r="F43" s="12">
        <f t="shared" si="0"/>
        <v>28440858</v>
      </c>
      <c r="G43" s="10">
        <f t="shared" si="0"/>
        <v>26030858</v>
      </c>
      <c r="H43" s="13">
        <f>SUM(H44:H46)</f>
        <v>23581485</v>
      </c>
      <c r="I43" s="14">
        <f t="shared" si="0"/>
        <v>3149348</v>
      </c>
      <c r="J43" s="15">
        <f t="shared" si="0"/>
        <v>12428080</v>
      </c>
      <c r="K43" s="10">
        <f t="shared" si="0"/>
        <v>11270000</v>
      </c>
      <c r="L43" s="13">
        <f t="shared" si="0"/>
        <v>11470000</v>
      </c>
    </row>
    <row r="44" spans="1:12" ht="13.5">
      <c r="A44" s="3" t="s">
        <v>19</v>
      </c>
      <c r="B44" s="2"/>
      <c r="C44" s="16"/>
      <c r="D44" s="16">
        <v>1670</v>
      </c>
      <c r="E44" s="17">
        <v>487666</v>
      </c>
      <c r="F44" s="18">
        <v>100000</v>
      </c>
      <c r="G44" s="16">
        <v>100000</v>
      </c>
      <c r="H44" s="19"/>
      <c r="I44" s="20"/>
      <c r="J44" s="21">
        <v>100000</v>
      </c>
      <c r="K44" s="16">
        <v>100000</v>
      </c>
      <c r="L44" s="17">
        <v>100000</v>
      </c>
    </row>
    <row r="45" spans="1:12" ht="13.5">
      <c r="A45" s="3" t="s">
        <v>20</v>
      </c>
      <c r="B45" s="2"/>
      <c r="C45" s="22"/>
      <c r="D45" s="22">
        <v>9515986</v>
      </c>
      <c r="E45" s="23">
        <v>484838</v>
      </c>
      <c r="F45" s="24"/>
      <c r="G45" s="22"/>
      <c r="H45" s="25"/>
      <c r="I45" s="26"/>
      <c r="J45" s="27">
        <v>12328080</v>
      </c>
      <c r="K45" s="22">
        <v>11170000</v>
      </c>
      <c r="L45" s="23">
        <v>11370000</v>
      </c>
    </row>
    <row r="46" spans="1:12" ht="13.5">
      <c r="A46" s="3" t="s">
        <v>21</v>
      </c>
      <c r="B46" s="2"/>
      <c r="C46" s="16">
        <v>14383701</v>
      </c>
      <c r="D46" s="16"/>
      <c r="E46" s="17"/>
      <c r="F46" s="18">
        <v>28340858</v>
      </c>
      <c r="G46" s="16">
        <v>25930858</v>
      </c>
      <c r="H46" s="19">
        <v>23581485</v>
      </c>
      <c r="I46" s="20">
        <v>3149348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5625470</v>
      </c>
      <c r="D47" s="10">
        <f aca="true" t="shared" si="1" ref="D47:L47">SUM(D48:D52)</f>
        <v>19144217</v>
      </c>
      <c r="E47" s="14">
        <f t="shared" si="1"/>
        <v>41133734</v>
      </c>
      <c r="F47" s="28">
        <f t="shared" si="1"/>
        <v>31436062</v>
      </c>
      <c r="G47" s="10">
        <f t="shared" si="1"/>
        <v>46851026</v>
      </c>
      <c r="H47" s="13">
        <f>SUM(H48:H52)</f>
        <v>21947590</v>
      </c>
      <c r="I47" s="29">
        <f t="shared" si="1"/>
        <v>2020672</v>
      </c>
      <c r="J47" s="12">
        <f t="shared" si="1"/>
        <v>43305000</v>
      </c>
      <c r="K47" s="10">
        <f t="shared" si="1"/>
        <v>60500000</v>
      </c>
      <c r="L47" s="14">
        <f t="shared" si="1"/>
        <v>33018335</v>
      </c>
    </row>
    <row r="48" spans="1:12" ht="13.5">
      <c r="A48" s="3" t="s">
        <v>23</v>
      </c>
      <c r="B48" s="2"/>
      <c r="C48" s="16">
        <v>3094160</v>
      </c>
      <c r="D48" s="16">
        <v>9361485</v>
      </c>
      <c r="E48" s="17">
        <v>18889442</v>
      </c>
      <c r="F48" s="18">
        <v>23436062</v>
      </c>
      <c r="G48" s="16">
        <v>22871380</v>
      </c>
      <c r="H48" s="19">
        <v>13360071</v>
      </c>
      <c r="I48" s="20"/>
      <c r="J48" s="21">
        <v>18950000</v>
      </c>
      <c r="K48" s="16">
        <v>46000000</v>
      </c>
      <c r="L48" s="17">
        <v>27018335</v>
      </c>
    </row>
    <row r="49" spans="1:12" ht="13.5">
      <c r="A49" s="3" t="s">
        <v>24</v>
      </c>
      <c r="B49" s="2"/>
      <c r="C49" s="16">
        <v>2531310</v>
      </c>
      <c r="D49" s="16">
        <v>9782732</v>
      </c>
      <c r="E49" s="17">
        <v>22244292</v>
      </c>
      <c r="F49" s="18">
        <v>8000000</v>
      </c>
      <c r="G49" s="16">
        <v>23479646</v>
      </c>
      <c r="H49" s="19">
        <v>8587519</v>
      </c>
      <c r="I49" s="20">
        <v>2020672</v>
      </c>
      <c r="J49" s="21">
        <v>24355000</v>
      </c>
      <c r="K49" s="16">
        <v>14500000</v>
      </c>
      <c r="L49" s="17">
        <v>6000000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>
        <v>500000</v>
      </c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50816808</v>
      </c>
      <c r="D53" s="10">
        <f aca="true" t="shared" si="2" ref="D53:L53">SUM(D54:D56)</f>
        <v>59823334</v>
      </c>
      <c r="E53" s="14">
        <f t="shared" si="2"/>
        <v>20734494</v>
      </c>
      <c r="F53" s="28">
        <f t="shared" si="2"/>
        <v>40600000</v>
      </c>
      <c r="G53" s="10">
        <f t="shared" si="2"/>
        <v>39865128</v>
      </c>
      <c r="H53" s="13">
        <f>SUM(H54:H56)</f>
        <v>40778375</v>
      </c>
      <c r="I53" s="29">
        <f t="shared" si="2"/>
        <v>25353566</v>
      </c>
      <c r="J53" s="12">
        <f t="shared" si="2"/>
        <v>35790477</v>
      </c>
      <c r="K53" s="10">
        <f t="shared" si="2"/>
        <v>39006007</v>
      </c>
      <c r="L53" s="14">
        <f t="shared" si="2"/>
        <v>69015800</v>
      </c>
    </row>
    <row r="54" spans="1:12" ht="13.5">
      <c r="A54" s="3" t="s">
        <v>29</v>
      </c>
      <c r="B54" s="2"/>
      <c r="C54" s="16">
        <v>4543295</v>
      </c>
      <c r="D54" s="16">
        <v>778147</v>
      </c>
      <c r="E54" s="17"/>
      <c r="F54" s="18">
        <v>1600000</v>
      </c>
      <c r="G54" s="16">
        <v>3600000</v>
      </c>
      <c r="H54" s="19">
        <v>3318485</v>
      </c>
      <c r="I54" s="20"/>
      <c r="J54" s="21">
        <v>900000</v>
      </c>
      <c r="K54" s="16"/>
      <c r="L54" s="17"/>
    </row>
    <row r="55" spans="1:12" ht="13.5">
      <c r="A55" s="3" t="s">
        <v>30</v>
      </c>
      <c r="B55" s="2"/>
      <c r="C55" s="16">
        <v>46273513</v>
      </c>
      <c r="D55" s="16">
        <v>59045187</v>
      </c>
      <c r="E55" s="17">
        <v>20734494</v>
      </c>
      <c r="F55" s="18">
        <v>39000000</v>
      </c>
      <c r="G55" s="16">
        <v>36265128</v>
      </c>
      <c r="H55" s="19">
        <v>37459890</v>
      </c>
      <c r="I55" s="20">
        <v>25353566</v>
      </c>
      <c r="J55" s="21">
        <v>34890477</v>
      </c>
      <c r="K55" s="16">
        <v>39006007</v>
      </c>
      <c r="L55" s="17">
        <v>69015800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1096711</v>
      </c>
      <c r="F57" s="28">
        <f t="shared" si="3"/>
        <v>12400000</v>
      </c>
      <c r="G57" s="10">
        <f t="shared" si="3"/>
        <v>28570908</v>
      </c>
      <c r="H57" s="13">
        <f>SUM(H58:H61)</f>
        <v>24777419</v>
      </c>
      <c r="I57" s="29">
        <f t="shared" si="3"/>
        <v>0</v>
      </c>
      <c r="J57" s="12">
        <f t="shared" si="3"/>
        <v>21500000</v>
      </c>
      <c r="K57" s="10">
        <f t="shared" si="3"/>
        <v>21500000</v>
      </c>
      <c r="L57" s="14">
        <f t="shared" si="3"/>
        <v>11500000</v>
      </c>
    </row>
    <row r="58" spans="1:12" ht="13.5">
      <c r="A58" s="3" t="s">
        <v>33</v>
      </c>
      <c r="B58" s="2"/>
      <c r="C58" s="16"/>
      <c r="D58" s="16"/>
      <c r="E58" s="17">
        <v>1096711</v>
      </c>
      <c r="F58" s="18">
        <v>12400000</v>
      </c>
      <c r="G58" s="16">
        <v>28570908</v>
      </c>
      <c r="H58" s="19">
        <v>23293853</v>
      </c>
      <c r="I58" s="20"/>
      <c r="J58" s="21">
        <v>21500000</v>
      </c>
      <c r="K58" s="16">
        <v>21500000</v>
      </c>
      <c r="L58" s="17">
        <v>11500000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>
        <v>1483566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70825979</v>
      </c>
      <c r="D63" s="62">
        <f aca="true" t="shared" si="4" ref="D63:L63">+D43+D47+D53+D57+D62</f>
        <v>88485207</v>
      </c>
      <c r="E63" s="63">
        <f t="shared" si="4"/>
        <v>63937443</v>
      </c>
      <c r="F63" s="64">
        <f t="shared" si="4"/>
        <v>112876920</v>
      </c>
      <c r="G63" s="62">
        <f t="shared" si="4"/>
        <v>141317920</v>
      </c>
      <c r="H63" s="65">
        <f t="shared" si="4"/>
        <v>111084869</v>
      </c>
      <c r="I63" s="66">
        <f t="shared" si="4"/>
        <v>30523586</v>
      </c>
      <c r="J63" s="67">
        <f t="shared" si="4"/>
        <v>113023557</v>
      </c>
      <c r="K63" s="62">
        <f t="shared" si="4"/>
        <v>132276007</v>
      </c>
      <c r="L63" s="63">
        <f t="shared" si="4"/>
        <v>125004135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48722198</v>
      </c>
      <c r="D66" s="16">
        <v>62628297</v>
      </c>
      <c r="E66" s="30">
        <v>56835912</v>
      </c>
      <c r="F66" s="21">
        <v>61936062</v>
      </c>
      <c r="G66" s="16">
        <v>81524306</v>
      </c>
      <c r="H66" s="19">
        <v>61530862</v>
      </c>
      <c r="I66" s="17">
        <v>22981656</v>
      </c>
      <c r="J66" s="31">
        <v>81736000</v>
      </c>
      <c r="K66" s="16">
        <v>75253000</v>
      </c>
      <c r="L66" s="19">
        <v>78964000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48722198</v>
      </c>
      <c r="D70" s="32">
        <f aca="true" t="shared" si="5" ref="D70:L70">SUM(D66:D69)</f>
        <v>62628297</v>
      </c>
      <c r="E70" s="33">
        <f t="shared" si="5"/>
        <v>56835912</v>
      </c>
      <c r="F70" s="34">
        <f t="shared" si="5"/>
        <v>61936062</v>
      </c>
      <c r="G70" s="32">
        <f t="shared" si="5"/>
        <v>81524306</v>
      </c>
      <c r="H70" s="35">
        <f t="shared" si="5"/>
        <v>61530862</v>
      </c>
      <c r="I70" s="36">
        <f t="shared" si="5"/>
        <v>22981656</v>
      </c>
      <c r="J70" s="37">
        <f t="shared" si="5"/>
        <v>81736000</v>
      </c>
      <c r="K70" s="32">
        <f t="shared" si="5"/>
        <v>75253000</v>
      </c>
      <c r="L70" s="33">
        <f t="shared" si="5"/>
        <v>78964000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22103781</v>
      </c>
      <c r="D73" s="16">
        <v>25856910</v>
      </c>
      <c r="E73" s="17">
        <v>7101531</v>
      </c>
      <c r="F73" s="18">
        <v>50940858</v>
      </c>
      <c r="G73" s="16">
        <v>59793614</v>
      </c>
      <c r="H73" s="19">
        <v>49554007</v>
      </c>
      <c r="I73" s="20">
        <v>7541930</v>
      </c>
      <c r="J73" s="21">
        <v>31287557</v>
      </c>
      <c r="K73" s="16">
        <v>57023007</v>
      </c>
      <c r="L73" s="17">
        <v>46040135</v>
      </c>
    </row>
    <row r="74" spans="1:12" ht="13.5">
      <c r="A74" s="73" t="s">
        <v>52</v>
      </c>
      <c r="B74" s="6" t="s">
        <v>53</v>
      </c>
      <c r="C74" s="74">
        <f>SUM(C70:C73)</f>
        <v>70825979</v>
      </c>
      <c r="D74" s="74">
        <f aca="true" t="shared" si="6" ref="D74:L74">SUM(D70:D73)</f>
        <v>88485207</v>
      </c>
      <c r="E74" s="75">
        <f t="shared" si="6"/>
        <v>63937443</v>
      </c>
      <c r="F74" s="76">
        <f t="shared" si="6"/>
        <v>112876920</v>
      </c>
      <c r="G74" s="74">
        <f t="shared" si="6"/>
        <v>141317920</v>
      </c>
      <c r="H74" s="77">
        <f t="shared" si="6"/>
        <v>111084869</v>
      </c>
      <c r="I74" s="78">
        <f t="shared" si="6"/>
        <v>30523586</v>
      </c>
      <c r="J74" s="79">
        <f t="shared" si="6"/>
        <v>113023557</v>
      </c>
      <c r="K74" s="74">
        <f t="shared" si="6"/>
        <v>132276007</v>
      </c>
      <c r="L74" s="75">
        <f t="shared" si="6"/>
        <v>125004135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665866</v>
      </c>
      <c r="F43" s="12">
        <f t="shared" si="0"/>
        <v>0</v>
      </c>
      <c r="G43" s="10">
        <f t="shared" si="0"/>
        <v>0</v>
      </c>
      <c r="H43" s="13">
        <f>SUM(H44:H46)</f>
        <v>1315624</v>
      </c>
      <c r="I43" s="14">
        <f t="shared" si="0"/>
        <v>0</v>
      </c>
      <c r="J43" s="15">
        <f t="shared" si="0"/>
        <v>250000</v>
      </c>
      <c r="K43" s="10">
        <f t="shared" si="0"/>
        <v>300000</v>
      </c>
      <c r="L43" s="13">
        <f t="shared" si="0"/>
        <v>500000</v>
      </c>
    </row>
    <row r="44" spans="1:12" ht="13.5">
      <c r="A44" s="3" t="s">
        <v>19</v>
      </c>
      <c r="B44" s="2"/>
      <c r="C44" s="16"/>
      <c r="D44" s="16"/>
      <c r="E44" s="17">
        <v>250061</v>
      </c>
      <c r="F44" s="18"/>
      <c r="G44" s="16"/>
      <c r="H44" s="19"/>
      <c r="I44" s="20"/>
      <c r="J44" s="21">
        <v>250000</v>
      </c>
      <c r="K44" s="16">
        <v>300000</v>
      </c>
      <c r="L44" s="17">
        <v>500000</v>
      </c>
    </row>
    <row r="45" spans="1:12" ht="13.5">
      <c r="A45" s="3" t="s">
        <v>20</v>
      </c>
      <c r="B45" s="2"/>
      <c r="C45" s="22"/>
      <c r="D45" s="22"/>
      <c r="E45" s="23">
        <v>415805</v>
      </c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1315624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4014000</v>
      </c>
      <c r="D47" s="10">
        <f aca="true" t="shared" si="1" ref="D47:L47">SUM(D48:D52)</f>
        <v>11834912</v>
      </c>
      <c r="E47" s="14">
        <f t="shared" si="1"/>
        <v>13196828</v>
      </c>
      <c r="F47" s="28">
        <f t="shared" si="1"/>
        <v>6152250</v>
      </c>
      <c r="G47" s="10">
        <f t="shared" si="1"/>
        <v>6152250</v>
      </c>
      <c r="H47" s="13">
        <f>SUM(H48:H52)</f>
        <v>5444512</v>
      </c>
      <c r="I47" s="29">
        <f t="shared" si="1"/>
        <v>0</v>
      </c>
      <c r="J47" s="12">
        <f t="shared" si="1"/>
        <v>5117662</v>
      </c>
      <c r="K47" s="10">
        <f t="shared" si="1"/>
        <v>0</v>
      </c>
      <c r="L47" s="14">
        <f t="shared" si="1"/>
        <v>4720810</v>
      </c>
    </row>
    <row r="48" spans="1:12" ht="13.5">
      <c r="A48" s="3" t="s">
        <v>23</v>
      </c>
      <c r="B48" s="2"/>
      <c r="C48" s="16"/>
      <c r="D48" s="16">
        <v>11834912</v>
      </c>
      <c r="E48" s="17">
        <v>8673230</v>
      </c>
      <c r="F48" s="18">
        <v>1310000</v>
      </c>
      <c r="G48" s="16">
        <v>1310000</v>
      </c>
      <c r="H48" s="19"/>
      <c r="I48" s="20"/>
      <c r="J48" s="21"/>
      <c r="K48" s="16"/>
      <c r="L48" s="17">
        <v>1520810</v>
      </c>
    </row>
    <row r="49" spans="1:12" ht="13.5">
      <c r="A49" s="3" t="s">
        <v>24</v>
      </c>
      <c r="B49" s="2"/>
      <c r="C49" s="16">
        <v>692000</v>
      </c>
      <c r="D49" s="16"/>
      <c r="E49" s="17">
        <v>4523598</v>
      </c>
      <c r="F49" s="18">
        <v>4842250</v>
      </c>
      <c r="G49" s="16">
        <v>4842250</v>
      </c>
      <c r="H49" s="19">
        <v>5444512</v>
      </c>
      <c r="I49" s="20"/>
      <c r="J49" s="21">
        <v>5117662</v>
      </c>
      <c r="K49" s="16"/>
      <c r="L49" s="17">
        <v>3200000</v>
      </c>
    </row>
    <row r="50" spans="1:12" ht="13.5">
      <c r="A50" s="3" t="s">
        <v>25</v>
      </c>
      <c r="B50" s="2"/>
      <c r="C50" s="16">
        <v>3322000</v>
      </c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13868343</v>
      </c>
      <c r="E53" s="14">
        <f t="shared" si="2"/>
        <v>31870424</v>
      </c>
      <c r="F53" s="28">
        <f t="shared" si="2"/>
        <v>15788070</v>
      </c>
      <c r="G53" s="10">
        <f t="shared" si="2"/>
        <v>15788070</v>
      </c>
      <c r="H53" s="13">
        <f>SUM(H54:H56)</f>
        <v>15740250</v>
      </c>
      <c r="I53" s="29">
        <f t="shared" si="2"/>
        <v>0</v>
      </c>
      <c r="J53" s="12">
        <f t="shared" si="2"/>
        <v>14871138</v>
      </c>
      <c r="K53" s="10">
        <f t="shared" si="2"/>
        <v>15036750</v>
      </c>
      <c r="L53" s="14">
        <f t="shared" si="2"/>
        <v>6442112</v>
      </c>
    </row>
    <row r="54" spans="1:12" ht="13.5">
      <c r="A54" s="3" t="s">
        <v>29</v>
      </c>
      <c r="B54" s="2"/>
      <c r="C54" s="16"/>
      <c r="D54" s="16">
        <v>645663</v>
      </c>
      <c r="E54" s="17">
        <v>720851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>
        <v>13222680</v>
      </c>
      <c r="E55" s="17">
        <v>31149573</v>
      </c>
      <c r="F55" s="18">
        <v>15788070</v>
      </c>
      <c r="G55" s="16">
        <v>15788070</v>
      </c>
      <c r="H55" s="19">
        <v>15740250</v>
      </c>
      <c r="I55" s="20"/>
      <c r="J55" s="21">
        <v>14871138</v>
      </c>
      <c r="K55" s="16">
        <v>15036750</v>
      </c>
      <c r="L55" s="17">
        <v>6442112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28236422</v>
      </c>
      <c r="E57" s="14">
        <f t="shared" si="3"/>
        <v>16224406</v>
      </c>
      <c r="F57" s="28">
        <f t="shared" si="3"/>
        <v>58812130</v>
      </c>
      <c r="G57" s="10">
        <f t="shared" si="3"/>
        <v>58812130</v>
      </c>
      <c r="H57" s="13">
        <f>SUM(H58:H61)</f>
        <v>36229349</v>
      </c>
      <c r="I57" s="29">
        <f t="shared" si="3"/>
        <v>0</v>
      </c>
      <c r="J57" s="12">
        <f t="shared" si="3"/>
        <v>65000000</v>
      </c>
      <c r="K57" s="10">
        <f t="shared" si="3"/>
        <v>71207000</v>
      </c>
      <c r="L57" s="14">
        <f t="shared" si="3"/>
        <v>96405128</v>
      </c>
    </row>
    <row r="58" spans="1:12" ht="13.5">
      <c r="A58" s="3" t="s">
        <v>33</v>
      </c>
      <c r="B58" s="2"/>
      <c r="C58" s="16"/>
      <c r="D58" s="16"/>
      <c r="E58" s="17">
        <v>2078859</v>
      </c>
      <c r="F58" s="18">
        <v>28000000</v>
      </c>
      <c r="G58" s="16">
        <v>28000000</v>
      </c>
      <c r="H58" s="19">
        <v>10992278</v>
      </c>
      <c r="I58" s="20"/>
      <c r="J58" s="21">
        <v>25000000</v>
      </c>
      <c r="K58" s="16">
        <v>20000000</v>
      </c>
      <c r="L58" s="17">
        <v>35000000</v>
      </c>
    </row>
    <row r="59" spans="1:12" ht="13.5">
      <c r="A59" s="3" t="s">
        <v>34</v>
      </c>
      <c r="B59" s="2"/>
      <c r="C59" s="16"/>
      <c r="D59" s="16">
        <v>28236422</v>
      </c>
      <c r="E59" s="17">
        <v>10000000</v>
      </c>
      <c r="F59" s="18">
        <v>30000000</v>
      </c>
      <c r="G59" s="16">
        <v>30000000</v>
      </c>
      <c r="H59" s="19">
        <v>24970757</v>
      </c>
      <c r="I59" s="20"/>
      <c r="J59" s="21">
        <v>40000000</v>
      </c>
      <c r="K59" s="16">
        <v>51207000</v>
      </c>
      <c r="L59" s="17">
        <v>61405128</v>
      </c>
    </row>
    <row r="60" spans="1:12" ht="13.5">
      <c r="A60" s="3" t="s">
        <v>35</v>
      </c>
      <c r="B60" s="2"/>
      <c r="C60" s="22"/>
      <c r="D60" s="22"/>
      <c r="E60" s="23">
        <v>4145547</v>
      </c>
      <c r="F60" s="24">
        <v>812130</v>
      </c>
      <c r="G60" s="22">
        <v>812130</v>
      </c>
      <c r="H60" s="25">
        <v>266314</v>
      </c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7848000</v>
      </c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11862000</v>
      </c>
      <c r="D63" s="62">
        <f aca="true" t="shared" si="4" ref="D63:L63">+D43+D47+D53+D57+D62</f>
        <v>53939677</v>
      </c>
      <c r="E63" s="63">
        <f t="shared" si="4"/>
        <v>61957524</v>
      </c>
      <c r="F63" s="64">
        <f t="shared" si="4"/>
        <v>80752450</v>
      </c>
      <c r="G63" s="62">
        <f t="shared" si="4"/>
        <v>80752450</v>
      </c>
      <c r="H63" s="65">
        <f t="shared" si="4"/>
        <v>58729735</v>
      </c>
      <c r="I63" s="66">
        <f t="shared" si="4"/>
        <v>0</v>
      </c>
      <c r="J63" s="67">
        <f t="shared" si="4"/>
        <v>85238800</v>
      </c>
      <c r="K63" s="62">
        <f t="shared" si="4"/>
        <v>86543750</v>
      </c>
      <c r="L63" s="63">
        <f t="shared" si="4"/>
        <v>108068050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11862000</v>
      </c>
      <c r="D66" s="16">
        <v>24700872</v>
      </c>
      <c r="E66" s="30">
        <v>50792053</v>
      </c>
      <c r="F66" s="21">
        <v>79442450</v>
      </c>
      <c r="G66" s="16">
        <v>79442450</v>
      </c>
      <c r="H66" s="19">
        <v>57414111</v>
      </c>
      <c r="I66" s="17"/>
      <c r="J66" s="31">
        <v>84988800</v>
      </c>
      <c r="K66" s="16">
        <v>86243750</v>
      </c>
      <c r="L66" s="19">
        <v>107568050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11862000</v>
      </c>
      <c r="D70" s="32">
        <f aca="true" t="shared" si="5" ref="D70:L70">SUM(D66:D69)</f>
        <v>24700872</v>
      </c>
      <c r="E70" s="33">
        <f t="shared" si="5"/>
        <v>50792053</v>
      </c>
      <c r="F70" s="34">
        <f t="shared" si="5"/>
        <v>79442450</v>
      </c>
      <c r="G70" s="32">
        <f t="shared" si="5"/>
        <v>79442450</v>
      </c>
      <c r="H70" s="35">
        <f t="shared" si="5"/>
        <v>57414111</v>
      </c>
      <c r="I70" s="36">
        <f t="shared" si="5"/>
        <v>0</v>
      </c>
      <c r="J70" s="37">
        <f t="shared" si="5"/>
        <v>84988800</v>
      </c>
      <c r="K70" s="32">
        <f t="shared" si="5"/>
        <v>86243750</v>
      </c>
      <c r="L70" s="33">
        <f t="shared" si="5"/>
        <v>107568050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29238805</v>
      </c>
      <c r="E73" s="17">
        <v>11165471</v>
      </c>
      <c r="F73" s="18">
        <v>1310000</v>
      </c>
      <c r="G73" s="16">
        <v>1310000</v>
      </c>
      <c r="H73" s="19">
        <v>1315624</v>
      </c>
      <c r="I73" s="20"/>
      <c r="J73" s="21">
        <v>250000</v>
      </c>
      <c r="K73" s="16">
        <v>300000</v>
      </c>
      <c r="L73" s="17">
        <v>500000</v>
      </c>
    </row>
    <row r="74" spans="1:12" ht="13.5">
      <c r="A74" s="73" t="s">
        <v>52</v>
      </c>
      <c r="B74" s="6" t="s">
        <v>53</v>
      </c>
      <c r="C74" s="74">
        <f>SUM(C70:C73)</f>
        <v>11862000</v>
      </c>
      <c r="D74" s="74">
        <f aca="true" t="shared" si="6" ref="D74:L74">SUM(D70:D73)</f>
        <v>53939677</v>
      </c>
      <c r="E74" s="75">
        <f t="shared" si="6"/>
        <v>61957524</v>
      </c>
      <c r="F74" s="76">
        <f t="shared" si="6"/>
        <v>80752450</v>
      </c>
      <c r="G74" s="74">
        <f t="shared" si="6"/>
        <v>80752450</v>
      </c>
      <c r="H74" s="77">
        <f t="shared" si="6"/>
        <v>58729735</v>
      </c>
      <c r="I74" s="78">
        <f t="shared" si="6"/>
        <v>0</v>
      </c>
      <c r="J74" s="79">
        <f t="shared" si="6"/>
        <v>85238800</v>
      </c>
      <c r="K74" s="74">
        <f t="shared" si="6"/>
        <v>86543750</v>
      </c>
      <c r="L74" s="75">
        <f t="shared" si="6"/>
        <v>108068050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4043028</v>
      </c>
      <c r="D43" s="10">
        <f aca="true" t="shared" si="0" ref="D43:L43">SUM(D44:D46)</f>
        <v>5217184</v>
      </c>
      <c r="E43" s="11">
        <f t="shared" si="0"/>
        <v>12219879</v>
      </c>
      <c r="F43" s="12">
        <f t="shared" si="0"/>
        <v>14630000</v>
      </c>
      <c r="G43" s="10">
        <f t="shared" si="0"/>
        <v>14630000</v>
      </c>
      <c r="H43" s="13">
        <f>SUM(H44:H46)</f>
        <v>10626462</v>
      </c>
      <c r="I43" s="14">
        <f t="shared" si="0"/>
        <v>13386365</v>
      </c>
      <c r="J43" s="15">
        <f t="shared" si="0"/>
        <v>26090500</v>
      </c>
      <c r="K43" s="10">
        <f t="shared" si="0"/>
        <v>523000</v>
      </c>
      <c r="L43" s="13">
        <f t="shared" si="0"/>
        <v>50000</v>
      </c>
    </row>
    <row r="44" spans="1:12" ht="13.5">
      <c r="A44" s="3" t="s">
        <v>19</v>
      </c>
      <c r="B44" s="2"/>
      <c r="C44" s="16">
        <v>83170</v>
      </c>
      <c r="D44" s="16"/>
      <c r="E44" s="17">
        <v>782460</v>
      </c>
      <c r="F44" s="18">
        <v>231000</v>
      </c>
      <c r="G44" s="16">
        <v>231000</v>
      </c>
      <c r="H44" s="19"/>
      <c r="I44" s="20"/>
      <c r="J44" s="21">
        <v>1465000</v>
      </c>
      <c r="K44" s="16">
        <v>50000</v>
      </c>
      <c r="L44" s="17">
        <v>45000</v>
      </c>
    </row>
    <row r="45" spans="1:12" ht="13.5">
      <c r="A45" s="3" t="s">
        <v>20</v>
      </c>
      <c r="B45" s="2"/>
      <c r="C45" s="22">
        <v>147073</v>
      </c>
      <c r="D45" s="22">
        <v>57076</v>
      </c>
      <c r="E45" s="23">
        <v>41651</v>
      </c>
      <c r="F45" s="24">
        <v>1004000</v>
      </c>
      <c r="G45" s="22">
        <v>1004000</v>
      </c>
      <c r="H45" s="25">
        <v>38323</v>
      </c>
      <c r="I45" s="26">
        <v>79572</v>
      </c>
      <c r="J45" s="27">
        <v>1787500</v>
      </c>
      <c r="K45" s="22"/>
      <c r="L45" s="23"/>
    </row>
    <row r="46" spans="1:12" ht="13.5">
      <c r="A46" s="3" t="s">
        <v>21</v>
      </c>
      <c r="B46" s="2"/>
      <c r="C46" s="16">
        <v>3812785</v>
      </c>
      <c r="D46" s="16">
        <v>5160108</v>
      </c>
      <c r="E46" s="17">
        <v>11395768</v>
      </c>
      <c r="F46" s="18">
        <v>13395000</v>
      </c>
      <c r="G46" s="16">
        <v>13395000</v>
      </c>
      <c r="H46" s="19">
        <v>10588139</v>
      </c>
      <c r="I46" s="20">
        <v>13306793</v>
      </c>
      <c r="J46" s="21">
        <v>22838000</v>
      </c>
      <c r="K46" s="16">
        <v>473000</v>
      </c>
      <c r="L46" s="17">
        <v>5000</v>
      </c>
    </row>
    <row r="47" spans="1:12" ht="13.5">
      <c r="A47" s="1" t="s">
        <v>22</v>
      </c>
      <c r="B47" s="2"/>
      <c r="C47" s="10">
        <f>SUM(C48:C52)</f>
        <v>22653604</v>
      </c>
      <c r="D47" s="10">
        <f aca="true" t="shared" si="1" ref="D47:L47">SUM(D48:D52)</f>
        <v>5007015</v>
      </c>
      <c r="E47" s="14">
        <f t="shared" si="1"/>
        <v>23534763</v>
      </c>
      <c r="F47" s="28">
        <f t="shared" si="1"/>
        <v>31385000</v>
      </c>
      <c r="G47" s="10">
        <f t="shared" si="1"/>
        <v>31385000</v>
      </c>
      <c r="H47" s="13">
        <f>SUM(H48:H52)</f>
        <v>29325089</v>
      </c>
      <c r="I47" s="29">
        <f t="shared" si="1"/>
        <v>27656267</v>
      </c>
      <c r="J47" s="12">
        <f t="shared" si="1"/>
        <v>25069500</v>
      </c>
      <c r="K47" s="10">
        <f t="shared" si="1"/>
        <v>25932500</v>
      </c>
      <c r="L47" s="14">
        <f t="shared" si="1"/>
        <v>33195000</v>
      </c>
    </row>
    <row r="48" spans="1:12" ht="13.5">
      <c r="A48" s="3" t="s">
        <v>23</v>
      </c>
      <c r="B48" s="2"/>
      <c r="C48" s="16">
        <v>93825</v>
      </c>
      <c r="D48" s="16">
        <v>101412</v>
      </c>
      <c r="E48" s="17">
        <v>111385</v>
      </c>
      <c r="F48" s="18">
        <v>3251000</v>
      </c>
      <c r="G48" s="16">
        <v>3251000</v>
      </c>
      <c r="H48" s="19">
        <v>728690</v>
      </c>
      <c r="I48" s="20">
        <v>943723</v>
      </c>
      <c r="J48" s="21">
        <v>7013500</v>
      </c>
      <c r="K48" s="16">
        <v>978500</v>
      </c>
      <c r="L48" s="17">
        <v>880000</v>
      </c>
    </row>
    <row r="49" spans="1:12" ht="13.5">
      <c r="A49" s="3" t="s">
        <v>24</v>
      </c>
      <c r="B49" s="2"/>
      <c r="C49" s="16">
        <v>21225869</v>
      </c>
      <c r="D49" s="16">
        <v>4861918</v>
      </c>
      <c r="E49" s="17">
        <v>23307878</v>
      </c>
      <c r="F49" s="18">
        <v>27334000</v>
      </c>
      <c r="G49" s="16">
        <v>27334000</v>
      </c>
      <c r="H49" s="19">
        <v>28395432</v>
      </c>
      <c r="I49" s="20">
        <v>26466327</v>
      </c>
      <c r="J49" s="21">
        <v>13578000</v>
      </c>
      <c r="K49" s="16">
        <v>13050000</v>
      </c>
      <c r="L49" s="17">
        <v>24100000</v>
      </c>
    </row>
    <row r="50" spans="1:12" ht="13.5">
      <c r="A50" s="3" t="s">
        <v>25</v>
      </c>
      <c r="B50" s="2"/>
      <c r="C50" s="16">
        <v>862693</v>
      </c>
      <c r="D50" s="16"/>
      <c r="E50" s="17">
        <v>115500</v>
      </c>
      <c r="F50" s="18">
        <v>800000</v>
      </c>
      <c r="G50" s="16">
        <v>800000</v>
      </c>
      <c r="H50" s="19">
        <v>200967</v>
      </c>
      <c r="I50" s="20">
        <v>246217</v>
      </c>
      <c r="J50" s="21">
        <v>4478000</v>
      </c>
      <c r="K50" s="16">
        <v>11904000</v>
      </c>
      <c r="L50" s="17">
        <v>8215000</v>
      </c>
    </row>
    <row r="51" spans="1:12" ht="13.5">
      <c r="A51" s="3" t="s">
        <v>26</v>
      </c>
      <c r="B51" s="2"/>
      <c r="C51" s="16">
        <v>471217</v>
      </c>
      <c r="D51" s="16">
        <v>43685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95778615</v>
      </c>
      <c r="D53" s="10">
        <f aca="true" t="shared" si="2" ref="D53:L53">SUM(D54:D56)</f>
        <v>38245811</v>
      </c>
      <c r="E53" s="14">
        <f t="shared" si="2"/>
        <v>62067813</v>
      </c>
      <c r="F53" s="28">
        <f t="shared" si="2"/>
        <v>53048000</v>
      </c>
      <c r="G53" s="10">
        <f t="shared" si="2"/>
        <v>53048000</v>
      </c>
      <c r="H53" s="13">
        <f>SUM(H54:H56)</f>
        <v>25294720</v>
      </c>
      <c r="I53" s="29">
        <f t="shared" si="2"/>
        <v>50546605</v>
      </c>
      <c r="J53" s="12">
        <f t="shared" si="2"/>
        <v>55335470</v>
      </c>
      <c r="K53" s="10">
        <f t="shared" si="2"/>
        <v>32973000</v>
      </c>
      <c r="L53" s="14">
        <f t="shared" si="2"/>
        <v>44321000</v>
      </c>
    </row>
    <row r="54" spans="1:12" ht="13.5">
      <c r="A54" s="3" t="s">
        <v>29</v>
      </c>
      <c r="B54" s="2"/>
      <c r="C54" s="16">
        <v>70216</v>
      </c>
      <c r="D54" s="16">
        <v>10026</v>
      </c>
      <c r="E54" s="17">
        <v>7984</v>
      </c>
      <c r="F54" s="18">
        <v>90000</v>
      </c>
      <c r="G54" s="16">
        <v>90000</v>
      </c>
      <c r="H54" s="19"/>
      <c r="I54" s="20">
        <v>26072</v>
      </c>
      <c r="J54" s="21">
        <v>7025000</v>
      </c>
      <c r="K54" s="16">
        <v>7000000</v>
      </c>
      <c r="L54" s="17"/>
    </row>
    <row r="55" spans="1:12" ht="13.5">
      <c r="A55" s="3" t="s">
        <v>30</v>
      </c>
      <c r="B55" s="2"/>
      <c r="C55" s="16">
        <v>95708399</v>
      </c>
      <c r="D55" s="16">
        <v>38235785</v>
      </c>
      <c r="E55" s="17">
        <v>62059829</v>
      </c>
      <c r="F55" s="18">
        <v>52938000</v>
      </c>
      <c r="G55" s="16">
        <v>52938000</v>
      </c>
      <c r="H55" s="19">
        <v>25294720</v>
      </c>
      <c r="I55" s="20">
        <v>50520533</v>
      </c>
      <c r="J55" s="21">
        <v>48310470</v>
      </c>
      <c r="K55" s="16">
        <v>25973000</v>
      </c>
      <c r="L55" s="17">
        <v>44321000</v>
      </c>
    </row>
    <row r="56" spans="1:12" ht="13.5">
      <c r="A56" s="3" t="s">
        <v>31</v>
      </c>
      <c r="B56" s="2"/>
      <c r="C56" s="16"/>
      <c r="D56" s="16"/>
      <c r="E56" s="17"/>
      <c r="F56" s="18">
        <v>20000</v>
      </c>
      <c r="G56" s="16">
        <v>20000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139710272</v>
      </c>
      <c r="D57" s="10">
        <f aca="true" t="shared" si="3" ref="D57:L57">SUM(D58:D61)</f>
        <v>186852958</v>
      </c>
      <c r="E57" s="14">
        <f t="shared" si="3"/>
        <v>416451430</v>
      </c>
      <c r="F57" s="28">
        <f t="shared" si="3"/>
        <v>309272500</v>
      </c>
      <c r="G57" s="10">
        <f t="shared" si="3"/>
        <v>309272500</v>
      </c>
      <c r="H57" s="13">
        <f>SUM(H58:H61)</f>
        <v>343513584</v>
      </c>
      <c r="I57" s="29">
        <f t="shared" si="3"/>
        <v>358685261</v>
      </c>
      <c r="J57" s="12">
        <f t="shared" si="3"/>
        <v>378151700</v>
      </c>
      <c r="K57" s="10">
        <f t="shared" si="3"/>
        <v>392054910</v>
      </c>
      <c r="L57" s="14">
        <f t="shared" si="3"/>
        <v>404139308</v>
      </c>
    </row>
    <row r="58" spans="1:12" ht="13.5">
      <c r="A58" s="3" t="s">
        <v>33</v>
      </c>
      <c r="B58" s="2"/>
      <c r="C58" s="16">
        <v>10557341</v>
      </c>
      <c r="D58" s="16">
        <v>9209981</v>
      </c>
      <c r="E58" s="17">
        <v>5723143</v>
      </c>
      <c r="F58" s="18">
        <v>31312500</v>
      </c>
      <c r="G58" s="16">
        <v>31312500</v>
      </c>
      <c r="H58" s="19">
        <v>26691402</v>
      </c>
      <c r="I58" s="20">
        <v>10299751</v>
      </c>
      <c r="J58" s="21">
        <v>30734700</v>
      </c>
      <c r="K58" s="16">
        <v>37497010</v>
      </c>
      <c r="L58" s="17">
        <v>32348000</v>
      </c>
    </row>
    <row r="59" spans="1:12" ht="13.5">
      <c r="A59" s="3" t="s">
        <v>34</v>
      </c>
      <c r="B59" s="2"/>
      <c r="C59" s="16">
        <v>118966778</v>
      </c>
      <c r="D59" s="16">
        <v>127959015</v>
      </c>
      <c r="E59" s="17">
        <v>349848482</v>
      </c>
      <c r="F59" s="18">
        <v>244056000</v>
      </c>
      <c r="G59" s="16">
        <v>244056000</v>
      </c>
      <c r="H59" s="19">
        <v>230722495</v>
      </c>
      <c r="I59" s="20">
        <v>253816664</v>
      </c>
      <c r="J59" s="21">
        <v>328871000</v>
      </c>
      <c r="K59" s="16">
        <v>336682900</v>
      </c>
      <c r="L59" s="17">
        <v>349731308</v>
      </c>
    </row>
    <row r="60" spans="1:12" ht="13.5">
      <c r="A60" s="3" t="s">
        <v>35</v>
      </c>
      <c r="B60" s="2"/>
      <c r="C60" s="22">
        <v>9432265</v>
      </c>
      <c r="D60" s="22">
        <v>42137663</v>
      </c>
      <c r="E60" s="23">
        <v>61940970</v>
      </c>
      <c r="F60" s="24">
        <v>24305000</v>
      </c>
      <c r="G60" s="22">
        <v>24305000</v>
      </c>
      <c r="H60" s="25">
        <v>86099687</v>
      </c>
      <c r="I60" s="26">
        <v>91189764</v>
      </c>
      <c r="J60" s="27">
        <v>6275000</v>
      </c>
      <c r="K60" s="22">
        <v>9025000</v>
      </c>
      <c r="L60" s="23">
        <v>17010000</v>
      </c>
    </row>
    <row r="61" spans="1:12" ht="13.5">
      <c r="A61" s="3" t="s">
        <v>36</v>
      </c>
      <c r="B61" s="2"/>
      <c r="C61" s="16">
        <v>753888</v>
      </c>
      <c r="D61" s="16">
        <v>7546299</v>
      </c>
      <c r="E61" s="17">
        <v>-1061165</v>
      </c>
      <c r="F61" s="18">
        <v>9599000</v>
      </c>
      <c r="G61" s="16">
        <v>9599000</v>
      </c>
      <c r="H61" s="19"/>
      <c r="I61" s="20">
        <v>3379082</v>
      </c>
      <c r="J61" s="21">
        <v>12271000</v>
      </c>
      <c r="K61" s="16">
        <v>8850000</v>
      </c>
      <c r="L61" s="17">
        <v>5050000</v>
      </c>
    </row>
    <row r="62" spans="1:12" ht="13.5">
      <c r="A62" s="1" t="s">
        <v>37</v>
      </c>
      <c r="B62" s="4"/>
      <c r="C62" s="10">
        <v>28900</v>
      </c>
      <c r="D62" s="10"/>
      <c r="E62" s="14">
        <v>80664</v>
      </c>
      <c r="F62" s="28">
        <v>66000</v>
      </c>
      <c r="G62" s="10">
        <v>66000</v>
      </c>
      <c r="H62" s="13"/>
      <c r="I62" s="29"/>
      <c r="J62" s="12">
        <v>1500000</v>
      </c>
      <c r="K62" s="10">
        <v>20000</v>
      </c>
      <c r="L62" s="14">
        <v>49000</v>
      </c>
    </row>
    <row r="63" spans="1:12" ht="13.5">
      <c r="A63" s="5" t="s">
        <v>38</v>
      </c>
      <c r="B63" s="6" t="s">
        <v>39</v>
      </c>
      <c r="C63" s="62">
        <f>+C43+C47+C53+C57+C62</f>
        <v>262214419</v>
      </c>
      <c r="D63" s="62">
        <f aca="true" t="shared" si="4" ref="D63:L63">+D43+D47+D53+D57+D62</f>
        <v>235322968</v>
      </c>
      <c r="E63" s="63">
        <f t="shared" si="4"/>
        <v>514354549</v>
      </c>
      <c r="F63" s="64">
        <f t="shared" si="4"/>
        <v>408401500</v>
      </c>
      <c r="G63" s="62">
        <f t="shared" si="4"/>
        <v>408401500</v>
      </c>
      <c r="H63" s="65">
        <f t="shared" si="4"/>
        <v>408759855</v>
      </c>
      <c r="I63" s="66">
        <f t="shared" si="4"/>
        <v>450274498</v>
      </c>
      <c r="J63" s="67">
        <f t="shared" si="4"/>
        <v>486147170</v>
      </c>
      <c r="K63" s="62">
        <f t="shared" si="4"/>
        <v>451503410</v>
      </c>
      <c r="L63" s="63">
        <f t="shared" si="4"/>
        <v>481754308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227660628</v>
      </c>
      <c r="D66" s="16">
        <v>207815647</v>
      </c>
      <c r="E66" s="30">
        <v>408445642</v>
      </c>
      <c r="F66" s="21">
        <v>318486000</v>
      </c>
      <c r="G66" s="16">
        <v>318486000</v>
      </c>
      <c r="H66" s="19">
        <v>298962040</v>
      </c>
      <c r="I66" s="17">
        <v>296452675</v>
      </c>
      <c r="J66" s="31">
        <v>367666000</v>
      </c>
      <c r="K66" s="16">
        <v>398829000</v>
      </c>
      <c r="L66" s="19">
        <v>442479000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46479</v>
      </c>
      <c r="D68" s="22"/>
      <c r="E68" s="23">
        <v>974294</v>
      </c>
      <c r="F68" s="24"/>
      <c r="G68" s="22"/>
      <c r="H68" s="25">
        <v>5523830</v>
      </c>
      <c r="I68" s="26">
        <v>29907145</v>
      </c>
      <c r="J68" s="27"/>
      <c r="K68" s="22"/>
      <c r="L68" s="23"/>
    </row>
    <row r="69" spans="1:12" ht="13.5">
      <c r="A69" s="70" t="s">
        <v>44</v>
      </c>
      <c r="B69" s="2"/>
      <c r="C69" s="16">
        <v>126713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227833820</v>
      </c>
      <c r="D70" s="32">
        <f aca="true" t="shared" si="5" ref="D70:L70">SUM(D66:D69)</f>
        <v>207815647</v>
      </c>
      <c r="E70" s="33">
        <f t="shared" si="5"/>
        <v>409419936</v>
      </c>
      <c r="F70" s="34">
        <f t="shared" si="5"/>
        <v>318486000</v>
      </c>
      <c r="G70" s="32">
        <f t="shared" si="5"/>
        <v>318486000</v>
      </c>
      <c r="H70" s="35">
        <f t="shared" si="5"/>
        <v>304485870</v>
      </c>
      <c r="I70" s="36">
        <f t="shared" si="5"/>
        <v>326359820</v>
      </c>
      <c r="J70" s="37">
        <f t="shared" si="5"/>
        <v>367666000</v>
      </c>
      <c r="K70" s="32">
        <f t="shared" si="5"/>
        <v>398829000</v>
      </c>
      <c r="L70" s="33">
        <f t="shared" si="5"/>
        <v>442479000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34380598</v>
      </c>
      <c r="D73" s="16">
        <v>27507321</v>
      </c>
      <c r="E73" s="17">
        <v>104934613</v>
      </c>
      <c r="F73" s="18">
        <v>89915500</v>
      </c>
      <c r="G73" s="16">
        <v>89915500</v>
      </c>
      <c r="H73" s="19">
        <v>104273985</v>
      </c>
      <c r="I73" s="20">
        <v>123914678</v>
      </c>
      <c r="J73" s="21">
        <v>118481170</v>
      </c>
      <c r="K73" s="16">
        <v>52674410</v>
      </c>
      <c r="L73" s="17">
        <v>39275308</v>
      </c>
    </row>
    <row r="74" spans="1:12" ht="13.5">
      <c r="A74" s="73" t="s">
        <v>52</v>
      </c>
      <c r="B74" s="6" t="s">
        <v>53</v>
      </c>
      <c r="C74" s="74">
        <f>SUM(C70:C73)</f>
        <v>262214418</v>
      </c>
      <c r="D74" s="74">
        <f aca="true" t="shared" si="6" ref="D74:L74">SUM(D70:D73)</f>
        <v>235322968</v>
      </c>
      <c r="E74" s="75">
        <f t="shared" si="6"/>
        <v>514354549</v>
      </c>
      <c r="F74" s="76">
        <f t="shared" si="6"/>
        <v>408401500</v>
      </c>
      <c r="G74" s="74">
        <f t="shared" si="6"/>
        <v>408401500</v>
      </c>
      <c r="H74" s="77">
        <f t="shared" si="6"/>
        <v>408759855</v>
      </c>
      <c r="I74" s="78">
        <f t="shared" si="6"/>
        <v>450274498</v>
      </c>
      <c r="J74" s="79">
        <f t="shared" si="6"/>
        <v>486147170</v>
      </c>
      <c r="K74" s="74">
        <f t="shared" si="6"/>
        <v>451503410</v>
      </c>
      <c r="L74" s="75">
        <f t="shared" si="6"/>
        <v>481754308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2000000</v>
      </c>
      <c r="G47" s="10">
        <f t="shared" si="1"/>
        <v>3000000</v>
      </c>
      <c r="H47" s="13">
        <f>SUM(H48:H52)</f>
        <v>2769220</v>
      </c>
      <c r="I47" s="29">
        <f t="shared" si="1"/>
        <v>2769220</v>
      </c>
      <c r="J47" s="12">
        <f t="shared" si="1"/>
        <v>2843500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2000000</v>
      </c>
      <c r="G49" s="16">
        <v>3000000</v>
      </c>
      <c r="H49" s="19">
        <v>2769220</v>
      </c>
      <c r="I49" s="20">
        <v>2769220</v>
      </c>
      <c r="J49" s="21">
        <v>2843500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6500000</v>
      </c>
      <c r="G53" s="10">
        <f t="shared" si="2"/>
        <v>31376615</v>
      </c>
      <c r="H53" s="13">
        <f>SUM(H54:H56)</f>
        <v>32005978</v>
      </c>
      <c r="I53" s="29">
        <f t="shared" si="2"/>
        <v>29021526</v>
      </c>
      <c r="J53" s="12">
        <f t="shared" si="2"/>
        <v>10262450</v>
      </c>
      <c r="K53" s="10">
        <f t="shared" si="2"/>
        <v>7925200</v>
      </c>
      <c r="L53" s="14">
        <f t="shared" si="2"/>
        <v>7925200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6500000</v>
      </c>
      <c r="G55" s="16">
        <v>31376615</v>
      </c>
      <c r="H55" s="19">
        <v>32005978</v>
      </c>
      <c r="I55" s="20">
        <v>29021526</v>
      </c>
      <c r="J55" s="21">
        <v>10262450</v>
      </c>
      <c r="K55" s="16">
        <v>7925200</v>
      </c>
      <c r="L55" s="17">
        <v>7925200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78942250</v>
      </c>
      <c r="G57" s="10">
        <f t="shared" si="3"/>
        <v>71827578</v>
      </c>
      <c r="H57" s="13">
        <f>SUM(H58:H61)</f>
        <v>48301064</v>
      </c>
      <c r="I57" s="29">
        <f t="shared" si="3"/>
        <v>55399064</v>
      </c>
      <c r="J57" s="12">
        <f t="shared" si="3"/>
        <v>112124550</v>
      </c>
      <c r="K57" s="10">
        <f t="shared" si="3"/>
        <v>116318350</v>
      </c>
      <c r="L57" s="14">
        <f t="shared" si="3"/>
        <v>133443500</v>
      </c>
    </row>
    <row r="58" spans="1:12" ht="13.5">
      <c r="A58" s="3" t="s">
        <v>33</v>
      </c>
      <c r="B58" s="2"/>
      <c r="C58" s="16"/>
      <c r="D58" s="16"/>
      <c r="E58" s="17"/>
      <c r="F58" s="18">
        <v>8000000</v>
      </c>
      <c r="G58" s="16">
        <v>8000000</v>
      </c>
      <c r="H58" s="19">
        <v>3417218</v>
      </c>
      <c r="I58" s="20">
        <v>5572214</v>
      </c>
      <c r="J58" s="21">
        <v>8000000</v>
      </c>
      <c r="K58" s="16">
        <v>5000000</v>
      </c>
      <c r="L58" s="17">
        <v>10000000</v>
      </c>
    </row>
    <row r="59" spans="1:12" ht="13.5">
      <c r="A59" s="3" t="s">
        <v>34</v>
      </c>
      <c r="B59" s="2"/>
      <c r="C59" s="16"/>
      <c r="D59" s="16"/>
      <c r="E59" s="17"/>
      <c r="F59" s="18">
        <v>57900000</v>
      </c>
      <c r="G59" s="16">
        <v>52848500</v>
      </c>
      <c r="H59" s="19">
        <v>32569918</v>
      </c>
      <c r="I59" s="20">
        <v>38887536</v>
      </c>
      <c r="J59" s="21">
        <v>60816550</v>
      </c>
      <c r="K59" s="16">
        <v>59000000</v>
      </c>
      <c r="L59" s="17">
        <v>98221750</v>
      </c>
    </row>
    <row r="60" spans="1:12" ht="13.5">
      <c r="A60" s="3" t="s">
        <v>35</v>
      </c>
      <c r="B60" s="2"/>
      <c r="C60" s="22"/>
      <c r="D60" s="22"/>
      <c r="E60" s="23"/>
      <c r="F60" s="24">
        <v>11442250</v>
      </c>
      <c r="G60" s="22">
        <v>9379078</v>
      </c>
      <c r="H60" s="25">
        <v>11099601</v>
      </c>
      <c r="I60" s="26">
        <v>9754508</v>
      </c>
      <c r="J60" s="27">
        <v>38808000</v>
      </c>
      <c r="K60" s="22">
        <v>46318350</v>
      </c>
      <c r="L60" s="23">
        <v>8221750</v>
      </c>
    </row>
    <row r="61" spans="1:12" ht="13.5">
      <c r="A61" s="3" t="s">
        <v>36</v>
      </c>
      <c r="B61" s="2"/>
      <c r="C61" s="16"/>
      <c r="D61" s="16"/>
      <c r="E61" s="17"/>
      <c r="F61" s="18">
        <v>1600000</v>
      </c>
      <c r="G61" s="16">
        <v>1600000</v>
      </c>
      <c r="H61" s="19">
        <v>1214327</v>
      </c>
      <c r="I61" s="20">
        <v>1184806</v>
      </c>
      <c r="J61" s="21">
        <v>4500000</v>
      </c>
      <c r="K61" s="16">
        <v>6000000</v>
      </c>
      <c r="L61" s="17">
        <v>17000000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87442250</v>
      </c>
      <c r="G63" s="62">
        <f t="shared" si="4"/>
        <v>106204193</v>
      </c>
      <c r="H63" s="65">
        <f t="shared" si="4"/>
        <v>83076262</v>
      </c>
      <c r="I63" s="66">
        <f t="shared" si="4"/>
        <v>87189810</v>
      </c>
      <c r="J63" s="67">
        <f t="shared" si="4"/>
        <v>125230500</v>
      </c>
      <c r="K63" s="62">
        <f t="shared" si="4"/>
        <v>124243550</v>
      </c>
      <c r="L63" s="63">
        <f t="shared" si="4"/>
        <v>141368700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87442250</v>
      </c>
      <c r="G66" s="16">
        <v>106204193</v>
      </c>
      <c r="H66" s="19">
        <v>83076262</v>
      </c>
      <c r="I66" s="17">
        <v>87189810</v>
      </c>
      <c r="J66" s="31">
        <v>125230500</v>
      </c>
      <c r="K66" s="16">
        <v>124243550</v>
      </c>
      <c r="L66" s="19">
        <v>141368700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87442250</v>
      </c>
      <c r="G70" s="32">
        <f t="shared" si="5"/>
        <v>106204193</v>
      </c>
      <c r="H70" s="35">
        <f t="shared" si="5"/>
        <v>83076262</v>
      </c>
      <c r="I70" s="36">
        <f t="shared" si="5"/>
        <v>87189810</v>
      </c>
      <c r="J70" s="37">
        <f t="shared" si="5"/>
        <v>125230500</v>
      </c>
      <c r="K70" s="32">
        <f t="shared" si="5"/>
        <v>124243550</v>
      </c>
      <c r="L70" s="33">
        <f t="shared" si="5"/>
        <v>141368700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87442250</v>
      </c>
      <c r="G74" s="74">
        <f t="shared" si="6"/>
        <v>106204193</v>
      </c>
      <c r="H74" s="77">
        <f t="shared" si="6"/>
        <v>83076262</v>
      </c>
      <c r="I74" s="78">
        <f t="shared" si="6"/>
        <v>87189810</v>
      </c>
      <c r="J74" s="79">
        <f t="shared" si="6"/>
        <v>125230500</v>
      </c>
      <c r="K74" s="74">
        <f t="shared" si="6"/>
        <v>124243550</v>
      </c>
      <c r="L74" s="75">
        <f t="shared" si="6"/>
        <v>141368700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726698</v>
      </c>
      <c r="D43" s="10">
        <f aca="true" t="shared" si="0" ref="D43:L43">SUM(D44:D46)</f>
        <v>1911373</v>
      </c>
      <c r="E43" s="11">
        <f t="shared" si="0"/>
        <v>3905972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259820</v>
      </c>
      <c r="J43" s="15">
        <f t="shared" si="0"/>
        <v>300000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62557</v>
      </c>
      <c r="D44" s="16">
        <v>999098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664141</v>
      </c>
      <c r="D45" s="22">
        <v>912275</v>
      </c>
      <c r="E45" s="23">
        <v>3905972</v>
      </c>
      <c r="F45" s="24"/>
      <c r="G45" s="22"/>
      <c r="H45" s="25"/>
      <c r="I45" s="26"/>
      <c r="J45" s="27">
        <v>300000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>
        <v>259820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6196310</v>
      </c>
      <c r="D47" s="10">
        <f aca="true" t="shared" si="1" ref="D47:L47">SUM(D48:D52)</f>
        <v>888445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633372</v>
      </c>
      <c r="D48" s="16">
        <v>4828</v>
      </c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5452826</v>
      </c>
      <c r="D50" s="16">
        <v>844499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110112</v>
      </c>
      <c r="D52" s="22">
        <v>39118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29267</v>
      </c>
      <c r="D53" s="10">
        <f aca="true" t="shared" si="2" ref="D53:L53">SUM(D54:D56)</f>
        <v>15000</v>
      </c>
      <c r="E53" s="14">
        <f t="shared" si="2"/>
        <v>288946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16092</v>
      </c>
      <c r="D54" s="16">
        <v>15000</v>
      </c>
      <c r="E54" s="17">
        <v>288946</v>
      </c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13175</v>
      </c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>
        <v>70400</v>
      </c>
      <c r="D62" s="10">
        <v>91987</v>
      </c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7022675</v>
      </c>
      <c r="D63" s="62">
        <f aca="true" t="shared" si="4" ref="D63:L63">+D43+D47+D53+D57+D62</f>
        <v>2906805</v>
      </c>
      <c r="E63" s="63">
        <f t="shared" si="4"/>
        <v>4194918</v>
      </c>
      <c r="F63" s="64">
        <f t="shared" si="4"/>
        <v>0</v>
      </c>
      <c r="G63" s="62">
        <f t="shared" si="4"/>
        <v>0</v>
      </c>
      <c r="H63" s="65">
        <f t="shared" si="4"/>
        <v>0</v>
      </c>
      <c r="I63" s="66">
        <f t="shared" si="4"/>
        <v>259820</v>
      </c>
      <c r="J63" s="67">
        <f t="shared" si="4"/>
        <v>300000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>
        <v>300000</v>
      </c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300000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7022675</v>
      </c>
      <c r="D73" s="16">
        <v>2906805</v>
      </c>
      <c r="E73" s="17">
        <v>4194918</v>
      </c>
      <c r="F73" s="18"/>
      <c r="G73" s="16"/>
      <c r="H73" s="19"/>
      <c r="I73" s="20">
        <v>259820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7022675</v>
      </c>
      <c r="D74" s="74">
        <f aca="true" t="shared" si="6" ref="D74:L74">SUM(D70:D73)</f>
        <v>2906805</v>
      </c>
      <c r="E74" s="75">
        <f t="shared" si="6"/>
        <v>4194918</v>
      </c>
      <c r="F74" s="76">
        <f t="shared" si="6"/>
        <v>0</v>
      </c>
      <c r="G74" s="74">
        <f t="shared" si="6"/>
        <v>0</v>
      </c>
      <c r="H74" s="77">
        <f t="shared" si="6"/>
        <v>0</v>
      </c>
      <c r="I74" s="78">
        <f t="shared" si="6"/>
        <v>259820</v>
      </c>
      <c r="J74" s="79">
        <f t="shared" si="6"/>
        <v>300000</v>
      </c>
      <c r="K74" s="74">
        <f t="shared" si="6"/>
        <v>0</v>
      </c>
      <c r="L74" s="75">
        <f t="shared" si="6"/>
        <v>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1217854</v>
      </c>
      <c r="D43" s="10">
        <f aca="true" t="shared" si="0" ref="D43:L43">SUM(D44:D46)</f>
        <v>177182</v>
      </c>
      <c r="E43" s="11">
        <f t="shared" si="0"/>
        <v>139553</v>
      </c>
      <c r="F43" s="12">
        <f t="shared" si="0"/>
        <v>1771600</v>
      </c>
      <c r="G43" s="10">
        <f t="shared" si="0"/>
        <v>1938000</v>
      </c>
      <c r="H43" s="13">
        <f>SUM(H44:H46)</f>
        <v>1789751</v>
      </c>
      <c r="I43" s="14">
        <f t="shared" si="0"/>
        <v>1462198</v>
      </c>
      <c r="J43" s="15">
        <f t="shared" si="0"/>
        <v>2090000</v>
      </c>
      <c r="K43" s="10">
        <f t="shared" si="0"/>
        <v>121900</v>
      </c>
      <c r="L43" s="13">
        <f t="shared" si="0"/>
        <v>129214</v>
      </c>
    </row>
    <row r="44" spans="1:12" ht="13.5">
      <c r="A44" s="3" t="s">
        <v>19</v>
      </c>
      <c r="B44" s="2"/>
      <c r="C44" s="16"/>
      <c r="D44" s="16"/>
      <c r="E44" s="17">
        <v>81647</v>
      </c>
      <c r="F44" s="18">
        <v>800000</v>
      </c>
      <c r="G44" s="16">
        <v>900000</v>
      </c>
      <c r="H44" s="19">
        <v>841578</v>
      </c>
      <c r="I44" s="20">
        <v>790794</v>
      </c>
      <c r="J44" s="21">
        <v>1050000</v>
      </c>
      <c r="K44" s="16"/>
      <c r="L44" s="17"/>
    </row>
    <row r="45" spans="1:12" ht="13.5">
      <c r="A45" s="3" t="s">
        <v>20</v>
      </c>
      <c r="B45" s="2"/>
      <c r="C45" s="22">
        <v>1217854</v>
      </c>
      <c r="D45" s="22">
        <v>177182</v>
      </c>
      <c r="E45" s="23">
        <v>57906</v>
      </c>
      <c r="F45" s="24"/>
      <c r="G45" s="22"/>
      <c r="H45" s="25"/>
      <c r="I45" s="26"/>
      <c r="J45" s="27">
        <v>1040000</v>
      </c>
      <c r="K45" s="22">
        <v>121900</v>
      </c>
      <c r="L45" s="23">
        <v>129214</v>
      </c>
    </row>
    <row r="46" spans="1:12" ht="13.5">
      <c r="A46" s="3" t="s">
        <v>21</v>
      </c>
      <c r="B46" s="2"/>
      <c r="C46" s="16"/>
      <c r="D46" s="16"/>
      <c r="E46" s="17"/>
      <c r="F46" s="18">
        <v>971600</v>
      </c>
      <c r="G46" s="16">
        <v>1038000</v>
      </c>
      <c r="H46" s="19">
        <v>948173</v>
      </c>
      <c r="I46" s="20">
        <v>671404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10553750</v>
      </c>
      <c r="D47" s="10">
        <f aca="true" t="shared" si="1" ref="D47:L47">SUM(D48:D52)</f>
        <v>3790588</v>
      </c>
      <c r="E47" s="14">
        <f t="shared" si="1"/>
        <v>2131070</v>
      </c>
      <c r="F47" s="28">
        <f t="shared" si="1"/>
        <v>5574000</v>
      </c>
      <c r="G47" s="10">
        <f t="shared" si="1"/>
        <v>3640000</v>
      </c>
      <c r="H47" s="13">
        <f>SUM(H48:H52)</f>
        <v>2574590</v>
      </c>
      <c r="I47" s="29">
        <f t="shared" si="1"/>
        <v>2318330</v>
      </c>
      <c r="J47" s="12">
        <f t="shared" si="1"/>
        <v>3570000</v>
      </c>
      <c r="K47" s="10">
        <f t="shared" si="1"/>
        <v>1785422</v>
      </c>
      <c r="L47" s="14">
        <f t="shared" si="1"/>
        <v>2059110</v>
      </c>
    </row>
    <row r="48" spans="1:12" ht="13.5">
      <c r="A48" s="3" t="s">
        <v>23</v>
      </c>
      <c r="B48" s="2"/>
      <c r="C48" s="16">
        <v>3980700</v>
      </c>
      <c r="D48" s="16">
        <v>3506810</v>
      </c>
      <c r="E48" s="17">
        <v>1732080</v>
      </c>
      <c r="F48" s="18">
        <v>2300000</v>
      </c>
      <c r="G48" s="16">
        <v>1550000</v>
      </c>
      <c r="H48" s="19">
        <v>2574590</v>
      </c>
      <c r="I48" s="20">
        <v>971116</v>
      </c>
      <c r="J48" s="21">
        <v>2470000</v>
      </c>
      <c r="K48" s="16">
        <v>1785422</v>
      </c>
      <c r="L48" s="17">
        <v>2059110</v>
      </c>
    </row>
    <row r="49" spans="1:12" ht="13.5">
      <c r="A49" s="3" t="s">
        <v>24</v>
      </c>
      <c r="B49" s="2"/>
      <c r="C49" s="16"/>
      <c r="D49" s="16"/>
      <c r="E49" s="17"/>
      <c r="F49" s="18">
        <v>250000</v>
      </c>
      <c r="G49" s="16"/>
      <c r="H49" s="19"/>
      <c r="I49" s="20">
        <v>233560</v>
      </c>
      <c r="J49" s="21"/>
      <c r="K49" s="16"/>
      <c r="L49" s="17"/>
    </row>
    <row r="50" spans="1:12" ht="13.5">
      <c r="A50" s="3" t="s">
        <v>25</v>
      </c>
      <c r="B50" s="2"/>
      <c r="C50" s="16">
        <v>1736050</v>
      </c>
      <c r="D50" s="16">
        <v>283778</v>
      </c>
      <c r="E50" s="17">
        <v>398990</v>
      </c>
      <c r="F50" s="18">
        <v>2224000</v>
      </c>
      <c r="G50" s="16">
        <v>2090000</v>
      </c>
      <c r="H50" s="19"/>
      <c r="I50" s="20">
        <v>859861</v>
      </c>
      <c r="J50" s="21">
        <v>900000</v>
      </c>
      <c r="K50" s="16"/>
      <c r="L50" s="17"/>
    </row>
    <row r="51" spans="1:12" ht="13.5">
      <c r="A51" s="3" t="s">
        <v>26</v>
      </c>
      <c r="B51" s="2"/>
      <c r="C51" s="16">
        <v>4837000</v>
      </c>
      <c r="D51" s="16"/>
      <c r="E51" s="17"/>
      <c r="F51" s="18">
        <v>800000</v>
      </c>
      <c r="G51" s="16"/>
      <c r="H51" s="19"/>
      <c r="I51" s="20">
        <v>253793</v>
      </c>
      <c r="J51" s="21">
        <v>200000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21196291</v>
      </c>
      <c r="D53" s="10">
        <f aca="true" t="shared" si="2" ref="D53:L53">SUM(D54:D56)</f>
        <v>39807216</v>
      </c>
      <c r="E53" s="14">
        <f t="shared" si="2"/>
        <v>60558074</v>
      </c>
      <c r="F53" s="28">
        <f t="shared" si="2"/>
        <v>51417000</v>
      </c>
      <c r="G53" s="10">
        <f t="shared" si="2"/>
        <v>58077309</v>
      </c>
      <c r="H53" s="13">
        <f>SUM(H54:H56)</f>
        <v>39938641</v>
      </c>
      <c r="I53" s="29">
        <f t="shared" si="2"/>
        <v>53780395</v>
      </c>
      <c r="J53" s="12">
        <f t="shared" si="2"/>
        <v>52035000</v>
      </c>
      <c r="K53" s="10">
        <f t="shared" si="2"/>
        <v>57438053</v>
      </c>
      <c r="L53" s="14">
        <f t="shared" si="2"/>
        <v>49997826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120000</v>
      </c>
      <c r="H54" s="19">
        <v>253793</v>
      </c>
      <c r="I54" s="20"/>
      <c r="J54" s="21">
        <v>1500000</v>
      </c>
      <c r="K54" s="16"/>
      <c r="L54" s="17"/>
    </row>
    <row r="55" spans="1:12" ht="13.5">
      <c r="A55" s="3" t="s">
        <v>30</v>
      </c>
      <c r="B55" s="2"/>
      <c r="C55" s="16">
        <v>21196291</v>
      </c>
      <c r="D55" s="16">
        <v>39807216</v>
      </c>
      <c r="E55" s="17">
        <v>60558074</v>
      </c>
      <c r="F55" s="18">
        <v>51417000</v>
      </c>
      <c r="G55" s="16">
        <v>57957309</v>
      </c>
      <c r="H55" s="19">
        <v>39684848</v>
      </c>
      <c r="I55" s="20">
        <v>53780395</v>
      </c>
      <c r="J55" s="21">
        <v>50535000</v>
      </c>
      <c r="K55" s="16">
        <v>57438053</v>
      </c>
      <c r="L55" s="17">
        <v>49997826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1775021</v>
      </c>
      <c r="D57" s="10">
        <f aca="true" t="shared" si="3" ref="D57:L57">SUM(D58:D61)</f>
        <v>680979</v>
      </c>
      <c r="E57" s="14">
        <f t="shared" si="3"/>
        <v>2151484</v>
      </c>
      <c r="F57" s="28">
        <f t="shared" si="3"/>
        <v>6745358</v>
      </c>
      <c r="G57" s="10">
        <f t="shared" si="3"/>
        <v>6270710</v>
      </c>
      <c r="H57" s="13">
        <f>SUM(H58:H61)</f>
        <v>7653652</v>
      </c>
      <c r="I57" s="29">
        <f t="shared" si="3"/>
        <v>3363699</v>
      </c>
      <c r="J57" s="12">
        <f t="shared" si="3"/>
        <v>3590000</v>
      </c>
      <c r="K57" s="10">
        <f t="shared" si="3"/>
        <v>4321800</v>
      </c>
      <c r="L57" s="14">
        <f t="shared" si="3"/>
        <v>10843000</v>
      </c>
    </row>
    <row r="58" spans="1:12" ht="13.5">
      <c r="A58" s="3" t="s">
        <v>33</v>
      </c>
      <c r="B58" s="2"/>
      <c r="C58" s="16">
        <v>1084847</v>
      </c>
      <c r="D58" s="16"/>
      <c r="E58" s="17">
        <v>2151484</v>
      </c>
      <c r="F58" s="18">
        <v>5425358</v>
      </c>
      <c r="G58" s="16">
        <v>4900710</v>
      </c>
      <c r="H58" s="19">
        <v>470207</v>
      </c>
      <c r="I58" s="20">
        <v>2876163</v>
      </c>
      <c r="J58" s="21">
        <v>2200000</v>
      </c>
      <c r="K58" s="16">
        <v>2753000</v>
      </c>
      <c r="L58" s="17">
        <v>10843000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>
        <v>7183445</v>
      </c>
      <c r="I60" s="26"/>
      <c r="J60" s="27"/>
      <c r="K60" s="22"/>
      <c r="L60" s="23"/>
    </row>
    <row r="61" spans="1:12" ht="13.5">
      <c r="A61" s="3" t="s">
        <v>36</v>
      </c>
      <c r="B61" s="2"/>
      <c r="C61" s="16">
        <v>690174</v>
      </c>
      <c r="D61" s="16">
        <v>680979</v>
      </c>
      <c r="E61" s="17"/>
      <c r="F61" s="18">
        <v>1320000</v>
      </c>
      <c r="G61" s="16">
        <v>1370000</v>
      </c>
      <c r="H61" s="19"/>
      <c r="I61" s="20">
        <v>487536</v>
      </c>
      <c r="J61" s="21">
        <v>1390000</v>
      </c>
      <c r="K61" s="16">
        <v>1568800</v>
      </c>
      <c r="L61" s="17"/>
    </row>
    <row r="62" spans="1:12" ht="13.5">
      <c r="A62" s="1" t="s">
        <v>37</v>
      </c>
      <c r="B62" s="4"/>
      <c r="C62" s="10"/>
      <c r="D62" s="10">
        <v>2052238</v>
      </c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34742916</v>
      </c>
      <c r="D63" s="62">
        <f aca="true" t="shared" si="4" ref="D63:L63">+D43+D47+D53+D57+D62</f>
        <v>46508203</v>
      </c>
      <c r="E63" s="63">
        <f t="shared" si="4"/>
        <v>64980181</v>
      </c>
      <c r="F63" s="64">
        <f t="shared" si="4"/>
        <v>65507958</v>
      </c>
      <c r="G63" s="62">
        <f t="shared" si="4"/>
        <v>69926019</v>
      </c>
      <c r="H63" s="65">
        <f t="shared" si="4"/>
        <v>51956634</v>
      </c>
      <c r="I63" s="66">
        <f t="shared" si="4"/>
        <v>60924622</v>
      </c>
      <c r="J63" s="67">
        <f t="shared" si="4"/>
        <v>61285000</v>
      </c>
      <c r="K63" s="62">
        <f t="shared" si="4"/>
        <v>63667175</v>
      </c>
      <c r="L63" s="63">
        <f t="shared" si="4"/>
        <v>63029150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17905588</v>
      </c>
      <c r="D66" s="16">
        <v>31583815</v>
      </c>
      <c r="E66" s="30">
        <v>46308893</v>
      </c>
      <c r="F66" s="21">
        <v>31917000</v>
      </c>
      <c r="G66" s="16">
        <v>57207309</v>
      </c>
      <c r="H66" s="19">
        <v>20475770</v>
      </c>
      <c r="I66" s="17">
        <v>37720309</v>
      </c>
      <c r="J66" s="31">
        <v>44810000</v>
      </c>
      <c r="K66" s="16">
        <v>35775000</v>
      </c>
      <c r="L66" s="19">
        <v>37670000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17905588</v>
      </c>
      <c r="D70" s="32">
        <f aca="true" t="shared" si="5" ref="D70:L70">SUM(D66:D69)</f>
        <v>31583815</v>
      </c>
      <c r="E70" s="33">
        <f t="shared" si="5"/>
        <v>46308893</v>
      </c>
      <c r="F70" s="34">
        <f t="shared" si="5"/>
        <v>31917000</v>
      </c>
      <c r="G70" s="32">
        <f t="shared" si="5"/>
        <v>57207309</v>
      </c>
      <c r="H70" s="35">
        <f t="shared" si="5"/>
        <v>20475770</v>
      </c>
      <c r="I70" s="36">
        <f t="shared" si="5"/>
        <v>37720309</v>
      </c>
      <c r="J70" s="37">
        <f t="shared" si="5"/>
        <v>44810000</v>
      </c>
      <c r="K70" s="32">
        <f t="shared" si="5"/>
        <v>35775000</v>
      </c>
      <c r="L70" s="33">
        <f t="shared" si="5"/>
        <v>37670000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7289652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16837328</v>
      </c>
      <c r="D73" s="16">
        <v>14924388</v>
      </c>
      <c r="E73" s="17">
        <v>18671288</v>
      </c>
      <c r="F73" s="18">
        <v>33590958</v>
      </c>
      <c r="G73" s="16">
        <v>12718710</v>
      </c>
      <c r="H73" s="19">
        <v>24191211</v>
      </c>
      <c r="I73" s="20">
        <v>23204313</v>
      </c>
      <c r="J73" s="21">
        <v>16475000</v>
      </c>
      <c r="K73" s="16">
        <v>27892175</v>
      </c>
      <c r="L73" s="17">
        <v>25359150</v>
      </c>
    </row>
    <row r="74" spans="1:12" ht="13.5">
      <c r="A74" s="73" t="s">
        <v>52</v>
      </c>
      <c r="B74" s="6" t="s">
        <v>53</v>
      </c>
      <c r="C74" s="74">
        <f>SUM(C70:C73)</f>
        <v>34742916</v>
      </c>
      <c r="D74" s="74">
        <f aca="true" t="shared" si="6" ref="D74:L74">SUM(D70:D73)</f>
        <v>46508203</v>
      </c>
      <c r="E74" s="75">
        <f t="shared" si="6"/>
        <v>64980181</v>
      </c>
      <c r="F74" s="76">
        <f t="shared" si="6"/>
        <v>65507958</v>
      </c>
      <c r="G74" s="74">
        <f t="shared" si="6"/>
        <v>69926019</v>
      </c>
      <c r="H74" s="77">
        <f t="shared" si="6"/>
        <v>51956633</v>
      </c>
      <c r="I74" s="78">
        <f t="shared" si="6"/>
        <v>60924622</v>
      </c>
      <c r="J74" s="79">
        <f t="shared" si="6"/>
        <v>61285000</v>
      </c>
      <c r="K74" s="74">
        <f t="shared" si="6"/>
        <v>63667175</v>
      </c>
      <c r="L74" s="75">
        <f t="shared" si="6"/>
        <v>63029150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2000704</v>
      </c>
      <c r="D43" s="10">
        <f aca="true" t="shared" si="0" ref="D43:L43">SUM(D44:D46)</f>
        <v>2579082</v>
      </c>
      <c r="E43" s="11">
        <f t="shared" si="0"/>
        <v>1147617</v>
      </c>
      <c r="F43" s="12">
        <f t="shared" si="0"/>
        <v>650000</v>
      </c>
      <c r="G43" s="10">
        <f t="shared" si="0"/>
        <v>2550000</v>
      </c>
      <c r="H43" s="13">
        <f>SUM(H44:H46)</f>
        <v>2248175</v>
      </c>
      <c r="I43" s="14">
        <f t="shared" si="0"/>
        <v>2091031</v>
      </c>
      <c r="J43" s="15">
        <f t="shared" si="0"/>
        <v>500000</v>
      </c>
      <c r="K43" s="10">
        <f t="shared" si="0"/>
        <v>900000</v>
      </c>
      <c r="L43" s="13">
        <f t="shared" si="0"/>
        <v>900000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2000704</v>
      </c>
      <c r="D45" s="22">
        <v>2579082</v>
      </c>
      <c r="E45" s="23">
        <v>1147617</v>
      </c>
      <c r="F45" s="24"/>
      <c r="G45" s="22">
        <v>2550000</v>
      </c>
      <c r="H45" s="25"/>
      <c r="I45" s="26"/>
      <c r="J45" s="27">
        <v>500000</v>
      </c>
      <c r="K45" s="22">
        <v>900000</v>
      </c>
      <c r="L45" s="23">
        <v>900000</v>
      </c>
    </row>
    <row r="46" spans="1:12" ht="13.5">
      <c r="A46" s="3" t="s">
        <v>21</v>
      </c>
      <c r="B46" s="2"/>
      <c r="C46" s="16"/>
      <c r="D46" s="16"/>
      <c r="E46" s="17"/>
      <c r="F46" s="18">
        <v>650000</v>
      </c>
      <c r="G46" s="16"/>
      <c r="H46" s="19">
        <v>2248175</v>
      </c>
      <c r="I46" s="20">
        <v>2091031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159000</v>
      </c>
      <c r="E47" s="14">
        <f t="shared" si="1"/>
        <v>77258</v>
      </c>
      <c r="F47" s="28">
        <f t="shared" si="1"/>
        <v>1380000</v>
      </c>
      <c r="G47" s="10">
        <f t="shared" si="1"/>
        <v>1280000</v>
      </c>
      <c r="H47" s="13">
        <f>SUM(H48:H52)</f>
        <v>-2076506</v>
      </c>
      <c r="I47" s="29">
        <f t="shared" si="1"/>
        <v>180913</v>
      </c>
      <c r="J47" s="12">
        <f t="shared" si="1"/>
        <v>700000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159000</v>
      </c>
      <c r="E48" s="17">
        <v>77258</v>
      </c>
      <c r="F48" s="18">
        <v>1200000</v>
      </c>
      <c r="G48" s="16">
        <v>1100000</v>
      </c>
      <c r="H48" s="19">
        <v>-2076506</v>
      </c>
      <c r="I48" s="20">
        <v>27900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700000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180000</v>
      </c>
      <c r="G50" s="16">
        <v>180000</v>
      </c>
      <c r="H50" s="19"/>
      <c r="I50" s="20">
        <v>153013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46952277</v>
      </c>
      <c r="D53" s="10">
        <f aca="true" t="shared" si="2" ref="D53:L53">SUM(D54:D56)</f>
        <v>61666685</v>
      </c>
      <c r="E53" s="14">
        <f t="shared" si="2"/>
        <v>84276367</v>
      </c>
      <c r="F53" s="28">
        <f t="shared" si="2"/>
        <v>77019000</v>
      </c>
      <c r="G53" s="10">
        <f t="shared" si="2"/>
        <v>71985940</v>
      </c>
      <c r="H53" s="13">
        <f>SUM(H54:H56)</f>
        <v>56109614</v>
      </c>
      <c r="I53" s="29">
        <f t="shared" si="2"/>
        <v>67241440</v>
      </c>
      <c r="J53" s="12">
        <f t="shared" si="2"/>
        <v>62943860</v>
      </c>
      <c r="K53" s="10">
        <f t="shared" si="2"/>
        <v>73257017</v>
      </c>
      <c r="L53" s="14">
        <f t="shared" si="2"/>
        <v>69157895</v>
      </c>
    </row>
    <row r="54" spans="1:12" ht="13.5">
      <c r="A54" s="3" t="s">
        <v>29</v>
      </c>
      <c r="B54" s="2"/>
      <c r="C54" s="16"/>
      <c r="D54" s="16">
        <v>1009211</v>
      </c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46952277</v>
      </c>
      <c r="D55" s="16">
        <v>60657474</v>
      </c>
      <c r="E55" s="17">
        <v>84276367</v>
      </c>
      <c r="F55" s="18">
        <v>77019000</v>
      </c>
      <c r="G55" s="16">
        <v>71985940</v>
      </c>
      <c r="H55" s="19">
        <v>56109614</v>
      </c>
      <c r="I55" s="20">
        <v>67241440</v>
      </c>
      <c r="J55" s="21">
        <v>62943860</v>
      </c>
      <c r="K55" s="16">
        <v>73257017</v>
      </c>
      <c r="L55" s="17">
        <v>69157895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13142159</v>
      </c>
      <c r="D57" s="10">
        <f aca="true" t="shared" si="3" ref="D57:L57">SUM(D58:D61)</f>
        <v>7806795</v>
      </c>
      <c r="E57" s="14">
        <f t="shared" si="3"/>
        <v>22886825</v>
      </c>
      <c r="F57" s="28">
        <f t="shared" si="3"/>
        <v>15400000</v>
      </c>
      <c r="G57" s="10">
        <f t="shared" si="3"/>
        <v>11803800</v>
      </c>
      <c r="H57" s="13">
        <f>SUM(H58:H61)</f>
        <v>4406240</v>
      </c>
      <c r="I57" s="29">
        <f t="shared" si="3"/>
        <v>11151299</v>
      </c>
      <c r="J57" s="12">
        <f t="shared" si="3"/>
        <v>13157895</v>
      </c>
      <c r="K57" s="10">
        <f t="shared" si="3"/>
        <v>10149123</v>
      </c>
      <c r="L57" s="14">
        <f t="shared" si="3"/>
        <v>21052632</v>
      </c>
    </row>
    <row r="58" spans="1:12" ht="13.5">
      <c r="A58" s="3" t="s">
        <v>33</v>
      </c>
      <c r="B58" s="2"/>
      <c r="C58" s="16">
        <v>13142159</v>
      </c>
      <c r="D58" s="16">
        <v>7751965</v>
      </c>
      <c r="E58" s="17">
        <v>22444575</v>
      </c>
      <c r="F58" s="18">
        <v>14500000</v>
      </c>
      <c r="G58" s="16">
        <v>11403800</v>
      </c>
      <c r="H58" s="19">
        <v>4406240</v>
      </c>
      <c r="I58" s="20">
        <v>11151299</v>
      </c>
      <c r="J58" s="21">
        <v>13157895</v>
      </c>
      <c r="K58" s="16">
        <v>10149123</v>
      </c>
      <c r="L58" s="17">
        <v>21052632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54830</v>
      </c>
      <c r="E61" s="17">
        <v>442250</v>
      </c>
      <c r="F61" s="18">
        <v>900000</v>
      </c>
      <c r="G61" s="16">
        <v>400000</v>
      </c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62095140</v>
      </c>
      <c r="D63" s="62">
        <f aca="true" t="shared" si="4" ref="D63:L63">+D43+D47+D53+D57+D62</f>
        <v>72211562</v>
      </c>
      <c r="E63" s="63">
        <f t="shared" si="4"/>
        <v>108388067</v>
      </c>
      <c r="F63" s="64">
        <f t="shared" si="4"/>
        <v>94449000</v>
      </c>
      <c r="G63" s="62">
        <f t="shared" si="4"/>
        <v>87619740</v>
      </c>
      <c r="H63" s="65">
        <f t="shared" si="4"/>
        <v>60687523</v>
      </c>
      <c r="I63" s="66">
        <f t="shared" si="4"/>
        <v>80664683</v>
      </c>
      <c r="J63" s="67">
        <f t="shared" si="4"/>
        <v>77301755</v>
      </c>
      <c r="K63" s="62">
        <f t="shared" si="4"/>
        <v>84306140</v>
      </c>
      <c r="L63" s="63">
        <f t="shared" si="4"/>
        <v>91110527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50664832</v>
      </c>
      <c r="D66" s="16">
        <v>51461581</v>
      </c>
      <c r="E66" s="30">
        <v>77188424</v>
      </c>
      <c r="F66" s="21">
        <v>75419000</v>
      </c>
      <c r="G66" s="16">
        <v>66239800</v>
      </c>
      <c r="H66" s="19">
        <v>46183926</v>
      </c>
      <c r="I66" s="17">
        <v>62175073</v>
      </c>
      <c r="J66" s="31">
        <v>62157895</v>
      </c>
      <c r="K66" s="16">
        <v>55713158</v>
      </c>
      <c r="L66" s="19">
        <v>70912281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50664832</v>
      </c>
      <c r="D70" s="32">
        <f aca="true" t="shared" si="5" ref="D70:L70">SUM(D66:D69)</f>
        <v>51461581</v>
      </c>
      <c r="E70" s="33">
        <f t="shared" si="5"/>
        <v>77188424</v>
      </c>
      <c r="F70" s="34">
        <f t="shared" si="5"/>
        <v>75419000</v>
      </c>
      <c r="G70" s="32">
        <f t="shared" si="5"/>
        <v>66239800</v>
      </c>
      <c r="H70" s="35">
        <f t="shared" si="5"/>
        <v>46183926</v>
      </c>
      <c r="I70" s="36">
        <f t="shared" si="5"/>
        <v>62175073</v>
      </c>
      <c r="J70" s="37">
        <f t="shared" si="5"/>
        <v>62157895</v>
      </c>
      <c r="K70" s="32">
        <f t="shared" si="5"/>
        <v>55713158</v>
      </c>
      <c r="L70" s="33">
        <f t="shared" si="5"/>
        <v>70912281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11430308</v>
      </c>
      <c r="D73" s="16">
        <v>20749981</v>
      </c>
      <c r="E73" s="17">
        <v>31199642</v>
      </c>
      <c r="F73" s="18">
        <v>19030000</v>
      </c>
      <c r="G73" s="16">
        <v>21379940</v>
      </c>
      <c r="H73" s="19">
        <v>14503598</v>
      </c>
      <c r="I73" s="20">
        <v>18489611</v>
      </c>
      <c r="J73" s="21">
        <v>15143859</v>
      </c>
      <c r="K73" s="16">
        <v>28592983</v>
      </c>
      <c r="L73" s="17">
        <v>20198246</v>
      </c>
    </row>
    <row r="74" spans="1:12" ht="13.5">
      <c r="A74" s="73" t="s">
        <v>52</v>
      </c>
      <c r="B74" s="6" t="s">
        <v>53</v>
      </c>
      <c r="C74" s="74">
        <f>SUM(C70:C73)</f>
        <v>62095140</v>
      </c>
      <c r="D74" s="74">
        <f aca="true" t="shared" si="6" ref="D74:L74">SUM(D70:D73)</f>
        <v>72211562</v>
      </c>
      <c r="E74" s="75">
        <f t="shared" si="6"/>
        <v>108388066</v>
      </c>
      <c r="F74" s="76">
        <f t="shared" si="6"/>
        <v>94449000</v>
      </c>
      <c r="G74" s="74">
        <f t="shared" si="6"/>
        <v>87619740</v>
      </c>
      <c r="H74" s="77">
        <f t="shared" si="6"/>
        <v>60687524</v>
      </c>
      <c r="I74" s="78">
        <f t="shared" si="6"/>
        <v>80664684</v>
      </c>
      <c r="J74" s="79">
        <f t="shared" si="6"/>
        <v>77301754</v>
      </c>
      <c r="K74" s="74">
        <f t="shared" si="6"/>
        <v>84306141</v>
      </c>
      <c r="L74" s="75">
        <f t="shared" si="6"/>
        <v>91110527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9731037</v>
      </c>
      <c r="D43" s="10">
        <f aca="true" t="shared" si="0" ref="D43:L43">SUM(D44:D46)</f>
        <v>11204297</v>
      </c>
      <c r="E43" s="11">
        <f t="shared" si="0"/>
        <v>16250000</v>
      </c>
      <c r="F43" s="12">
        <f t="shared" si="0"/>
        <v>9650000</v>
      </c>
      <c r="G43" s="10">
        <f t="shared" si="0"/>
        <v>20700000</v>
      </c>
      <c r="H43" s="13">
        <f>SUM(H44:H46)</f>
        <v>19201677</v>
      </c>
      <c r="I43" s="14">
        <f t="shared" si="0"/>
        <v>20151077</v>
      </c>
      <c r="J43" s="15">
        <f t="shared" si="0"/>
        <v>10000000</v>
      </c>
      <c r="K43" s="10">
        <f t="shared" si="0"/>
        <v>8600000</v>
      </c>
      <c r="L43" s="13">
        <f t="shared" si="0"/>
        <v>600000</v>
      </c>
    </row>
    <row r="44" spans="1:12" ht="13.5">
      <c r="A44" s="3" t="s">
        <v>19</v>
      </c>
      <c r="B44" s="2"/>
      <c r="C44" s="16"/>
      <c r="D44" s="16"/>
      <c r="E44" s="17"/>
      <c r="F44" s="18">
        <v>1700000</v>
      </c>
      <c r="G44" s="16">
        <v>2200000</v>
      </c>
      <c r="H44" s="19">
        <v>2198900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9731037</v>
      </c>
      <c r="D45" s="22">
        <v>11204297</v>
      </c>
      <c r="E45" s="23">
        <v>16250000</v>
      </c>
      <c r="F45" s="24">
        <v>4450000</v>
      </c>
      <c r="G45" s="22">
        <v>15000000</v>
      </c>
      <c r="H45" s="25">
        <v>11894299</v>
      </c>
      <c r="I45" s="26">
        <v>18195702</v>
      </c>
      <c r="J45" s="27">
        <v>10000000</v>
      </c>
      <c r="K45" s="22">
        <v>8600000</v>
      </c>
      <c r="L45" s="23">
        <v>600000</v>
      </c>
    </row>
    <row r="46" spans="1:12" ht="13.5">
      <c r="A46" s="3" t="s">
        <v>21</v>
      </c>
      <c r="B46" s="2"/>
      <c r="C46" s="16"/>
      <c r="D46" s="16"/>
      <c r="E46" s="17"/>
      <c r="F46" s="18">
        <v>3500000</v>
      </c>
      <c r="G46" s="16">
        <v>3500000</v>
      </c>
      <c r="H46" s="19">
        <v>5108478</v>
      </c>
      <c r="I46" s="20">
        <v>1955375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500000</v>
      </c>
      <c r="F47" s="28">
        <f t="shared" si="1"/>
        <v>1000000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1200000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>
        <v>500000</v>
      </c>
      <c r="F50" s="18">
        <v>1000000</v>
      </c>
      <c r="G50" s="16"/>
      <c r="H50" s="19"/>
      <c r="I50" s="20"/>
      <c r="J50" s="21">
        <v>1200000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73658059</v>
      </c>
      <c r="D53" s="10">
        <f aca="true" t="shared" si="2" ref="D53:L53">SUM(D54:D56)</f>
        <v>116295411</v>
      </c>
      <c r="E53" s="14">
        <f t="shared" si="2"/>
        <v>136611822</v>
      </c>
      <c r="F53" s="28">
        <f t="shared" si="2"/>
        <v>134760000</v>
      </c>
      <c r="G53" s="10">
        <f t="shared" si="2"/>
        <v>137870808</v>
      </c>
      <c r="H53" s="13">
        <f>SUM(H54:H56)</f>
        <v>112597842</v>
      </c>
      <c r="I53" s="29">
        <f t="shared" si="2"/>
        <v>36800017</v>
      </c>
      <c r="J53" s="12">
        <f t="shared" si="2"/>
        <v>115461811</v>
      </c>
      <c r="K53" s="10">
        <f t="shared" si="2"/>
        <v>122011689</v>
      </c>
      <c r="L53" s="14">
        <f t="shared" si="2"/>
        <v>136048431</v>
      </c>
    </row>
    <row r="54" spans="1:12" ht="13.5">
      <c r="A54" s="3" t="s">
        <v>29</v>
      </c>
      <c r="B54" s="2"/>
      <c r="C54" s="16"/>
      <c r="D54" s="16"/>
      <c r="E54" s="17">
        <v>3700000</v>
      </c>
      <c r="F54" s="18">
        <v>5500000</v>
      </c>
      <c r="G54" s="16">
        <v>3060000</v>
      </c>
      <c r="H54" s="19">
        <v>1260000</v>
      </c>
      <c r="I54" s="20">
        <v>1260000</v>
      </c>
      <c r="J54" s="21">
        <v>2000000</v>
      </c>
      <c r="K54" s="16">
        <v>600000</v>
      </c>
      <c r="L54" s="17">
        <v>700000</v>
      </c>
    </row>
    <row r="55" spans="1:12" ht="13.5">
      <c r="A55" s="3" t="s">
        <v>30</v>
      </c>
      <c r="B55" s="2"/>
      <c r="C55" s="16">
        <v>73658059</v>
      </c>
      <c r="D55" s="16">
        <v>116295411</v>
      </c>
      <c r="E55" s="17">
        <v>132911822</v>
      </c>
      <c r="F55" s="18">
        <v>129260000</v>
      </c>
      <c r="G55" s="16">
        <v>134810808</v>
      </c>
      <c r="H55" s="19">
        <v>111337842</v>
      </c>
      <c r="I55" s="20">
        <v>35540017</v>
      </c>
      <c r="J55" s="21">
        <v>113461811</v>
      </c>
      <c r="K55" s="16">
        <v>121411689</v>
      </c>
      <c r="L55" s="17">
        <v>135348431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940628</v>
      </c>
      <c r="D57" s="10">
        <f aca="true" t="shared" si="3" ref="D57:L57">SUM(D58:D61)</f>
        <v>0</v>
      </c>
      <c r="E57" s="14">
        <f t="shared" si="3"/>
        <v>2100000</v>
      </c>
      <c r="F57" s="28">
        <f t="shared" si="3"/>
        <v>9500000</v>
      </c>
      <c r="G57" s="10">
        <f t="shared" si="3"/>
        <v>9500000</v>
      </c>
      <c r="H57" s="13">
        <f>SUM(H58:H61)</f>
        <v>6050461</v>
      </c>
      <c r="I57" s="29">
        <f t="shared" si="3"/>
        <v>0</v>
      </c>
      <c r="J57" s="12">
        <f t="shared" si="3"/>
        <v>18300000</v>
      </c>
      <c r="K57" s="10">
        <f t="shared" si="3"/>
        <v>9200000</v>
      </c>
      <c r="L57" s="14">
        <f t="shared" si="3"/>
        <v>6000000</v>
      </c>
    </row>
    <row r="58" spans="1:12" ht="13.5">
      <c r="A58" s="3" t="s">
        <v>33</v>
      </c>
      <c r="B58" s="2"/>
      <c r="C58" s="16">
        <v>940628</v>
      </c>
      <c r="D58" s="16"/>
      <c r="E58" s="17">
        <v>2100000</v>
      </c>
      <c r="F58" s="18">
        <v>7000000</v>
      </c>
      <c r="G58" s="16">
        <v>7000000</v>
      </c>
      <c r="H58" s="19">
        <v>6050461</v>
      </c>
      <c r="I58" s="20"/>
      <c r="J58" s="21">
        <v>13000000</v>
      </c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2500000</v>
      </c>
      <c r="G61" s="16">
        <v>2500000</v>
      </c>
      <c r="H61" s="19"/>
      <c r="I61" s="20"/>
      <c r="J61" s="21">
        <v>5300000</v>
      </c>
      <c r="K61" s="16">
        <v>9200000</v>
      </c>
      <c r="L61" s="17">
        <v>6000000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84329724</v>
      </c>
      <c r="D63" s="62">
        <f aca="true" t="shared" si="4" ref="D63:L63">+D43+D47+D53+D57+D62</f>
        <v>127499708</v>
      </c>
      <c r="E63" s="63">
        <f t="shared" si="4"/>
        <v>155461822</v>
      </c>
      <c r="F63" s="64">
        <f t="shared" si="4"/>
        <v>154910000</v>
      </c>
      <c r="G63" s="62">
        <f t="shared" si="4"/>
        <v>168070808</v>
      </c>
      <c r="H63" s="65">
        <f t="shared" si="4"/>
        <v>137849980</v>
      </c>
      <c r="I63" s="66">
        <f t="shared" si="4"/>
        <v>56951094</v>
      </c>
      <c r="J63" s="67">
        <f t="shared" si="4"/>
        <v>144961811</v>
      </c>
      <c r="K63" s="62">
        <f t="shared" si="4"/>
        <v>139811689</v>
      </c>
      <c r="L63" s="63">
        <f t="shared" si="4"/>
        <v>142648431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84329724</v>
      </c>
      <c r="D66" s="16">
        <v>127499708</v>
      </c>
      <c r="E66" s="30">
        <v>155461822</v>
      </c>
      <c r="F66" s="21">
        <v>66210000</v>
      </c>
      <c r="G66" s="16">
        <v>168070808</v>
      </c>
      <c r="H66" s="19">
        <v>137849980</v>
      </c>
      <c r="I66" s="17">
        <v>56951094</v>
      </c>
      <c r="J66" s="31">
        <v>144961811</v>
      </c>
      <c r="K66" s="16">
        <v>139811689</v>
      </c>
      <c r="L66" s="19">
        <v>142648431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>
        <v>88700000</v>
      </c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84329724</v>
      </c>
      <c r="D70" s="32">
        <f aca="true" t="shared" si="5" ref="D70:L70">SUM(D66:D69)</f>
        <v>127499708</v>
      </c>
      <c r="E70" s="33">
        <f t="shared" si="5"/>
        <v>155461822</v>
      </c>
      <c r="F70" s="34">
        <f t="shared" si="5"/>
        <v>154910000</v>
      </c>
      <c r="G70" s="32">
        <f t="shared" si="5"/>
        <v>168070808</v>
      </c>
      <c r="H70" s="35">
        <f t="shared" si="5"/>
        <v>137849980</v>
      </c>
      <c r="I70" s="36">
        <f t="shared" si="5"/>
        <v>56951094</v>
      </c>
      <c r="J70" s="37">
        <f t="shared" si="5"/>
        <v>144961811</v>
      </c>
      <c r="K70" s="32">
        <f t="shared" si="5"/>
        <v>139811689</v>
      </c>
      <c r="L70" s="33">
        <f t="shared" si="5"/>
        <v>142648431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84329724</v>
      </c>
      <c r="D74" s="74">
        <f aca="true" t="shared" si="6" ref="D74:L74">SUM(D70:D73)</f>
        <v>127499708</v>
      </c>
      <c r="E74" s="75">
        <f t="shared" si="6"/>
        <v>155461822</v>
      </c>
      <c r="F74" s="76">
        <f t="shared" si="6"/>
        <v>154910000</v>
      </c>
      <c r="G74" s="74">
        <f t="shared" si="6"/>
        <v>168070808</v>
      </c>
      <c r="H74" s="77">
        <f t="shared" si="6"/>
        <v>137849980</v>
      </c>
      <c r="I74" s="78">
        <f t="shared" si="6"/>
        <v>56951094</v>
      </c>
      <c r="J74" s="79">
        <f t="shared" si="6"/>
        <v>144961811</v>
      </c>
      <c r="K74" s="74">
        <f t="shared" si="6"/>
        <v>139811689</v>
      </c>
      <c r="L74" s="75">
        <f t="shared" si="6"/>
        <v>142648431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2260000</v>
      </c>
      <c r="G43" s="10">
        <f t="shared" si="0"/>
        <v>500000</v>
      </c>
      <c r="H43" s="13">
        <f>SUM(H44:H46)</f>
        <v>91274</v>
      </c>
      <c r="I43" s="14">
        <f t="shared" si="0"/>
        <v>3770118</v>
      </c>
      <c r="J43" s="15">
        <f t="shared" si="0"/>
        <v>4020000</v>
      </c>
      <c r="K43" s="10">
        <f t="shared" si="0"/>
        <v>1940000</v>
      </c>
      <c r="L43" s="13">
        <f t="shared" si="0"/>
        <v>1050000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>
        <v>2817595</v>
      </c>
      <c r="J45" s="27">
        <v>4020000</v>
      </c>
      <c r="K45" s="22">
        <v>1940000</v>
      </c>
      <c r="L45" s="23">
        <v>1050000</v>
      </c>
    </row>
    <row r="46" spans="1:12" ht="13.5">
      <c r="A46" s="3" t="s">
        <v>21</v>
      </c>
      <c r="B46" s="2"/>
      <c r="C46" s="16"/>
      <c r="D46" s="16"/>
      <c r="E46" s="17"/>
      <c r="F46" s="18">
        <v>2260000</v>
      </c>
      <c r="G46" s="16">
        <v>500000</v>
      </c>
      <c r="H46" s="19">
        <v>91274</v>
      </c>
      <c r="I46" s="20">
        <v>952523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47664388</v>
      </c>
      <c r="G47" s="10">
        <f t="shared" si="1"/>
        <v>23935000</v>
      </c>
      <c r="H47" s="13">
        <f>SUM(H48:H52)</f>
        <v>592571</v>
      </c>
      <c r="I47" s="29">
        <f t="shared" si="1"/>
        <v>7050952</v>
      </c>
      <c r="J47" s="12">
        <f t="shared" si="1"/>
        <v>45344851</v>
      </c>
      <c r="K47" s="10">
        <f t="shared" si="1"/>
        <v>21722344</v>
      </c>
      <c r="L47" s="14">
        <f t="shared" si="1"/>
        <v>31712232</v>
      </c>
    </row>
    <row r="48" spans="1:12" ht="13.5">
      <c r="A48" s="3" t="s">
        <v>23</v>
      </c>
      <c r="B48" s="2"/>
      <c r="C48" s="16"/>
      <c r="D48" s="16"/>
      <c r="E48" s="17"/>
      <c r="F48" s="18">
        <v>47664388</v>
      </c>
      <c r="G48" s="16">
        <v>23935000</v>
      </c>
      <c r="H48" s="19">
        <v>592571</v>
      </c>
      <c r="I48" s="20">
        <v>7050952</v>
      </c>
      <c r="J48" s="21">
        <v>25500000</v>
      </c>
      <c r="K48" s="16">
        <v>9500000</v>
      </c>
      <c r="L48" s="17">
        <v>4500000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10344851</v>
      </c>
      <c r="K49" s="16">
        <v>10222344</v>
      </c>
      <c r="L49" s="17">
        <v>25212232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9500000</v>
      </c>
      <c r="K50" s="16">
        <v>2000000</v>
      </c>
      <c r="L50" s="17">
        <v>2000000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179879411</v>
      </c>
      <c r="G53" s="10">
        <f t="shared" si="2"/>
        <v>205887546</v>
      </c>
      <c r="H53" s="13">
        <f>SUM(H54:H56)</f>
        <v>179232327</v>
      </c>
      <c r="I53" s="29">
        <f t="shared" si="2"/>
        <v>102665930</v>
      </c>
      <c r="J53" s="12">
        <f t="shared" si="2"/>
        <v>90073550</v>
      </c>
      <c r="K53" s="10">
        <f t="shared" si="2"/>
        <v>86029026</v>
      </c>
      <c r="L53" s="14">
        <f t="shared" si="2"/>
        <v>72705483</v>
      </c>
    </row>
    <row r="54" spans="1:12" ht="13.5">
      <c r="A54" s="3" t="s">
        <v>29</v>
      </c>
      <c r="B54" s="2"/>
      <c r="C54" s="16"/>
      <c r="D54" s="16"/>
      <c r="E54" s="17"/>
      <c r="F54" s="18">
        <v>114266212</v>
      </c>
      <c r="G54" s="16">
        <v>52119546</v>
      </c>
      <c r="H54" s="19">
        <v>42620279</v>
      </c>
      <c r="I54" s="20">
        <v>1624911</v>
      </c>
      <c r="J54" s="21">
        <v>6000000</v>
      </c>
      <c r="K54" s="16">
        <v>6500000</v>
      </c>
      <c r="L54" s="17">
        <v>4000000</v>
      </c>
    </row>
    <row r="55" spans="1:12" ht="13.5">
      <c r="A55" s="3" t="s">
        <v>30</v>
      </c>
      <c r="B55" s="2"/>
      <c r="C55" s="16"/>
      <c r="D55" s="16"/>
      <c r="E55" s="17"/>
      <c r="F55" s="18">
        <v>65613199</v>
      </c>
      <c r="G55" s="16">
        <v>153768000</v>
      </c>
      <c r="H55" s="19">
        <v>136612048</v>
      </c>
      <c r="I55" s="20">
        <v>101041019</v>
      </c>
      <c r="J55" s="21">
        <v>84073550</v>
      </c>
      <c r="K55" s="16">
        <v>79529026</v>
      </c>
      <c r="L55" s="17">
        <v>68705483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300000</v>
      </c>
      <c r="G57" s="10">
        <f t="shared" si="3"/>
        <v>300000</v>
      </c>
      <c r="H57" s="13">
        <f>SUM(H58:H61)</f>
        <v>204000</v>
      </c>
      <c r="I57" s="29">
        <f t="shared" si="3"/>
        <v>0</v>
      </c>
      <c r="J57" s="12">
        <f t="shared" si="3"/>
        <v>1000000</v>
      </c>
      <c r="K57" s="10">
        <f t="shared" si="3"/>
        <v>1300000</v>
      </c>
      <c r="L57" s="14">
        <f t="shared" si="3"/>
        <v>1500000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>
        <v>300000</v>
      </c>
      <c r="G59" s="16">
        <v>300000</v>
      </c>
      <c r="H59" s="19">
        <v>204000</v>
      </c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1000000</v>
      </c>
      <c r="K61" s="16">
        <v>1300000</v>
      </c>
      <c r="L61" s="17">
        <v>1500000</v>
      </c>
    </row>
    <row r="62" spans="1:12" ht="13.5">
      <c r="A62" s="1" t="s">
        <v>37</v>
      </c>
      <c r="B62" s="4"/>
      <c r="C62" s="10"/>
      <c r="D62" s="10"/>
      <c r="E62" s="14"/>
      <c r="F62" s="28">
        <v>10910000</v>
      </c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241013799</v>
      </c>
      <c r="G63" s="62">
        <f t="shared" si="4"/>
        <v>230622546</v>
      </c>
      <c r="H63" s="65">
        <f t="shared" si="4"/>
        <v>180120172</v>
      </c>
      <c r="I63" s="66">
        <f t="shared" si="4"/>
        <v>113487000</v>
      </c>
      <c r="J63" s="67">
        <f t="shared" si="4"/>
        <v>140438401</v>
      </c>
      <c r="K63" s="62">
        <f t="shared" si="4"/>
        <v>110991370</v>
      </c>
      <c r="L63" s="63">
        <f t="shared" si="4"/>
        <v>106967715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162019000</v>
      </c>
      <c r="G66" s="16">
        <v>230622546</v>
      </c>
      <c r="H66" s="19">
        <v>179342075</v>
      </c>
      <c r="I66" s="17">
        <v>109494913</v>
      </c>
      <c r="J66" s="31">
        <v>81478401</v>
      </c>
      <c r="K66" s="16">
        <v>86251370</v>
      </c>
      <c r="L66" s="19">
        <v>91217715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162019000</v>
      </c>
      <c r="G70" s="32">
        <f t="shared" si="5"/>
        <v>230622546</v>
      </c>
      <c r="H70" s="35">
        <f t="shared" si="5"/>
        <v>179342075</v>
      </c>
      <c r="I70" s="36">
        <f t="shared" si="5"/>
        <v>109494913</v>
      </c>
      <c r="J70" s="37">
        <f t="shared" si="5"/>
        <v>81478401</v>
      </c>
      <c r="K70" s="32">
        <f t="shared" si="5"/>
        <v>86251370</v>
      </c>
      <c r="L70" s="33">
        <f t="shared" si="5"/>
        <v>91217715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778096</v>
      </c>
      <c r="I71" s="20">
        <v>3770118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78994799</v>
      </c>
      <c r="G73" s="16"/>
      <c r="H73" s="19"/>
      <c r="I73" s="20">
        <v>221969</v>
      </c>
      <c r="J73" s="21">
        <v>58960000</v>
      </c>
      <c r="K73" s="16">
        <v>24740000</v>
      </c>
      <c r="L73" s="17">
        <v>15750000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241013799</v>
      </c>
      <c r="G74" s="74">
        <f t="shared" si="6"/>
        <v>230622546</v>
      </c>
      <c r="H74" s="77">
        <f t="shared" si="6"/>
        <v>180120171</v>
      </c>
      <c r="I74" s="78">
        <f t="shared" si="6"/>
        <v>113487000</v>
      </c>
      <c r="J74" s="79">
        <f t="shared" si="6"/>
        <v>140438401</v>
      </c>
      <c r="K74" s="74">
        <f t="shared" si="6"/>
        <v>110991370</v>
      </c>
      <c r="L74" s="75">
        <f t="shared" si="6"/>
        <v>106967715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7635678</v>
      </c>
      <c r="D43" s="10">
        <f aca="true" t="shared" si="0" ref="D43:L43">SUM(D44:D46)</f>
        <v>2731459</v>
      </c>
      <c r="E43" s="11">
        <f t="shared" si="0"/>
        <v>3050000</v>
      </c>
      <c r="F43" s="12">
        <f t="shared" si="0"/>
        <v>3900000</v>
      </c>
      <c r="G43" s="10">
        <f t="shared" si="0"/>
        <v>1500000</v>
      </c>
      <c r="H43" s="13">
        <f>SUM(H44:H46)</f>
        <v>1960587</v>
      </c>
      <c r="I43" s="14">
        <f t="shared" si="0"/>
        <v>2319987</v>
      </c>
      <c r="J43" s="15">
        <f t="shared" si="0"/>
        <v>2100000</v>
      </c>
      <c r="K43" s="10">
        <f t="shared" si="0"/>
        <v>2223900</v>
      </c>
      <c r="L43" s="13">
        <f t="shared" si="0"/>
        <v>2353000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7635678</v>
      </c>
      <c r="D45" s="22"/>
      <c r="E45" s="23">
        <v>3050000</v>
      </c>
      <c r="F45" s="24"/>
      <c r="G45" s="22"/>
      <c r="H45" s="25">
        <v>654074</v>
      </c>
      <c r="I45" s="26"/>
      <c r="J45" s="27">
        <v>2100000</v>
      </c>
      <c r="K45" s="22">
        <v>2223900</v>
      </c>
      <c r="L45" s="23">
        <v>2353000</v>
      </c>
    </row>
    <row r="46" spans="1:12" ht="13.5">
      <c r="A46" s="3" t="s">
        <v>21</v>
      </c>
      <c r="B46" s="2"/>
      <c r="C46" s="16"/>
      <c r="D46" s="16">
        <v>2731459</v>
      </c>
      <c r="E46" s="17"/>
      <c r="F46" s="18">
        <v>3900000</v>
      </c>
      <c r="G46" s="16">
        <v>1500000</v>
      </c>
      <c r="H46" s="19">
        <v>1306513</v>
      </c>
      <c r="I46" s="20">
        <v>2319987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129963</v>
      </c>
      <c r="D47" s="10">
        <f aca="true" t="shared" si="1" ref="D47:L47">SUM(D48:D52)</f>
        <v>6246</v>
      </c>
      <c r="E47" s="14">
        <f t="shared" si="1"/>
        <v>250000</v>
      </c>
      <c r="F47" s="28">
        <f t="shared" si="1"/>
        <v>900000</v>
      </c>
      <c r="G47" s="10">
        <f t="shared" si="1"/>
        <v>400000</v>
      </c>
      <c r="H47" s="13">
        <f>SUM(H48:H52)</f>
        <v>0</v>
      </c>
      <c r="I47" s="29">
        <f t="shared" si="1"/>
        <v>0</v>
      </c>
      <c r="J47" s="12">
        <f t="shared" si="1"/>
        <v>2800000</v>
      </c>
      <c r="K47" s="10">
        <f t="shared" si="1"/>
        <v>2965200</v>
      </c>
      <c r="L47" s="14">
        <f t="shared" si="1"/>
        <v>3137182</v>
      </c>
    </row>
    <row r="48" spans="1:12" ht="13.5">
      <c r="A48" s="3" t="s">
        <v>23</v>
      </c>
      <c r="B48" s="2"/>
      <c r="C48" s="16">
        <v>129963</v>
      </c>
      <c r="D48" s="16">
        <v>6246</v>
      </c>
      <c r="E48" s="17">
        <v>250000</v>
      </c>
      <c r="F48" s="18">
        <v>900000</v>
      </c>
      <c r="G48" s="16">
        <v>400000</v>
      </c>
      <c r="H48" s="19"/>
      <c r="I48" s="20"/>
      <c r="J48" s="21">
        <v>2800000</v>
      </c>
      <c r="K48" s="16">
        <v>2965200</v>
      </c>
      <c r="L48" s="17">
        <v>3137182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295143544</v>
      </c>
      <c r="D57" s="10">
        <f aca="true" t="shared" si="3" ref="D57:L57">SUM(D58:D61)</f>
        <v>174827065</v>
      </c>
      <c r="E57" s="14">
        <f t="shared" si="3"/>
        <v>735716000</v>
      </c>
      <c r="F57" s="28">
        <f t="shared" si="3"/>
        <v>685366000</v>
      </c>
      <c r="G57" s="10">
        <f t="shared" si="3"/>
        <v>686576000</v>
      </c>
      <c r="H57" s="13">
        <f>SUM(H58:H61)</f>
        <v>251648829</v>
      </c>
      <c r="I57" s="29">
        <f t="shared" si="3"/>
        <v>418837433</v>
      </c>
      <c r="J57" s="12">
        <f t="shared" si="3"/>
        <v>672045000</v>
      </c>
      <c r="K57" s="10">
        <f t="shared" si="3"/>
        <v>527310000</v>
      </c>
      <c r="L57" s="14">
        <f t="shared" si="3"/>
        <v>828499818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295143544</v>
      </c>
      <c r="D59" s="16">
        <v>174700595</v>
      </c>
      <c r="E59" s="17">
        <v>453853000</v>
      </c>
      <c r="F59" s="18">
        <v>685366000</v>
      </c>
      <c r="G59" s="16">
        <v>686576000</v>
      </c>
      <c r="H59" s="19">
        <v>247897716</v>
      </c>
      <c r="I59" s="20">
        <v>280021400</v>
      </c>
      <c r="J59" s="21">
        <v>672045000</v>
      </c>
      <c r="K59" s="16">
        <v>527310000</v>
      </c>
      <c r="L59" s="17">
        <v>828499818</v>
      </c>
    </row>
    <row r="60" spans="1:12" ht="13.5">
      <c r="A60" s="3" t="s">
        <v>35</v>
      </c>
      <c r="B60" s="2"/>
      <c r="C60" s="22"/>
      <c r="D60" s="22">
        <v>126470</v>
      </c>
      <c r="E60" s="23">
        <v>281863000</v>
      </c>
      <c r="F60" s="24"/>
      <c r="G60" s="22"/>
      <c r="H60" s="25">
        <v>3751113</v>
      </c>
      <c r="I60" s="26">
        <v>138816033</v>
      </c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>
        <v>32750000</v>
      </c>
      <c r="F62" s="28"/>
      <c r="G62" s="10"/>
      <c r="H62" s="13"/>
      <c r="I62" s="29"/>
      <c r="J62" s="12">
        <v>12900000</v>
      </c>
      <c r="K62" s="10">
        <v>14613900</v>
      </c>
      <c r="L62" s="14">
        <v>15461506</v>
      </c>
    </row>
    <row r="63" spans="1:12" ht="13.5">
      <c r="A63" s="5" t="s">
        <v>38</v>
      </c>
      <c r="B63" s="6" t="s">
        <v>39</v>
      </c>
      <c r="C63" s="62">
        <f>+C43+C47+C53+C57+C62</f>
        <v>302909185</v>
      </c>
      <c r="D63" s="62">
        <f aca="true" t="shared" si="4" ref="D63:L63">+D43+D47+D53+D57+D62</f>
        <v>177564770</v>
      </c>
      <c r="E63" s="63">
        <f t="shared" si="4"/>
        <v>771766000</v>
      </c>
      <c r="F63" s="64">
        <f t="shared" si="4"/>
        <v>690166000</v>
      </c>
      <c r="G63" s="62">
        <f t="shared" si="4"/>
        <v>688476000</v>
      </c>
      <c r="H63" s="65">
        <f t="shared" si="4"/>
        <v>253609416</v>
      </c>
      <c r="I63" s="66">
        <f t="shared" si="4"/>
        <v>421157420</v>
      </c>
      <c r="J63" s="67">
        <f t="shared" si="4"/>
        <v>689845000</v>
      </c>
      <c r="K63" s="62">
        <f t="shared" si="4"/>
        <v>547113000</v>
      </c>
      <c r="L63" s="63">
        <f t="shared" si="4"/>
        <v>849451506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295143544</v>
      </c>
      <c r="D66" s="16">
        <v>174700595</v>
      </c>
      <c r="E66" s="30">
        <v>735716000</v>
      </c>
      <c r="F66" s="21">
        <v>690166000</v>
      </c>
      <c r="G66" s="16">
        <v>669326000</v>
      </c>
      <c r="H66" s="19">
        <v>252733798</v>
      </c>
      <c r="I66" s="17">
        <v>418837433</v>
      </c>
      <c r="J66" s="31">
        <v>672045000</v>
      </c>
      <c r="K66" s="16">
        <v>527310000</v>
      </c>
      <c r="L66" s="19">
        <v>828499818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295143544</v>
      </c>
      <c r="D70" s="32">
        <f aca="true" t="shared" si="5" ref="D70:L70">SUM(D66:D69)</f>
        <v>174700595</v>
      </c>
      <c r="E70" s="33">
        <f t="shared" si="5"/>
        <v>735716000</v>
      </c>
      <c r="F70" s="34">
        <f t="shared" si="5"/>
        <v>690166000</v>
      </c>
      <c r="G70" s="32">
        <f t="shared" si="5"/>
        <v>669326000</v>
      </c>
      <c r="H70" s="35">
        <f t="shared" si="5"/>
        <v>252733798</v>
      </c>
      <c r="I70" s="36">
        <f t="shared" si="5"/>
        <v>418837433</v>
      </c>
      <c r="J70" s="37">
        <f t="shared" si="5"/>
        <v>672045000</v>
      </c>
      <c r="K70" s="32">
        <f t="shared" si="5"/>
        <v>527310000</v>
      </c>
      <c r="L70" s="33">
        <f t="shared" si="5"/>
        <v>828499818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19150000</v>
      </c>
      <c r="H71" s="19">
        <v>875618</v>
      </c>
      <c r="I71" s="20">
        <v>2319987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7765641</v>
      </c>
      <c r="D73" s="16">
        <v>2864175</v>
      </c>
      <c r="E73" s="17">
        <v>36050000</v>
      </c>
      <c r="F73" s="18"/>
      <c r="G73" s="16"/>
      <c r="H73" s="19"/>
      <c r="I73" s="20"/>
      <c r="J73" s="21">
        <v>17800000</v>
      </c>
      <c r="K73" s="16">
        <v>19803000</v>
      </c>
      <c r="L73" s="17">
        <v>20951688</v>
      </c>
    </row>
    <row r="74" spans="1:12" ht="13.5">
      <c r="A74" s="73" t="s">
        <v>52</v>
      </c>
      <c r="B74" s="6" t="s">
        <v>53</v>
      </c>
      <c r="C74" s="74">
        <f>SUM(C70:C73)</f>
        <v>302909185</v>
      </c>
      <c r="D74" s="74">
        <f aca="true" t="shared" si="6" ref="D74:L74">SUM(D70:D73)</f>
        <v>177564770</v>
      </c>
      <c r="E74" s="75">
        <f t="shared" si="6"/>
        <v>771766000</v>
      </c>
      <c r="F74" s="76">
        <f t="shared" si="6"/>
        <v>690166000</v>
      </c>
      <c r="G74" s="74">
        <f t="shared" si="6"/>
        <v>688476000</v>
      </c>
      <c r="H74" s="77">
        <f t="shared" si="6"/>
        <v>253609416</v>
      </c>
      <c r="I74" s="78">
        <f t="shared" si="6"/>
        <v>421157420</v>
      </c>
      <c r="J74" s="79">
        <f t="shared" si="6"/>
        <v>689845000</v>
      </c>
      <c r="K74" s="74">
        <f t="shared" si="6"/>
        <v>547113000</v>
      </c>
      <c r="L74" s="75">
        <f t="shared" si="6"/>
        <v>849451506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4003835</v>
      </c>
      <c r="D43" s="10">
        <f aca="true" t="shared" si="0" ref="D43:L43">SUM(D44:D46)</f>
        <v>2788650</v>
      </c>
      <c r="E43" s="11">
        <f t="shared" si="0"/>
        <v>1631113</v>
      </c>
      <c r="F43" s="12">
        <f t="shared" si="0"/>
        <v>3926000</v>
      </c>
      <c r="G43" s="10">
        <f t="shared" si="0"/>
        <v>4756444</v>
      </c>
      <c r="H43" s="13">
        <f>SUM(H44:H46)</f>
        <v>3922225</v>
      </c>
      <c r="I43" s="14">
        <f t="shared" si="0"/>
        <v>3921225</v>
      </c>
      <c r="J43" s="15">
        <f t="shared" si="0"/>
        <v>7211000</v>
      </c>
      <c r="K43" s="10">
        <f t="shared" si="0"/>
        <v>310000</v>
      </c>
      <c r="L43" s="13">
        <f t="shared" si="0"/>
        <v>0</v>
      </c>
    </row>
    <row r="44" spans="1:12" ht="13.5">
      <c r="A44" s="3" t="s">
        <v>19</v>
      </c>
      <c r="B44" s="2"/>
      <c r="C44" s="16">
        <v>791842</v>
      </c>
      <c r="D44" s="16">
        <v>27000</v>
      </c>
      <c r="E44" s="17"/>
      <c r="F44" s="18">
        <v>30000</v>
      </c>
      <c r="G44" s="16">
        <v>30000</v>
      </c>
      <c r="H44" s="19"/>
      <c r="I44" s="20"/>
      <c r="J44" s="21">
        <v>2270000</v>
      </c>
      <c r="K44" s="16"/>
      <c r="L44" s="17"/>
    </row>
    <row r="45" spans="1:12" ht="13.5">
      <c r="A45" s="3" t="s">
        <v>20</v>
      </c>
      <c r="B45" s="2"/>
      <c r="C45" s="22"/>
      <c r="D45" s="22">
        <v>301560</v>
      </c>
      <c r="E45" s="23">
        <v>101222</v>
      </c>
      <c r="F45" s="24">
        <v>27000</v>
      </c>
      <c r="G45" s="22">
        <v>27000</v>
      </c>
      <c r="H45" s="25">
        <v>3505754</v>
      </c>
      <c r="I45" s="26">
        <v>3504754</v>
      </c>
      <c r="J45" s="27">
        <v>4941000</v>
      </c>
      <c r="K45" s="22">
        <v>310000</v>
      </c>
      <c r="L45" s="23"/>
    </row>
    <row r="46" spans="1:12" ht="13.5">
      <c r="A46" s="3" t="s">
        <v>21</v>
      </c>
      <c r="B46" s="2"/>
      <c r="C46" s="16">
        <v>3211993</v>
      </c>
      <c r="D46" s="16">
        <v>2460090</v>
      </c>
      <c r="E46" s="17">
        <v>1529891</v>
      </c>
      <c r="F46" s="18">
        <v>3869000</v>
      </c>
      <c r="G46" s="16">
        <v>4699444</v>
      </c>
      <c r="H46" s="19">
        <v>416471</v>
      </c>
      <c r="I46" s="20">
        <v>416471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37003038</v>
      </c>
      <c r="D47" s="10">
        <f aca="true" t="shared" si="1" ref="D47:L47">SUM(D48:D52)</f>
        <v>22110963</v>
      </c>
      <c r="E47" s="14">
        <f t="shared" si="1"/>
        <v>17087437</v>
      </c>
      <c r="F47" s="28">
        <f t="shared" si="1"/>
        <v>79678393</v>
      </c>
      <c r="G47" s="10">
        <f t="shared" si="1"/>
        <v>56927769</v>
      </c>
      <c r="H47" s="13">
        <f>SUM(H48:H52)</f>
        <v>34987164</v>
      </c>
      <c r="I47" s="29">
        <f t="shared" si="1"/>
        <v>34234979</v>
      </c>
      <c r="J47" s="12">
        <f t="shared" si="1"/>
        <v>43488845</v>
      </c>
      <c r="K47" s="10">
        <f t="shared" si="1"/>
        <v>54643381</v>
      </c>
      <c r="L47" s="14">
        <f t="shared" si="1"/>
        <v>57617086</v>
      </c>
    </row>
    <row r="48" spans="1:12" ht="13.5">
      <c r="A48" s="3" t="s">
        <v>23</v>
      </c>
      <c r="B48" s="2"/>
      <c r="C48" s="16">
        <v>46575</v>
      </c>
      <c r="D48" s="16">
        <v>5613089</v>
      </c>
      <c r="E48" s="17">
        <v>10131222</v>
      </c>
      <c r="F48" s="18">
        <v>20850000</v>
      </c>
      <c r="G48" s="16">
        <v>31332000</v>
      </c>
      <c r="H48" s="19">
        <v>19330337</v>
      </c>
      <c r="I48" s="20">
        <v>18440586</v>
      </c>
      <c r="J48" s="21">
        <v>14961842</v>
      </c>
      <c r="K48" s="16">
        <v>18293381</v>
      </c>
      <c r="L48" s="17">
        <v>6600000</v>
      </c>
    </row>
    <row r="49" spans="1:12" ht="13.5">
      <c r="A49" s="3" t="s">
        <v>24</v>
      </c>
      <c r="B49" s="2"/>
      <c r="C49" s="16">
        <v>29304638</v>
      </c>
      <c r="D49" s="16">
        <v>13691013</v>
      </c>
      <c r="E49" s="17">
        <v>3297955</v>
      </c>
      <c r="F49" s="18">
        <v>50752003</v>
      </c>
      <c r="G49" s="16">
        <v>14199379</v>
      </c>
      <c r="H49" s="19">
        <v>7100633</v>
      </c>
      <c r="I49" s="20">
        <v>6939231</v>
      </c>
      <c r="J49" s="21">
        <v>26127003</v>
      </c>
      <c r="K49" s="16">
        <v>36350000</v>
      </c>
      <c r="L49" s="17">
        <v>51017086</v>
      </c>
    </row>
    <row r="50" spans="1:12" ht="13.5">
      <c r="A50" s="3" t="s">
        <v>25</v>
      </c>
      <c r="B50" s="2"/>
      <c r="C50" s="16">
        <v>7651825</v>
      </c>
      <c r="D50" s="16">
        <v>2806861</v>
      </c>
      <c r="E50" s="17">
        <v>3658260</v>
      </c>
      <c r="F50" s="18">
        <v>8076390</v>
      </c>
      <c r="G50" s="16">
        <v>11396390</v>
      </c>
      <c r="H50" s="19">
        <v>8556194</v>
      </c>
      <c r="I50" s="20">
        <v>8855162</v>
      </c>
      <c r="J50" s="21">
        <v>2400000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30565222</v>
      </c>
      <c r="D53" s="10">
        <f aca="true" t="shared" si="2" ref="D53:L53">SUM(D54:D56)</f>
        <v>84991603</v>
      </c>
      <c r="E53" s="14">
        <f t="shared" si="2"/>
        <v>155617828</v>
      </c>
      <c r="F53" s="28">
        <f t="shared" si="2"/>
        <v>43405610</v>
      </c>
      <c r="G53" s="10">
        <f t="shared" si="2"/>
        <v>77096056</v>
      </c>
      <c r="H53" s="13">
        <f>SUM(H54:H56)</f>
        <v>62183428</v>
      </c>
      <c r="I53" s="29">
        <f t="shared" si="2"/>
        <v>58092197</v>
      </c>
      <c r="J53" s="12">
        <f t="shared" si="2"/>
        <v>75546158</v>
      </c>
      <c r="K53" s="10">
        <f t="shared" si="2"/>
        <v>69519070</v>
      </c>
      <c r="L53" s="14">
        <f t="shared" si="2"/>
        <v>80413000</v>
      </c>
    </row>
    <row r="54" spans="1:12" ht="13.5">
      <c r="A54" s="3" t="s">
        <v>29</v>
      </c>
      <c r="B54" s="2"/>
      <c r="C54" s="16">
        <v>222242</v>
      </c>
      <c r="D54" s="16">
        <v>10580000</v>
      </c>
      <c r="E54" s="17">
        <v>5991032</v>
      </c>
      <c r="F54" s="18">
        <v>3800000</v>
      </c>
      <c r="G54" s="16">
        <v>2000000</v>
      </c>
      <c r="H54" s="19">
        <v>-114398</v>
      </c>
      <c r="I54" s="20">
        <v>1011116</v>
      </c>
      <c r="J54" s="21">
        <v>5800000</v>
      </c>
      <c r="K54" s="16">
        <v>1800000</v>
      </c>
      <c r="L54" s="17">
        <v>5000000</v>
      </c>
    </row>
    <row r="55" spans="1:12" ht="13.5">
      <c r="A55" s="3" t="s">
        <v>30</v>
      </c>
      <c r="B55" s="2"/>
      <c r="C55" s="16">
        <v>30342980</v>
      </c>
      <c r="D55" s="16">
        <v>74411603</v>
      </c>
      <c r="E55" s="17">
        <v>149626796</v>
      </c>
      <c r="F55" s="18">
        <v>39605610</v>
      </c>
      <c r="G55" s="16">
        <v>75096056</v>
      </c>
      <c r="H55" s="19">
        <v>62297826</v>
      </c>
      <c r="I55" s="20">
        <v>57081081</v>
      </c>
      <c r="J55" s="21">
        <v>69746158</v>
      </c>
      <c r="K55" s="16">
        <v>67719070</v>
      </c>
      <c r="L55" s="17">
        <v>75413000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2522024</v>
      </c>
      <c r="D57" s="10">
        <f aca="true" t="shared" si="3" ref="D57:L57">SUM(D58:D61)</f>
        <v>7318875</v>
      </c>
      <c r="E57" s="14">
        <f t="shared" si="3"/>
        <v>1906282</v>
      </c>
      <c r="F57" s="28">
        <f t="shared" si="3"/>
        <v>16395118</v>
      </c>
      <c r="G57" s="10">
        <f t="shared" si="3"/>
        <v>26275118</v>
      </c>
      <c r="H57" s="13">
        <f>SUM(H58:H61)</f>
        <v>4326198</v>
      </c>
      <c r="I57" s="29">
        <f t="shared" si="3"/>
        <v>4080191</v>
      </c>
      <c r="J57" s="12">
        <f t="shared" si="3"/>
        <v>15386505</v>
      </c>
      <c r="K57" s="10">
        <f t="shared" si="3"/>
        <v>19351000</v>
      </c>
      <c r="L57" s="14">
        <f t="shared" si="3"/>
        <v>12491239</v>
      </c>
    </row>
    <row r="58" spans="1:12" ht="13.5">
      <c r="A58" s="3" t="s">
        <v>33</v>
      </c>
      <c r="B58" s="2"/>
      <c r="C58" s="16">
        <v>1296679</v>
      </c>
      <c r="D58" s="16">
        <v>859655</v>
      </c>
      <c r="E58" s="17">
        <v>215525</v>
      </c>
      <c r="F58" s="18">
        <v>2700000</v>
      </c>
      <c r="G58" s="16">
        <v>13520000</v>
      </c>
      <c r="H58" s="19">
        <v>526170</v>
      </c>
      <c r="I58" s="20">
        <v>477284</v>
      </c>
      <c r="J58" s="21">
        <v>8980000</v>
      </c>
      <c r="K58" s="16">
        <v>10851000</v>
      </c>
      <c r="L58" s="17">
        <v>6986606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212302</v>
      </c>
      <c r="D60" s="22">
        <v>4069667</v>
      </c>
      <c r="E60" s="23">
        <v>52500</v>
      </c>
      <c r="F60" s="24">
        <v>5845118</v>
      </c>
      <c r="G60" s="22">
        <v>5845118</v>
      </c>
      <c r="H60" s="25"/>
      <c r="I60" s="26"/>
      <c r="J60" s="27">
        <v>2606505</v>
      </c>
      <c r="K60" s="22">
        <v>3000000</v>
      </c>
      <c r="L60" s="23">
        <v>3504633</v>
      </c>
    </row>
    <row r="61" spans="1:12" ht="13.5">
      <c r="A61" s="3" t="s">
        <v>36</v>
      </c>
      <c r="B61" s="2"/>
      <c r="C61" s="16">
        <v>1013043</v>
      </c>
      <c r="D61" s="16">
        <v>2389553</v>
      </c>
      <c r="E61" s="17">
        <v>1638257</v>
      </c>
      <c r="F61" s="18">
        <v>7850000</v>
      </c>
      <c r="G61" s="16">
        <v>6910000</v>
      </c>
      <c r="H61" s="19">
        <v>3800028</v>
      </c>
      <c r="I61" s="20">
        <v>3602907</v>
      </c>
      <c r="J61" s="21">
        <v>3800000</v>
      </c>
      <c r="K61" s="16">
        <v>5500000</v>
      </c>
      <c r="L61" s="17">
        <v>2000000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74094119</v>
      </c>
      <c r="D63" s="62">
        <f aca="true" t="shared" si="4" ref="D63:L63">+D43+D47+D53+D57+D62</f>
        <v>117210091</v>
      </c>
      <c r="E63" s="63">
        <f t="shared" si="4"/>
        <v>176242660</v>
      </c>
      <c r="F63" s="64">
        <f t="shared" si="4"/>
        <v>143405121</v>
      </c>
      <c r="G63" s="62">
        <f t="shared" si="4"/>
        <v>165055387</v>
      </c>
      <c r="H63" s="65">
        <f t="shared" si="4"/>
        <v>105419015</v>
      </c>
      <c r="I63" s="66">
        <f t="shared" si="4"/>
        <v>100328592</v>
      </c>
      <c r="J63" s="67">
        <f t="shared" si="4"/>
        <v>141632508</v>
      </c>
      <c r="K63" s="62">
        <f t="shared" si="4"/>
        <v>143823451</v>
      </c>
      <c r="L63" s="63">
        <f t="shared" si="4"/>
        <v>150521325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38984628</v>
      </c>
      <c r="D66" s="16">
        <v>43859772</v>
      </c>
      <c r="E66" s="30">
        <v>89314320</v>
      </c>
      <c r="F66" s="21">
        <v>54976000</v>
      </c>
      <c r="G66" s="16">
        <v>53215390</v>
      </c>
      <c r="H66" s="19">
        <v>50516640</v>
      </c>
      <c r="I66" s="17">
        <v>48340925</v>
      </c>
      <c r="J66" s="31">
        <v>61162000</v>
      </c>
      <c r="K66" s="16">
        <v>61920000</v>
      </c>
      <c r="L66" s="19">
        <v>65427000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38984628</v>
      </c>
      <c r="D70" s="32">
        <f aca="true" t="shared" si="5" ref="D70:L70">SUM(D66:D69)</f>
        <v>43859772</v>
      </c>
      <c r="E70" s="33">
        <f t="shared" si="5"/>
        <v>89314320</v>
      </c>
      <c r="F70" s="34">
        <f t="shared" si="5"/>
        <v>54976000</v>
      </c>
      <c r="G70" s="32">
        <f t="shared" si="5"/>
        <v>53215390</v>
      </c>
      <c r="H70" s="35">
        <f t="shared" si="5"/>
        <v>50516640</v>
      </c>
      <c r="I70" s="36">
        <f t="shared" si="5"/>
        <v>48340925</v>
      </c>
      <c r="J70" s="37">
        <f t="shared" si="5"/>
        <v>61162000</v>
      </c>
      <c r="K70" s="32">
        <f t="shared" si="5"/>
        <v>61920000</v>
      </c>
      <c r="L70" s="33">
        <f t="shared" si="5"/>
        <v>65427000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7000000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35109493</v>
      </c>
      <c r="D73" s="16">
        <v>73350319</v>
      </c>
      <c r="E73" s="17">
        <v>86928340</v>
      </c>
      <c r="F73" s="18">
        <v>88429121</v>
      </c>
      <c r="G73" s="16">
        <v>104839997</v>
      </c>
      <c r="H73" s="19">
        <v>54902375</v>
      </c>
      <c r="I73" s="20">
        <v>51987667</v>
      </c>
      <c r="J73" s="21">
        <v>80470508</v>
      </c>
      <c r="K73" s="16">
        <v>81903451</v>
      </c>
      <c r="L73" s="17">
        <v>85094325</v>
      </c>
    </row>
    <row r="74" spans="1:12" ht="13.5">
      <c r="A74" s="73" t="s">
        <v>52</v>
      </c>
      <c r="B74" s="6" t="s">
        <v>53</v>
      </c>
      <c r="C74" s="74">
        <f>SUM(C70:C73)</f>
        <v>74094121</v>
      </c>
      <c r="D74" s="74">
        <f aca="true" t="shared" si="6" ref="D74:L74">SUM(D70:D73)</f>
        <v>117210091</v>
      </c>
      <c r="E74" s="75">
        <f t="shared" si="6"/>
        <v>176242660</v>
      </c>
      <c r="F74" s="76">
        <f t="shared" si="6"/>
        <v>143405121</v>
      </c>
      <c r="G74" s="74">
        <f t="shared" si="6"/>
        <v>165055387</v>
      </c>
      <c r="H74" s="77">
        <f t="shared" si="6"/>
        <v>105419015</v>
      </c>
      <c r="I74" s="78">
        <f t="shared" si="6"/>
        <v>100328592</v>
      </c>
      <c r="J74" s="79">
        <f t="shared" si="6"/>
        <v>141632508</v>
      </c>
      <c r="K74" s="74">
        <f t="shared" si="6"/>
        <v>143823451</v>
      </c>
      <c r="L74" s="75">
        <f t="shared" si="6"/>
        <v>150521325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726067</v>
      </c>
      <c r="D43" s="10">
        <f aca="true" t="shared" si="0" ref="D43:L43">SUM(D44:D46)</f>
        <v>11989020</v>
      </c>
      <c r="E43" s="11">
        <f t="shared" si="0"/>
        <v>300000</v>
      </c>
      <c r="F43" s="12">
        <f t="shared" si="0"/>
        <v>5300000</v>
      </c>
      <c r="G43" s="10">
        <f t="shared" si="0"/>
        <v>5818500</v>
      </c>
      <c r="H43" s="13">
        <f>SUM(H44:H46)</f>
        <v>6327010</v>
      </c>
      <c r="I43" s="14">
        <f t="shared" si="0"/>
        <v>15852974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53082</v>
      </c>
      <c r="D44" s="16">
        <v>4552</v>
      </c>
      <c r="E44" s="17"/>
      <c r="F44" s="18">
        <v>200000</v>
      </c>
      <c r="G44" s="16">
        <v>1143496</v>
      </c>
      <c r="H44" s="19">
        <v>1067744</v>
      </c>
      <c r="I44" s="20">
        <v>1205147</v>
      </c>
      <c r="J44" s="21"/>
      <c r="K44" s="16"/>
      <c r="L44" s="17"/>
    </row>
    <row r="45" spans="1:12" ht="13.5">
      <c r="A45" s="3" t="s">
        <v>20</v>
      </c>
      <c r="B45" s="2"/>
      <c r="C45" s="22">
        <v>388000</v>
      </c>
      <c r="D45" s="22">
        <v>64166</v>
      </c>
      <c r="E45" s="23">
        <v>300000</v>
      </c>
      <c r="F45" s="24">
        <v>200000</v>
      </c>
      <c r="G45" s="22">
        <v>100000</v>
      </c>
      <c r="H45" s="25">
        <v>18152</v>
      </c>
      <c r="I45" s="26">
        <v>28118</v>
      </c>
      <c r="J45" s="27"/>
      <c r="K45" s="22"/>
      <c r="L45" s="23"/>
    </row>
    <row r="46" spans="1:12" ht="13.5">
      <c r="A46" s="3" t="s">
        <v>21</v>
      </c>
      <c r="B46" s="2"/>
      <c r="C46" s="16">
        <v>284985</v>
      </c>
      <c r="D46" s="16">
        <v>11920302</v>
      </c>
      <c r="E46" s="17"/>
      <c r="F46" s="18">
        <v>4900000</v>
      </c>
      <c r="G46" s="16">
        <v>4575004</v>
      </c>
      <c r="H46" s="19">
        <v>5241114</v>
      </c>
      <c r="I46" s="20">
        <v>14619709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60707</v>
      </c>
      <c r="D47" s="10">
        <f aca="true" t="shared" si="1" ref="D47:L47">SUM(D48:D52)</f>
        <v>342105</v>
      </c>
      <c r="E47" s="14">
        <f t="shared" si="1"/>
        <v>14568200</v>
      </c>
      <c r="F47" s="28">
        <f t="shared" si="1"/>
        <v>900000</v>
      </c>
      <c r="G47" s="10">
        <f t="shared" si="1"/>
        <v>1200000</v>
      </c>
      <c r="H47" s="13">
        <f>SUM(H48:H52)</f>
        <v>80297</v>
      </c>
      <c r="I47" s="29">
        <f t="shared" si="1"/>
        <v>80297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14208</v>
      </c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41000</v>
      </c>
      <c r="D49" s="16"/>
      <c r="E49" s="17">
        <v>13710000</v>
      </c>
      <c r="F49" s="18">
        <v>900000</v>
      </c>
      <c r="G49" s="16">
        <v>900000</v>
      </c>
      <c r="H49" s="19">
        <v>80297</v>
      </c>
      <c r="I49" s="20">
        <v>80297</v>
      </c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5499</v>
      </c>
      <c r="D51" s="16">
        <v>342105</v>
      </c>
      <c r="E51" s="17">
        <v>858200</v>
      </c>
      <c r="F51" s="18"/>
      <c r="G51" s="16">
        <v>300000</v>
      </c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344233725</v>
      </c>
      <c r="D53" s="10">
        <f aca="true" t="shared" si="2" ref="D53:L53">SUM(D54:D56)</f>
        <v>108523157</v>
      </c>
      <c r="E53" s="14">
        <f t="shared" si="2"/>
        <v>46534391</v>
      </c>
      <c r="F53" s="28">
        <f t="shared" si="2"/>
        <v>97588430</v>
      </c>
      <c r="G53" s="10">
        <f t="shared" si="2"/>
        <v>111563752</v>
      </c>
      <c r="H53" s="13">
        <f>SUM(H54:H56)</f>
        <v>131732324</v>
      </c>
      <c r="I53" s="29">
        <f t="shared" si="2"/>
        <v>47275619</v>
      </c>
      <c r="J53" s="12">
        <f t="shared" si="2"/>
        <v>96124514</v>
      </c>
      <c r="K53" s="10">
        <f t="shared" si="2"/>
        <v>97923200</v>
      </c>
      <c r="L53" s="14">
        <f t="shared" si="2"/>
        <v>102387550</v>
      </c>
    </row>
    <row r="54" spans="1:12" ht="13.5">
      <c r="A54" s="3" t="s">
        <v>29</v>
      </c>
      <c r="B54" s="2"/>
      <c r="C54" s="16">
        <v>13705801</v>
      </c>
      <c r="D54" s="16">
        <v>3116269</v>
      </c>
      <c r="E54" s="17">
        <v>12387000</v>
      </c>
      <c r="F54" s="18">
        <v>635000</v>
      </c>
      <c r="G54" s="16">
        <v>485000</v>
      </c>
      <c r="H54" s="19">
        <v>28900</v>
      </c>
      <c r="I54" s="20">
        <v>5397464</v>
      </c>
      <c r="J54" s="21">
        <v>235000</v>
      </c>
      <c r="K54" s="16">
        <v>235000</v>
      </c>
      <c r="L54" s="17">
        <v>235000</v>
      </c>
    </row>
    <row r="55" spans="1:12" ht="13.5">
      <c r="A55" s="3" t="s">
        <v>30</v>
      </c>
      <c r="B55" s="2"/>
      <c r="C55" s="16">
        <v>330527924</v>
      </c>
      <c r="D55" s="16">
        <v>105406888</v>
      </c>
      <c r="E55" s="17">
        <v>34147391</v>
      </c>
      <c r="F55" s="18">
        <v>96953430</v>
      </c>
      <c r="G55" s="16">
        <v>111078752</v>
      </c>
      <c r="H55" s="19">
        <v>131703424</v>
      </c>
      <c r="I55" s="20">
        <v>41878155</v>
      </c>
      <c r="J55" s="21">
        <v>95889514</v>
      </c>
      <c r="K55" s="16">
        <v>97688200</v>
      </c>
      <c r="L55" s="17">
        <v>102152550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15736660</v>
      </c>
      <c r="D57" s="10">
        <f aca="true" t="shared" si="3" ref="D57:L57">SUM(D58:D61)</f>
        <v>17806463</v>
      </c>
      <c r="E57" s="14">
        <f t="shared" si="3"/>
        <v>27740732</v>
      </c>
      <c r="F57" s="28">
        <f t="shared" si="3"/>
        <v>29900000</v>
      </c>
      <c r="G57" s="10">
        <f t="shared" si="3"/>
        <v>29000000</v>
      </c>
      <c r="H57" s="13">
        <f>SUM(H58:H61)</f>
        <v>12368658</v>
      </c>
      <c r="I57" s="29">
        <f t="shared" si="3"/>
        <v>13209118</v>
      </c>
      <c r="J57" s="12">
        <f t="shared" si="3"/>
        <v>45000000</v>
      </c>
      <c r="K57" s="10">
        <f t="shared" si="3"/>
        <v>45885000</v>
      </c>
      <c r="L57" s="14">
        <f t="shared" si="3"/>
        <v>46806330</v>
      </c>
    </row>
    <row r="58" spans="1:12" ht="13.5">
      <c r="A58" s="3" t="s">
        <v>33</v>
      </c>
      <c r="B58" s="2"/>
      <c r="C58" s="16">
        <v>15726795</v>
      </c>
      <c r="D58" s="16">
        <v>17731449</v>
      </c>
      <c r="E58" s="17">
        <v>27609192</v>
      </c>
      <c r="F58" s="18">
        <v>29700000</v>
      </c>
      <c r="G58" s="16">
        <v>28900000</v>
      </c>
      <c r="H58" s="19">
        <v>12319083</v>
      </c>
      <c r="I58" s="20">
        <v>13159543</v>
      </c>
      <c r="J58" s="21">
        <v>45000000</v>
      </c>
      <c r="K58" s="16">
        <v>45885000</v>
      </c>
      <c r="L58" s="17">
        <v>46806330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9865</v>
      </c>
      <c r="D61" s="16">
        <v>75014</v>
      </c>
      <c r="E61" s="17">
        <v>131540</v>
      </c>
      <c r="F61" s="18">
        <v>200000</v>
      </c>
      <c r="G61" s="16">
        <v>100000</v>
      </c>
      <c r="H61" s="19">
        <v>49575</v>
      </c>
      <c r="I61" s="20">
        <v>49575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360757159</v>
      </c>
      <c r="D63" s="62">
        <f aca="true" t="shared" si="4" ref="D63:L63">+D43+D47+D53+D57+D62</f>
        <v>138660745</v>
      </c>
      <c r="E63" s="63">
        <f t="shared" si="4"/>
        <v>89143323</v>
      </c>
      <c r="F63" s="64">
        <f t="shared" si="4"/>
        <v>133688430</v>
      </c>
      <c r="G63" s="62">
        <f t="shared" si="4"/>
        <v>147582252</v>
      </c>
      <c r="H63" s="65">
        <f t="shared" si="4"/>
        <v>150508289</v>
      </c>
      <c r="I63" s="66">
        <f t="shared" si="4"/>
        <v>76418008</v>
      </c>
      <c r="J63" s="67">
        <f t="shared" si="4"/>
        <v>141124514</v>
      </c>
      <c r="K63" s="62">
        <f t="shared" si="4"/>
        <v>143808200</v>
      </c>
      <c r="L63" s="63">
        <f t="shared" si="4"/>
        <v>149193880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65471889</v>
      </c>
      <c r="D66" s="16">
        <v>81046203</v>
      </c>
      <c r="E66" s="30">
        <v>40454629</v>
      </c>
      <c r="F66" s="21">
        <v>92307150</v>
      </c>
      <c r="G66" s="16">
        <v>92307150</v>
      </c>
      <c r="H66" s="19">
        <v>117257611</v>
      </c>
      <c r="I66" s="17">
        <v>35069166</v>
      </c>
      <c r="J66" s="31">
        <v>91144900</v>
      </c>
      <c r="K66" s="16">
        <v>96501000</v>
      </c>
      <c r="L66" s="19">
        <v>102152550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20406510</v>
      </c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65471889</v>
      </c>
      <c r="D70" s="32">
        <f aca="true" t="shared" si="5" ref="D70:L70">SUM(D66:D69)</f>
        <v>81046203</v>
      </c>
      <c r="E70" s="33">
        <f t="shared" si="5"/>
        <v>60861139</v>
      </c>
      <c r="F70" s="34">
        <f t="shared" si="5"/>
        <v>92307150</v>
      </c>
      <c r="G70" s="32">
        <f t="shared" si="5"/>
        <v>92307150</v>
      </c>
      <c r="H70" s="35">
        <f t="shared" si="5"/>
        <v>117257611</v>
      </c>
      <c r="I70" s="36">
        <f t="shared" si="5"/>
        <v>35069166</v>
      </c>
      <c r="J70" s="37">
        <f t="shared" si="5"/>
        <v>91144900</v>
      </c>
      <c r="K70" s="32">
        <f t="shared" si="5"/>
        <v>96501000</v>
      </c>
      <c r="L70" s="33">
        <f t="shared" si="5"/>
        <v>102152550</v>
      </c>
    </row>
    <row r="71" spans="1:12" ht="13.5">
      <c r="A71" s="72" t="s">
        <v>47</v>
      </c>
      <c r="B71" s="2" t="s">
        <v>48</v>
      </c>
      <c r="C71" s="16">
        <v>155300000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20000000</v>
      </c>
      <c r="G72" s="16">
        <v>16806504</v>
      </c>
      <c r="H72" s="19">
        <v>9424957</v>
      </c>
      <c r="I72" s="20">
        <v>12192208</v>
      </c>
      <c r="J72" s="21">
        <v>34744614</v>
      </c>
      <c r="K72" s="16">
        <v>30000000</v>
      </c>
      <c r="L72" s="17">
        <v>30000000</v>
      </c>
    </row>
    <row r="73" spans="1:12" ht="13.5">
      <c r="A73" s="72" t="s">
        <v>51</v>
      </c>
      <c r="B73" s="2"/>
      <c r="C73" s="16">
        <v>139985270</v>
      </c>
      <c r="D73" s="16">
        <v>57614542</v>
      </c>
      <c r="E73" s="17">
        <v>28282184</v>
      </c>
      <c r="F73" s="18">
        <v>21381280</v>
      </c>
      <c r="G73" s="16">
        <v>38468598</v>
      </c>
      <c r="H73" s="19">
        <v>23825724</v>
      </c>
      <c r="I73" s="20">
        <v>29156634</v>
      </c>
      <c r="J73" s="21">
        <v>15235000</v>
      </c>
      <c r="K73" s="16">
        <v>17307200</v>
      </c>
      <c r="L73" s="17">
        <v>17041330</v>
      </c>
    </row>
    <row r="74" spans="1:12" ht="13.5">
      <c r="A74" s="73" t="s">
        <v>52</v>
      </c>
      <c r="B74" s="6" t="s">
        <v>53</v>
      </c>
      <c r="C74" s="74">
        <f>SUM(C70:C73)</f>
        <v>360757159</v>
      </c>
      <c r="D74" s="74">
        <f aca="true" t="shared" si="6" ref="D74:L74">SUM(D70:D73)</f>
        <v>138660745</v>
      </c>
      <c r="E74" s="75">
        <f t="shared" si="6"/>
        <v>89143323</v>
      </c>
      <c r="F74" s="76">
        <f t="shared" si="6"/>
        <v>133688430</v>
      </c>
      <c r="G74" s="74">
        <f t="shared" si="6"/>
        <v>147582252</v>
      </c>
      <c r="H74" s="77">
        <f t="shared" si="6"/>
        <v>150508292</v>
      </c>
      <c r="I74" s="78">
        <f t="shared" si="6"/>
        <v>76418008</v>
      </c>
      <c r="J74" s="79">
        <f t="shared" si="6"/>
        <v>141124514</v>
      </c>
      <c r="K74" s="74">
        <f t="shared" si="6"/>
        <v>143808200</v>
      </c>
      <c r="L74" s="75">
        <f t="shared" si="6"/>
        <v>149193880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3398326</v>
      </c>
      <c r="D43" s="10">
        <f aca="true" t="shared" si="0" ref="D43:L43">SUM(D44:D46)</f>
        <v>2627000</v>
      </c>
      <c r="E43" s="11">
        <f t="shared" si="0"/>
        <v>3096254</v>
      </c>
      <c r="F43" s="12">
        <f t="shared" si="0"/>
        <v>6400000</v>
      </c>
      <c r="G43" s="10">
        <f t="shared" si="0"/>
        <v>7600000</v>
      </c>
      <c r="H43" s="13">
        <f>SUM(H44:H46)</f>
        <v>2505818</v>
      </c>
      <c r="I43" s="14">
        <f t="shared" si="0"/>
        <v>2490873</v>
      </c>
      <c r="J43" s="15">
        <f t="shared" si="0"/>
        <v>3000000</v>
      </c>
      <c r="K43" s="10">
        <f t="shared" si="0"/>
        <v>3000000</v>
      </c>
      <c r="L43" s="13">
        <f t="shared" si="0"/>
        <v>3000000</v>
      </c>
    </row>
    <row r="44" spans="1:12" ht="13.5">
      <c r="A44" s="3" t="s">
        <v>19</v>
      </c>
      <c r="B44" s="2"/>
      <c r="C44" s="16"/>
      <c r="D44" s="16"/>
      <c r="E44" s="17"/>
      <c r="F44" s="18">
        <v>500000</v>
      </c>
      <c r="G44" s="16">
        <v>500000</v>
      </c>
      <c r="H44" s="19">
        <v>128616</v>
      </c>
      <c r="I44" s="20">
        <v>128616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1000000</v>
      </c>
      <c r="G45" s="22">
        <v>1000000</v>
      </c>
      <c r="H45" s="25"/>
      <c r="I45" s="26"/>
      <c r="J45" s="27">
        <v>3000000</v>
      </c>
      <c r="K45" s="22">
        <v>3000000</v>
      </c>
      <c r="L45" s="23">
        <v>3000000</v>
      </c>
    </row>
    <row r="46" spans="1:12" ht="13.5">
      <c r="A46" s="3" t="s">
        <v>21</v>
      </c>
      <c r="B46" s="2"/>
      <c r="C46" s="16">
        <v>3398326</v>
      </c>
      <c r="D46" s="16">
        <v>2627000</v>
      </c>
      <c r="E46" s="17">
        <v>3096254</v>
      </c>
      <c r="F46" s="18">
        <v>4900000</v>
      </c>
      <c r="G46" s="16">
        <v>6100000</v>
      </c>
      <c r="H46" s="19">
        <v>2377202</v>
      </c>
      <c r="I46" s="20">
        <v>2362257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8330180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17192169</v>
      </c>
      <c r="K47" s="10">
        <f t="shared" si="1"/>
        <v>1150000</v>
      </c>
      <c r="L47" s="14">
        <f t="shared" si="1"/>
        <v>1150000</v>
      </c>
    </row>
    <row r="48" spans="1:12" ht="13.5">
      <c r="A48" s="3" t="s">
        <v>23</v>
      </c>
      <c r="B48" s="2"/>
      <c r="C48" s="16">
        <v>8330180</v>
      </c>
      <c r="D48" s="16"/>
      <c r="E48" s="17"/>
      <c r="F48" s="18"/>
      <c r="G48" s="16"/>
      <c r="H48" s="19"/>
      <c r="I48" s="20"/>
      <c r="J48" s="21">
        <v>450000</v>
      </c>
      <c r="K48" s="16">
        <v>450000</v>
      </c>
      <c r="L48" s="17">
        <v>450000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16042169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700000</v>
      </c>
      <c r="K50" s="16">
        <v>700000</v>
      </c>
      <c r="L50" s="17">
        <v>700000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37840399</v>
      </c>
      <c r="D53" s="10">
        <f aca="true" t="shared" si="2" ref="D53:L53">SUM(D54:D56)</f>
        <v>24886000</v>
      </c>
      <c r="E53" s="14">
        <f t="shared" si="2"/>
        <v>49271627</v>
      </c>
      <c r="F53" s="28">
        <f t="shared" si="2"/>
        <v>30460000</v>
      </c>
      <c r="G53" s="10">
        <f t="shared" si="2"/>
        <v>30568000</v>
      </c>
      <c r="H53" s="13">
        <f>SUM(H54:H56)</f>
        <v>25418373</v>
      </c>
      <c r="I53" s="29">
        <f t="shared" si="2"/>
        <v>25504400</v>
      </c>
      <c r="J53" s="12">
        <f t="shared" si="2"/>
        <v>25176831</v>
      </c>
      <c r="K53" s="10">
        <f t="shared" si="2"/>
        <v>34402957</v>
      </c>
      <c r="L53" s="14">
        <f t="shared" si="2"/>
        <v>48047803</v>
      </c>
    </row>
    <row r="54" spans="1:12" ht="13.5">
      <c r="A54" s="3" t="s">
        <v>29</v>
      </c>
      <c r="B54" s="2"/>
      <c r="C54" s="16">
        <v>6124455</v>
      </c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31715944</v>
      </c>
      <c r="D55" s="16">
        <v>24886000</v>
      </c>
      <c r="E55" s="17">
        <v>49271627</v>
      </c>
      <c r="F55" s="18">
        <v>30460000</v>
      </c>
      <c r="G55" s="16">
        <v>30568000</v>
      </c>
      <c r="H55" s="19">
        <v>25418373</v>
      </c>
      <c r="I55" s="20">
        <v>25504400</v>
      </c>
      <c r="J55" s="21">
        <v>25176831</v>
      </c>
      <c r="K55" s="16">
        <v>34402957</v>
      </c>
      <c r="L55" s="17">
        <v>48047803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8247000</v>
      </c>
      <c r="E57" s="14">
        <f t="shared" si="3"/>
        <v>0</v>
      </c>
      <c r="F57" s="28">
        <f t="shared" si="3"/>
        <v>11600000</v>
      </c>
      <c r="G57" s="10">
        <f t="shared" si="3"/>
        <v>11600000</v>
      </c>
      <c r="H57" s="13">
        <f>SUM(H58:H61)</f>
        <v>5727235</v>
      </c>
      <c r="I57" s="29">
        <f t="shared" si="3"/>
        <v>5645131</v>
      </c>
      <c r="J57" s="12">
        <f t="shared" si="3"/>
        <v>17750000</v>
      </c>
      <c r="K57" s="10">
        <f t="shared" si="3"/>
        <v>11750000</v>
      </c>
      <c r="L57" s="14">
        <f t="shared" si="3"/>
        <v>27750000</v>
      </c>
    </row>
    <row r="58" spans="1:12" ht="13.5">
      <c r="A58" s="3" t="s">
        <v>33</v>
      </c>
      <c r="B58" s="2"/>
      <c r="C58" s="16"/>
      <c r="D58" s="16">
        <v>8247000</v>
      </c>
      <c r="E58" s="17"/>
      <c r="F58" s="18">
        <v>11600000</v>
      </c>
      <c r="G58" s="16">
        <v>11600000</v>
      </c>
      <c r="H58" s="19">
        <v>5727235</v>
      </c>
      <c r="I58" s="20">
        <v>5645131</v>
      </c>
      <c r="J58" s="21">
        <v>15250000</v>
      </c>
      <c r="K58" s="16">
        <v>9250000</v>
      </c>
      <c r="L58" s="17">
        <v>25250000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2500000</v>
      </c>
      <c r="K61" s="16">
        <v>2500000</v>
      </c>
      <c r="L61" s="17">
        <v>2500000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49568905</v>
      </c>
      <c r="D63" s="62">
        <f aca="true" t="shared" si="4" ref="D63:L63">+D43+D47+D53+D57+D62</f>
        <v>35760000</v>
      </c>
      <c r="E63" s="63">
        <f t="shared" si="4"/>
        <v>52367881</v>
      </c>
      <c r="F63" s="64">
        <f t="shared" si="4"/>
        <v>48460000</v>
      </c>
      <c r="G63" s="62">
        <f t="shared" si="4"/>
        <v>49768000</v>
      </c>
      <c r="H63" s="65">
        <f t="shared" si="4"/>
        <v>33651426</v>
      </c>
      <c r="I63" s="66">
        <f t="shared" si="4"/>
        <v>33640404</v>
      </c>
      <c r="J63" s="67">
        <f t="shared" si="4"/>
        <v>63119000</v>
      </c>
      <c r="K63" s="62">
        <f t="shared" si="4"/>
        <v>50302957</v>
      </c>
      <c r="L63" s="63">
        <f t="shared" si="4"/>
        <v>79947803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28438535</v>
      </c>
      <c r="D66" s="16">
        <v>26026000</v>
      </c>
      <c r="E66" s="30">
        <v>40425282</v>
      </c>
      <c r="F66" s="21">
        <v>29460000</v>
      </c>
      <c r="G66" s="16">
        <v>29568000</v>
      </c>
      <c r="H66" s="19">
        <v>24287648</v>
      </c>
      <c r="I66" s="17">
        <v>25142995</v>
      </c>
      <c r="J66" s="31">
        <v>47219000</v>
      </c>
      <c r="K66" s="16">
        <v>34402957</v>
      </c>
      <c r="L66" s="19">
        <v>54352000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28438535</v>
      </c>
      <c r="D70" s="32">
        <f aca="true" t="shared" si="5" ref="D70:L70">SUM(D66:D69)</f>
        <v>26026000</v>
      </c>
      <c r="E70" s="33">
        <f t="shared" si="5"/>
        <v>40425282</v>
      </c>
      <c r="F70" s="34">
        <f t="shared" si="5"/>
        <v>29460000</v>
      </c>
      <c r="G70" s="32">
        <f t="shared" si="5"/>
        <v>29568000</v>
      </c>
      <c r="H70" s="35">
        <f t="shared" si="5"/>
        <v>24287648</v>
      </c>
      <c r="I70" s="36">
        <f t="shared" si="5"/>
        <v>25142995</v>
      </c>
      <c r="J70" s="37">
        <f t="shared" si="5"/>
        <v>47219000</v>
      </c>
      <c r="K70" s="32">
        <f t="shared" si="5"/>
        <v>34402957</v>
      </c>
      <c r="L70" s="33">
        <f t="shared" si="5"/>
        <v>54352000</v>
      </c>
    </row>
    <row r="71" spans="1:12" ht="13.5">
      <c r="A71" s="72" t="s">
        <v>47</v>
      </c>
      <c r="B71" s="2" t="s">
        <v>48</v>
      </c>
      <c r="C71" s="16">
        <v>9364859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11765511</v>
      </c>
      <c r="D73" s="16">
        <v>9734000</v>
      </c>
      <c r="E73" s="17">
        <v>11942599</v>
      </c>
      <c r="F73" s="18">
        <v>19000000</v>
      </c>
      <c r="G73" s="16">
        <v>20200000</v>
      </c>
      <c r="H73" s="19">
        <v>9363777</v>
      </c>
      <c r="I73" s="20">
        <v>8497409</v>
      </c>
      <c r="J73" s="21">
        <v>15900000</v>
      </c>
      <c r="K73" s="16">
        <v>15900000</v>
      </c>
      <c r="L73" s="17">
        <v>25595803</v>
      </c>
    </row>
    <row r="74" spans="1:12" ht="13.5">
      <c r="A74" s="73" t="s">
        <v>52</v>
      </c>
      <c r="B74" s="6" t="s">
        <v>53</v>
      </c>
      <c r="C74" s="74">
        <f>SUM(C70:C73)</f>
        <v>49568905</v>
      </c>
      <c r="D74" s="74">
        <f aca="true" t="shared" si="6" ref="D74:L74">SUM(D70:D73)</f>
        <v>35760000</v>
      </c>
      <c r="E74" s="75">
        <f t="shared" si="6"/>
        <v>52367881</v>
      </c>
      <c r="F74" s="76">
        <f t="shared" si="6"/>
        <v>48460000</v>
      </c>
      <c r="G74" s="74">
        <f t="shared" si="6"/>
        <v>49768000</v>
      </c>
      <c r="H74" s="77">
        <f t="shared" si="6"/>
        <v>33651425</v>
      </c>
      <c r="I74" s="78">
        <f t="shared" si="6"/>
        <v>33640404</v>
      </c>
      <c r="J74" s="79">
        <f t="shared" si="6"/>
        <v>63119000</v>
      </c>
      <c r="K74" s="74">
        <f t="shared" si="6"/>
        <v>50302957</v>
      </c>
      <c r="L74" s="75">
        <f t="shared" si="6"/>
        <v>79947803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3677734</v>
      </c>
      <c r="D43" s="10">
        <f aca="true" t="shared" si="0" ref="D43:L43">SUM(D44:D46)</f>
        <v>5425611</v>
      </c>
      <c r="E43" s="11">
        <f t="shared" si="0"/>
        <v>2711627</v>
      </c>
      <c r="F43" s="12">
        <f t="shared" si="0"/>
        <v>8666000</v>
      </c>
      <c r="G43" s="10">
        <f t="shared" si="0"/>
        <v>8941000</v>
      </c>
      <c r="H43" s="13">
        <f>SUM(H44:H46)</f>
        <v>955333</v>
      </c>
      <c r="I43" s="14">
        <f t="shared" si="0"/>
        <v>293729</v>
      </c>
      <c r="J43" s="15">
        <f t="shared" si="0"/>
        <v>2419000</v>
      </c>
      <c r="K43" s="10">
        <f t="shared" si="0"/>
        <v>1810000</v>
      </c>
      <c r="L43" s="13">
        <f t="shared" si="0"/>
        <v>2001000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3677734</v>
      </c>
      <c r="D45" s="22">
        <v>5425611</v>
      </c>
      <c r="E45" s="23">
        <v>2711627</v>
      </c>
      <c r="F45" s="24"/>
      <c r="G45" s="22"/>
      <c r="H45" s="25"/>
      <c r="I45" s="26"/>
      <c r="J45" s="27">
        <v>2419000</v>
      </c>
      <c r="K45" s="22">
        <v>1810000</v>
      </c>
      <c r="L45" s="23">
        <v>2001000</v>
      </c>
    </row>
    <row r="46" spans="1:12" ht="13.5">
      <c r="A46" s="3" t="s">
        <v>21</v>
      </c>
      <c r="B46" s="2"/>
      <c r="C46" s="16"/>
      <c r="D46" s="16"/>
      <c r="E46" s="17"/>
      <c r="F46" s="18">
        <v>8666000</v>
      </c>
      <c r="G46" s="16">
        <v>8941000</v>
      </c>
      <c r="H46" s="19">
        <v>955333</v>
      </c>
      <c r="I46" s="20">
        <v>293729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8453198</v>
      </c>
      <c r="D47" s="10">
        <f aca="true" t="shared" si="1" ref="D47:L47">SUM(D48:D52)</f>
        <v>10074951</v>
      </c>
      <c r="E47" s="14">
        <f t="shared" si="1"/>
        <v>22849089</v>
      </c>
      <c r="F47" s="28">
        <f t="shared" si="1"/>
        <v>41256201</v>
      </c>
      <c r="G47" s="10">
        <f t="shared" si="1"/>
        <v>43615602</v>
      </c>
      <c r="H47" s="13">
        <f>SUM(H48:H52)</f>
        <v>36659193</v>
      </c>
      <c r="I47" s="29">
        <f t="shared" si="1"/>
        <v>33215275</v>
      </c>
      <c r="J47" s="12">
        <f t="shared" si="1"/>
        <v>12959744</v>
      </c>
      <c r="K47" s="10">
        <f t="shared" si="1"/>
        <v>10170000</v>
      </c>
      <c r="L47" s="14">
        <f t="shared" si="1"/>
        <v>10000000</v>
      </c>
    </row>
    <row r="48" spans="1:12" ht="13.5">
      <c r="A48" s="3" t="s">
        <v>23</v>
      </c>
      <c r="B48" s="2"/>
      <c r="C48" s="16">
        <v>847316</v>
      </c>
      <c r="D48" s="16">
        <v>5499551</v>
      </c>
      <c r="E48" s="17">
        <v>13385940</v>
      </c>
      <c r="F48" s="18">
        <v>12307201</v>
      </c>
      <c r="G48" s="16">
        <v>12924231</v>
      </c>
      <c r="H48" s="19">
        <v>9698673</v>
      </c>
      <c r="I48" s="20">
        <v>7971520</v>
      </c>
      <c r="J48" s="21">
        <v>3200000</v>
      </c>
      <c r="K48" s="16">
        <v>3000000</v>
      </c>
      <c r="L48" s="17">
        <v>4000000</v>
      </c>
    </row>
    <row r="49" spans="1:12" ht="13.5">
      <c r="A49" s="3" t="s">
        <v>24</v>
      </c>
      <c r="B49" s="2"/>
      <c r="C49" s="16">
        <v>7605882</v>
      </c>
      <c r="D49" s="16">
        <v>4575400</v>
      </c>
      <c r="E49" s="17">
        <v>9463149</v>
      </c>
      <c r="F49" s="18">
        <v>28449000</v>
      </c>
      <c r="G49" s="16">
        <v>30191371</v>
      </c>
      <c r="H49" s="19">
        <v>26960520</v>
      </c>
      <c r="I49" s="20">
        <v>25243755</v>
      </c>
      <c r="J49" s="21">
        <v>8759744</v>
      </c>
      <c r="K49" s="16">
        <v>7170000</v>
      </c>
      <c r="L49" s="17">
        <v>6000000</v>
      </c>
    </row>
    <row r="50" spans="1:12" ht="13.5">
      <c r="A50" s="3" t="s">
        <v>25</v>
      </c>
      <c r="B50" s="2"/>
      <c r="C50" s="16"/>
      <c r="D50" s="16"/>
      <c r="E50" s="17"/>
      <c r="F50" s="18">
        <v>500000</v>
      </c>
      <c r="G50" s="16">
        <v>500000</v>
      </c>
      <c r="H50" s="19"/>
      <c r="I50" s="20"/>
      <c r="J50" s="21">
        <v>1000000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4879958</v>
      </c>
      <c r="D53" s="10">
        <f aca="true" t="shared" si="2" ref="D53:L53">SUM(D54:D56)</f>
        <v>26294228</v>
      </c>
      <c r="E53" s="14">
        <f t="shared" si="2"/>
        <v>27554885</v>
      </c>
      <c r="F53" s="28">
        <f t="shared" si="2"/>
        <v>31743799</v>
      </c>
      <c r="G53" s="10">
        <f t="shared" si="2"/>
        <v>30572305</v>
      </c>
      <c r="H53" s="13">
        <f>SUM(H54:H56)</f>
        <v>22486811</v>
      </c>
      <c r="I53" s="29">
        <f t="shared" si="2"/>
        <v>15793576</v>
      </c>
      <c r="J53" s="12">
        <f t="shared" si="2"/>
        <v>80666106</v>
      </c>
      <c r="K53" s="10">
        <f t="shared" si="2"/>
        <v>51000000</v>
      </c>
      <c r="L53" s="14">
        <f t="shared" si="2"/>
        <v>37051300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4879958</v>
      </c>
      <c r="D55" s="16">
        <v>26294228</v>
      </c>
      <c r="E55" s="17">
        <v>27554885</v>
      </c>
      <c r="F55" s="18">
        <v>31743799</v>
      </c>
      <c r="G55" s="16">
        <v>30572305</v>
      </c>
      <c r="H55" s="19">
        <v>22486811</v>
      </c>
      <c r="I55" s="20">
        <v>15793576</v>
      </c>
      <c r="J55" s="21">
        <v>80666106</v>
      </c>
      <c r="K55" s="16">
        <v>51000000</v>
      </c>
      <c r="L55" s="17">
        <v>37051300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5610940</v>
      </c>
      <c r="D57" s="10">
        <f aca="true" t="shared" si="3" ref="D57:L57">SUM(D58:D61)</f>
        <v>0</v>
      </c>
      <c r="E57" s="14">
        <f t="shared" si="3"/>
        <v>3561603</v>
      </c>
      <c r="F57" s="28">
        <f t="shared" si="3"/>
        <v>0</v>
      </c>
      <c r="G57" s="10">
        <f t="shared" si="3"/>
        <v>1200000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>
        <v>2555342</v>
      </c>
      <c r="D58" s="16"/>
      <c r="E58" s="17">
        <v>3561603</v>
      </c>
      <c r="F58" s="18"/>
      <c r="G58" s="16">
        <v>1200000</v>
      </c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3055598</v>
      </c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22621830</v>
      </c>
      <c r="D63" s="62">
        <f aca="true" t="shared" si="4" ref="D63:L63">+D43+D47+D53+D57+D62</f>
        <v>41794790</v>
      </c>
      <c r="E63" s="63">
        <f t="shared" si="4"/>
        <v>56677204</v>
      </c>
      <c r="F63" s="64">
        <f t="shared" si="4"/>
        <v>81666000</v>
      </c>
      <c r="G63" s="62">
        <f t="shared" si="4"/>
        <v>84328907</v>
      </c>
      <c r="H63" s="65">
        <f t="shared" si="4"/>
        <v>60101337</v>
      </c>
      <c r="I63" s="66">
        <f t="shared" si="4"/>
        <v>49302580</v>
      </c>
      <c r="J63" s="67">
        <f t="shared" si="4"/>
        <v>96044850</v>
      </c>
      <c r="K63" s="62">
        <f t="shared" si="4"/>
        <v>62980000</v>
      </c>
      <c r="L63" s="63">
        <f t="shared" si="4"/>
        <v>49052300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16418191</v>
      </c>
      <c r="D66" s="16">
        <v>34830343</v>
      </c>
      <c r="E66" s="30">
        <v>33977663</v>
      </c>
      <c r="F66" s="21">
        <v>47918000</v>
      </c>
      <c r="G66" s="16">
        <v>49660371</v>
      </c>
      <c r="H66" s="19">
        <v>49660374</v>
      </c>
      <c r="I66" s="17">
        <v>36689445</v>
      </c>
      <c r="J66" s="31">
        <v>27223000</v>
      </c>
      <c r="K66" s="16">
        <v>28600000</v>
      </c>
      <c r="L66" s="19">
        <v>30054000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16418191</v>
      </c>
      <c r="D70" s="32">
        <f aca="true" t="shared" si="5" ref="D70:L70">SUM(D66:D69)</f>
        <v>34830343</v>
      </c>
      <c r="E70" s="33">
        <f t="shared" si="5"/>
        <v>33977663</v>
      </c>
      <c r="F70" s="34">
        <f t="shared" si="5"/>
        <v>47918000</v>
      </c>
      <c r="G70" s="32">
        <f t="shared" si="5"/>
        <v>49660371</v>
      </c>
      <c r="H70" s="35">
        <f t="shared" si="5"/>
        <v>49660374</v>
      </c>
      <c r="I70" s="36">
        <f t="shared" si="5"/>
        <v>36689445</v>
      </c>
      <c r="J70" s="37">
        <f t="shared" si="5"/>
        <v>27223000</v>
      </c>
      <c r="K70" s="32">
        <f t="shared" si="5"/>
        <v>28600000</v>
      </c>
      <c r="L70" s="33">
        <f t="shared" si="5"/>
        <v>30054000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6203639</v>
      </c>
      <c r="D73" s="16">
        <v>6964448</v>
      </c>
      <c r="E73" s="17">
        <v>22699541</v>
      </c>
      <c r="F73" s="18">
        <v>33748000</v>
      </c>
      <c r="G73" s="16">
        <v>34668536</v>
      </c>
      <c r="H73" s="19">
        <v>10440963</v>
      </c>
      <c r="I73" s="20">
        <v>12613135</v>
      </c>
      <c r="J73" s="21">
        <v>68821850</v>
      </c>
      <c r="K73" s="16">
        <v>34380000</v>
      </c>
      <c r="L73" s="17">
        <v>18998300</v>
      </c>
    </row>
    <row r="74" spans="1:12" ht="13.5">
      <c r="A74" s="73" t="s">
        <v>52</v>
      </c>
      <c r="B74" s="6" t="s">
        <v>53</v>
      </c>
      <c r="C74" s="74">
        <f>SUM(C70:C73)</f>
        <v>22621830</v>
      </c>
      <c r="D74" s="74">
        <f aca="true" t="shared" si="6" ref="D74:L74">SUM(D70:D73)</f>
        <v>41794791</v>
      </c>
      <c r="E74" s="75">
        <f t="shared" si="6"/>
        <v>56677204</v>
      </c>
      <c r="F74" s="76">
        <f t="shared" si="6"/>
        <v>81666000</v>
      </c>
      <c r="G74" s="74">
        <f t="shared" si="6"/>
        <v>84328907</v>
      </c>
      <c r="H74" s="77">
        <f t="shared" si="6"/>
        <v>60101337</v>
      </c>
      <c r="I74" s="78">
        <f t="shared" si="6"/>
        <v>49302580</v>
      </c>
      <c r="J74" s="79">
        <f t="shared" si="6"/>
        <v>96044850</v>
      </c>
      <c r="K74" s="74">
        <f t="shared" si="6"/>
        <v>62980000</v>
      </c>
      <c r="L74" s="75">
        <f t="shared" si="6"/>
        <v>49052300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8011652</v>
      </c>
      <c r="D43" s="10">
        <f aca="true" t="shared" si="0" ref="D43:L43">SUM(D44:D46)</f>
        <v>32761788</v>
      </c>
      <c r="E43" s="11">
        <f t="shared" si="0"/>
        <v>61027500</v>
      </c>
      <c r="F43" s="12">
        <f t="shared" si="0"/>
        <v>5416400</v>
      </c>
      <c r="G43" s="10">
        <f t="shared" si="0"/>
        <v>234804400</v>
      </c>
      <c r="H43" s="13">
        <f>SUM(H44:H46)</f>
        <v>471335</v>
      </c>
      <c r="I43" s="14">
        <f t="shared" si="0"/>
        <v>680370</v>
      </c>
      <c r="J43" s="15">
        <f t="shared" si="0"/>
        <v>17540000</v>
      </c>
      <c r="K43" s="10">
        <f t="shared" si="0"/>
        <v>2450000</v>
      </c>
      <c r="L43" s="13">
        <f t="shared" si="0"/>
        <v>2800000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>
        <v>120279</v>
      </c>
      <c r="J44" s="21"/>
      <c r="K44" s="16"/>
      <c r="L44" s="17"/>
    </row>
    <row r="45" spans="1:12" ht="13.5">
      <c r="A45" s="3" t="s">
        <v>20</v>
      </c>
      <c r="B45" s="2"/>
      <c r="C45" s="22">
        <v>476993</v>
      </c>
      <c r="D45" s="22">
        <v>20283455</v>
      </c>
      <c r="E45" s="23">
        <v>1200000</v>
      </c>
      <c r="F45" s="24">
        <v>500000</v>
      </c>
      <c r="G45" s="22">
        <v>750000</v>
      </c>
      <c r="H45" s="25">
        <v>354898</v>
      </c>
      <c r="I45" s="26">
        <v>59658</v>
      </c>
      <c r="J45" s="27">
        <v>9540000</v>
      </c>
      <c r="K45" s="22">
        <v>50000</v>
      </c>
      <c r="L45" s="23"/>
    </row>
    <row r="46" spans="1:12" ht="13.5">
      <c r="A46" s="3" t="s">
        <v>21</v>
      </c>
      <c r="B46" s="2"/>
      <c r="C46" s="16">
        <v>7534659</v>
      </c>
      <c r="D46" s="16">
        <v>12478333</v>
      </c>
      <c r="E46" s="17">
        <v>59827500</v>
      </c>
      <c r="F46" s="18">
        <v>4916400</v>
      </c>
      <c r="G46" s="16">
        <v>234054400</v>
      </c>
      <c r="H46" s="19">
        <v>116437</v>
      </c>
      <c r="I46" s="20">
        <v>500433</v>
      </c>
      <c r="J46" s="21">
        <v>8000000</v>
      </c>
      <c r="K46" s="16">
        <v>2400000</v>
      </c>
      <c r="L46" s="17">
        <v>2800000</v>
      </c>
    </row>
    <row r="47" spans="1:12" ht="13.5">
      <c r="A47" s="1" t="s">
        <v>22</v>
      </c>
      <c r="B47" s="2"/>
      <c r="C47" s="10">
        <f>SUM(C48:C52)</f>
        <v>3380721</v>
      </c>
      <c r="D47" s="10">
        <f aca="true" t="shared" si="1" ref="D47:L47">SUM(D48:D52)</f>
        <v>40269222</v>
      </c>
      <c r="E47" s="14">
        <f t="shared" si="1"/>
        <v>5050000</v>
      </c>
      <c r="F47" s="28">
        <f t="shared" si="1"/>
        <v>2911648</v>
      </c>
      <c r="G47" s="10">
        <f t="shared" si="1"/>
        <v>746684</v>
      </c>
      <c r="H47" s="13">
        <f>SUM(H48:H52)</f>
        <v>16442</v>
      </c>
      <c r="I47" s="29">
        <f t="shared" si="1"/>
        <v>394393</v>
      </c>
      <c r="J47" s="12">
        <f t="shared" si="1"/>
        <v>18650000</v>
      </c>
      <c r="K47" s="10">
        <f t="shared" si="1"/>
        <v>35400000</v>
      </c>
      <c r="L47" s="14">
        <f t="shared" si="1"/>
        <v>26800000</v>
      </c>
    </row>
    <row r="48" spans="1:12" ht="13.5">
      <c r="A48" s="3" t="s">
        <v>23</v>
      </c>
      <c r="B48" s="2"/>
      <c r="C48" s="16">
        <v>763000</v>
      </c>
      <c r="D48" s="16">
        <v>30159222</v>
      </c>
      <c r="E48" s="17"/>
      <c r="F48" s="18">
        <v>60000</v>
      </c>
      <c r="G48" s="16">
        <v>60000</v>
      </c>
      <c r="H48" s="19"/>
      <c r="I48" s="20">
        <v>250734</v>
      </c>
      <c r="J48" s="21">
        <v>50000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2617721</v>
      </c>
      <c r="D50" s="16">
        <v>10110000</v>
      </c>
      <c r="E50" s="17">
        <v>5050000</v>
      </c>
      <c r="F50" s="18">
        <v>2851648</v>
      </c>
      <c r="G50" s="16">
        <v>686684</v>
      </c>
      <c r="H50" s="19">
        <v>16442</v>
      </c>
      <c r="I50" s="20">
        <v>143659</v>
      </c>
      <c r="J50" s="21">
        <v>18600000</v>
      </c>
      <c r="K50" s="16">
        <v>35400000</v>
      </c>
      <c r="L50" s="17">
        <v>26800000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800000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81428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800000</v>
      </c>
      <c r="D54" s="16"/>
      <c r="E54" s="17"/>
      <c r="F54" s="18"/>
      <c r="G54" s="16"/>
      <c r="H54" s="19"/>
      <c r="I54" s="20">
        <v>51758</v>
      </c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>
        <v>29670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127651800</v>
      </c>
      <c r="D57" s="10">
        <f aca="true" t="shared" si="3" ref="D57:L57">SUM(D58:D61)</f>
        <v>300400712</v>
      </c>
      <c r="E57" s="14">
        <f t="shared" si="3"/>
        <v>205097462</v>
      </c>
      <c r="F57" s="28">
        <f t="shared" si="3"/>
        <v>440956207</v>
      </c>
      <c r="G57" s="10">
        <f t="shared" si="3"/>
        <v>288907000</v>
      </c>
      <c r="H57" s="13">
        <f>SUM(H58:H61)</f>
        <v>324568323</v>
      </c>
      <c r="I57" s="29">
        <f t="shared" si="3"/>
        <v>510654831</v>
      </c>
      <c r="J57" s="12">
        <f t="shared" si="3"/>
        <v>604644648</v>
      </c>
      <c r="K57" s="10">
        <f t="shared" si="3"/>
        <v>629367800</v>
      </c>
      <c r="L57" s="14">
        <f t="shared" si="3"/>
        <v>165000000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127651800</v>
      </c>
      <c r="D59" s="16">
        <v>222611489</v>
      </c>
      <c r="E59" s="17">
        <v>182572829</v>
      </c>
      <c r="F59" s="18">
        <v>409373836</v>
      </c>
      <c r="G59" s="16">
        <v>264428042</v>
      </c>
      <c r="H59" s="19">
        <v>307767652</v>
      </c>
      <c r="I59" s="20">
        <v>472268450</v>
      </c>
      <c r="J59" s="21">
        <v>534079586</v>
      </c>
      <c r="K59" s="16">
        <v>618367800</v>
      </c>
      <c r="L59" s="17">
        <v>149400000</v>
      </c>
    </row>
    <row r="60" spans="1:12" ht="13.5">
      <c r="A60" s="3" t="s">
        <v>35</v>
      </c>
      <c r="B60" s="2"/>
      <c r="C60" s="22"/>
      <c r="D60" s="22">
        <v>77789223</v>
      </c>
      <c r="E60" s="23">
        <v>22524633</v>
      </c>
      <c r="F60" s="24">
        <v>31582371</v>
      </c>
      <c r="G60" s="22">
        <v>24478958</v>
      </c>
      <c r="H60" s="25">
        <v>16800671</v>
      </c>
      <c r="I60" s="26">
        <v>38386381</v>
      </c>
      <c r="J60" s="27">
        <v>70565062</v>
      </c>
      <c r="K60" s="22">
        <v>11000000</v>
      </c>
      <c r="L60" s="23">
        <v>15600000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139844173</v>
      </c>
      <c r="D63" s="62">
        <f aca="true" t="shared" si="4" ref="D63:L63">+D43+D47+D53+D57+D62</f>
        <v>373431722</v>
      </c>
      <c r="E63" s="63">
        <f t="shared" si="4"/>
        <v>271174962</v>
      </c>
      <c r="F63" s="64">
        <f t="shared" si="4"/>
        <v>449284255</v>
      </c>
      <c r="G63" s="62">
        <f t="shared" si="4"/>
        <v>524458084</v>
      </c>
      <c r="H63" s="65">
        <f t="shared" si="4"/>
        <v>325056100</v>
      </c>
      <c r="I63" s="66">
        <f t="shared" si="4"/>
        <v>511811022</v>
      </c>
      <c r="J63" s="67">
        <f t="shared" si="4"/>
        <v>640834648</v>
      </c>
      <c r="K63" s="62">
        <f t="shared" si="4"/>
        <v>667217800</v>
      </c>
      <c r="L63" s="63">
        <f t="shared" si="4"/>
        <v>194600000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127651800</v>
      </c>
      <c r="D66" s="16">
        <v>286630632</v>
      </c>
      <c r="E66" s="30">
        <v>205097462</v>
      </c>
      <c r="F66" s="21">
        <v>440956207</v>
      </c>
      <c r="G66" s="16">
        <v>288907000</v>
      </c>
      <c r="H66" s="19">
        <v>249931695</v>
      </c>
      <c r="I66" s="17">
        <v>510654831</v>
      </c>
      <c r="J66" s="31">
        <v>559949648</v>
      </c>
      <c r="K66" s="16">
        <v>600423800</v>
      </c>
      <c r="L66" s="19">
        <v>194600000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68795536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127651800</v>
      </c>
      <c r="D70" s="32">
        <f aca="true" t="shared" si="5" ref="D70:L70">SUM(D66:D69)</f>
        <v>286630632</v>
      </c>
      <c r="E70" s="33">
        <f t="shared" si="5"/>
        <v>205097462</v>
      </c>
      <c r="F70" s="34">
        <f t="shared" si="5"/>
        <v>440956207</v>
      </c>
      <c r="G70" s="32">
        <f t="shared" si="5"/>
        <v>288907000</v>
      </c>
      <c r="H70" s="35">
        <f t="shared" si="5"/>
        <v>318727231</v>
      </c>
      <c r="I70" s="36">
        <f t="shared" si="5"/>
        <v>510654831</v>
      </c>
      <c r="J70" s="37">
        <f t="shared" si="5"/>
        <v>559949648</v>
      </c>
      <c r="K70" s="32">
        <f t="shared" si="5"/>
        <v>600423800</v>
      </c>
      <c r="L70" s="33">
        <f t="shared" si="5"/>
        <v>194600000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5909125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12192373</v>
      </c>
      <c r="D73" s="16">
        <v>86801090</v>
      </c>
      <c r="E73" s="17">
        <v>66077500</v>
      </c>
      <c r="F73" s="18">
        <v>8328048</v>
      </c>
      <c r="G73" s="16">
        <v>235551084</v>
      </c>
      <c r="H73" s="19">
        <v>419744</v>
      </c>
      <c r="I73" s="20">
        <v>1156191</v>
      </c>
      <c r="J73" s="21">
        <v>80885000</v>
      </c>
      <c r="K73" s="16">
        <v>66794000</v>
      </c>
      <c r="L73" s="17"/>
    </row>
    <row r="74" spans="1:12" ht="13.5">
      <c r="A74" s="73" t="s">
        <v>52</v>
      </c>
      <c r="B74" s="6" t="s">
        <v>53</v>
      </c>
      <c r="C74" s="74">
        <f>SUM(C70:C73)</f>
        <v>139844173</v>
      </c>
      <c r="D74" s="74">
        <f aca="true" t="shared" si="6" ref="D74:L74">SUM(D70:D73)</f>
        <v>373431722</v>
      </c>
      <c r="E74" s="75">
        <f t="shared" si="6"/>
        <v>271174962</v>
      </c>
      <c r="F74" s="76">
        <f t="shared" si="6"/>
        <v>449284255</v>
      </c>
      <c r="G74" s="74">
        <f t="shared" si="6"/>
        <v>524458084</v>
      </c>
      <c r="H74" s="77">
        <f t="shared" si="6"/>
        <v>325056100</v>
      </c>
      <c r="I74" s="78">
        <f t="shared" si="6"/>
        <v>511811022</v>
      </c>
      <c r="J74" s="79">
        <f t="shared" si="6"/>
        <v>640834648</v>
      </c>
      <c r="K74" s="74">
        <f t="shared" si="6"/>
        <v>667217800</v>
      </c>
      <c r="L74" s="75">
        <f t="shared" si="6"/>
        <v>194600000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6040000</v>
      </c>
      <c r="D43" s="10">
        <f aca="true" t="shared" si="0" ref="D43:L43">SUM(D44:D46)</f>
        <v>5027000</v>
      </c>
      <c r="E43" s="11">
        <f t="shared" si="0"/>
        <v>3561000</v>
      </c>
      <c r="F43" s="12">
        <f t="shared" si="0"/>
        <v>1250000</v>
      </c>
      <c r="G43" s="10">
        <f t="shared" si="0"/>
        <v>1250000</v>
      </c>
      <c r="H43" s="13">
        <f>SUM(H44:H46)</f>
        <v>0</v>
      </c>
      <c r="I43" s="14">
        <f t="shared" si="0"/>
        <v>756564</v>
      </c>
      <c r="J43" s="15">
        <f t="shared" si="0"/>
        <v>0</v>
      </c>
      <c r="K43" s="10">
        <f t="shared" si="0"/>
        <v>1652000</v>
      </c>
      <c r="L43" s="13">
        <f t="shared" si="0"/>
        <v>2324000</v>
      </c>
    </row>
    <row r="44" spans="1:12" ht="13.5">
      <c r="A44" s="3" t="s">
        <v>19</v>
      </c>
      <c r="B44" s="2"/>
      <c r="C44" s="16">
        <v>6040000</v>
      </c>
      <c r="D44" s="16">
        <v>2000000</v>
      </c>
      <c r="E44" s="17">
        <v>3561000</v>
      </c>
      <c r="F44" s="18">
        <v>1250000</v>
      </c>
      <c r="G44" s="16">
        <v>1250000</v>
      </c>
      <c r="H44" s="19"/>
      <c r="I44" s="20">
        <v>756564</v>
      </c>
      <c r="J44" s="21"/>
      <c r="K44" s="16">
        <v>1652000</v>
      </c>
      <c r="L44" s="17">
        <v>2324000</v>
      </c>
    </row>
    <row r="45" spans="1:12" ht="13.5">
      <c r="A45" s="3" t="s">
        <v>20</v>
      </c>
      <c r="B45" s="2"/>
      <c r="C45" s="22"/>
      <c r="D45" s="22">
        <v>3027000</v>
      </c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3095568</v>
      </c>
      <c r="D47" s="10">
        <f aca="true" t="shared" si="1" ref="D47:L47">SUM(D48:D52)</f>
        <v>11500000</v>
      </c>
      <c r="E47" s="14">
        <f t="shared" si="1"/>
        <v>10502000</v>
      </c>
      <c r="F47" s="28">
        <f t="shared" si="1"/>
        <v>15728000</v>
      </c>
      <c r="G47" s="10">
        <f t="shared" si="1"/>
        <v>15728000</v>
      </c>
      <c r="H47" s="13">
        <f>SUM(H48:H52)</f>
        <v>7645234</v>
      </c>
      <c r="I47" s="29">
        <f t="shared" si="1"/>
        <v>11359893</v>
      </c>
      <c r="J47" s="12">
        <f t="shared" si="1"/>
        <v>10600000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5000000</v>
      </c>
      <c r="E48" s="17">
        <v>6154000</v>
      </c>
      <c r="F48" s="18">
        <v>9120000</v>
      </c>
      <c r="G48" s="16">
        <v>9120000</v>
      </c>
      <c r="H48" s="19">
        <v>2384900</v>
      </c>
      <c r="I48" s="20">
        <v>4927500</v>
      </c>
      <c r="J48" s="21">
        <v>7000000</v>
      </c>
      <c r="K48" s="16"/>
      <c r="L48" s="17"/>
    </row>
    <row r="49" spans="1:12" ht="13.5">
      <c r="A49" s="3" t="s">
        <v>24</v>
      </c>
      <c r="B49" s="2"/>
      <c r="C49" s="16">
        <v>3095568</v>
      </c>
      <c r="D49" s="16">
        <v>6500000</v>
      </c>
      <c r="E49" s="17">
        <v>4348000</v>
      </c>
      <c r="F49" s="18">
        <v>6608000</v>
      </c>
      <c r="G49" s="16">
        <v>6608000</v>
      </c>
      <c r="H49" s="19">
        <v>5260334</v>
      </c>
      <c r="I49" s="20">
        <v>6432393</v>
      </c>
      <c r="J49" s="21">
        <v>3600000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23462315</v>
      </c>
      <c r="D53" s="10">
        <f aca="true" t="shared" si="2" ref="D53:L53">SUM(D54:D56)</f>
        <v>11423000</v>
      </c>
      <c r="E53" s="14">
        <f t="shared" si="2"/>
        <v>3854000</v>
      </c>
      <c r="F53" s="28">
        <f t="shared" si="2"/>
        <v>20086000</v>
      </c>
      <c r="G53" s="10">
        <f t="shared" si="2"/>
        <v>20086000</v>
      </c>
      <c r="H53" s="13">
        <f>SUM(H54:H56)</f>
        <v>19131769</v>
      </c>
      <c r="I53" s="29">
        <f t="shared" si="2"/>
        <v>21271468</v>
      </c>
      <c r="J53" s="12">
        <f t="shared" si="2"/>
        <v>18868000</v>
      </c>
      <c r="K53" s="10">
        <f t="shared" si="2"/>
        <v>30984000</v>
      </c>
      <c r="L53" s="14">
        <f t="shared" si="2"/>
        <v>32585000</v>
      </c>
    </row>
    <row r="54" spans="1:12" ht="13.5">
      <c r="A54" s="3" t="s">
        <v>29</v>
      </c>
      <c r="B54" s="2"/>
      <c r="C54" s="16">
        <v>20766747</v>
      </c>
      <c r="D54" s="16">
        <v>11423000</v>
      </c>
      <c r="E54" s="17">
        <v>3854000</v>
      </c>
      <c r="F54" s="18">
        <v>2530000</v>
      </c>
      <c r="G54" s="16">
        <v>20086000</v>
      </c>
      <c r="H54" s="19">
        <v>6350042</v>
      </c>
      <c r="I54" s="20">
        <v>21271468</v>
      </c>
      <c r="J54" s="21">
        <v>8868000</v>
      </c>
      <c r="K54" s="16">
        <v>18184000</v>
      </c>
      <c r="L54" s="17">
        <v>19017000</v>
      </c>
    </row>
    <row r="55" spans="1:12" ht="13.5">
      <c r="A55" s="3" t="s">
        <v>30</v>
      </c>
      <c r="B55" s="2"/>
      <c r="C55" s="16">
        <v>2695568</v>
      </c>
      <c r="D55" s="16"/>
      <c r="E55" s="17"/>
      <c r="F55" s="18">
        <v>17556000</v>
      </c>
      <c r="G55" s="16"/>
      <c r="H55" s="19">
        <v>12781727</v>
      </c>
      <c r="I55" s="20"/>
      <c r="J55" s="21">
        <v>10000000</v>
      </c>
      <c r="K55" s="16">
        <v>12800000</v>
      </c>
      <c r="L55" s="17">
        <v>13568000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1500000</v>
      </c>
      <c r="E57" s="14">
        <f t="shared" si="3"/>
        <v>0</v>
      </c>
      <c r="F57" s="28">
        <f t="shared" si="3"/>
        <v>3000000</v>
      </c>
      <c r="G57" s="10">
        <f t="shared" si="3"/>
        <v>3000000</v>
      </c>
      <c r="H57" s="13">
        <f>SUM(H58:H61)</f>
        <v>1983427</v>
      </c>
      <c r="I57" s="29">
        <f t="shared" si="3"/>
        <v>0</v>
      </c>
      <c r="J57" s="12">
        <f t="shared" si="3"/>
        <v>18000000</v>
      </c>
      <c r="K57" s="10">
        <f t="shared" si="3"/>
        <v>10000000</v>
      </c>
      <c r="L57" s="14">
        <f t="shared" si="3"/>
        <v>20000000</v>
      </c>
    </row>
    <row r="58" spans="1:12" ht="13.5">
      <c r="A58" s="3" t="s">
        <v>33</v>
      </c>
      <c r="B58" s="2"/>
      <c r="C58" s="16"/>
      <c r="D58" s="16">
        <v>1500000</v>
      </c>
      <c r="E58" s="17"/>
      <c r="F58" s="18">
        <v>3000000</v>
      </c>
      <c r="G58" s="16">
        <v>3000000</v>
      </c>
      <c r="H58" s="19">
        <v>1983427</v>
      </c>
      <c r="I58" s="20"/>
      <c r="J58" s="21">
        <v>18000000</v>
      </c>
      <c r="K58" s="16">
        <v>10000000</v>
      </c>
      <c r="L58" s="17">
        <v>20000000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32597883</v>
      </c>
      <c r="D63" s="62">
        <f aca="true" t="shared" si="4" ref="D63:L63">+D43+D47+D53+D57+D62</f>
        <v>29450000</v>
      </c>
      <c r="E63" s="63">
        <f t="shared" si="4"/>
        <v>17917000</v>
      </c>
      <c r="F63" s="64">
        <f t="shared" si="4"/>
        <v>40064000</v>
      </c>
      <c r="G63" s="62">
        <f t="shared" si="4"/>
        <v>40064000</v>
      </c>
      <c r="H63" s="65">
        <f t="shared" si="4"/>
        <v>28760430</v>
      </c>
      <c r="I63" s="66">
        <f t="shared" si="4"/>
        <v>33387925</v>
      </c>
      <c r="J63" s="67">
        <f t="shared" si="4"/>
        <v>47468000</v>
      </c>
      <c r="K63" s="62">
        <f t="shared" si="4"/>
        <v>42636000</v>
      </c>
      <c r="L63" s="63">
        <f t="shared" si="4"/>
        <v>54909000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17512511</v>
      </c>
      <c r="D66" s="16">
        <v>18943000</v>
      </c>
      <c r="E66" s="30">
        <v>14356000</v>
      </c>
      <c r="F66" s="21">
        <v>38814000</v>
      </c>
      <c r="G66" s="16">
        <v>38814000</v>
      </c>
      <c r="H66" s="19">
        <v>28760429</v>
      </c>
      <c r="I66" s="17">
        <v>32631361</v>
      </c>
      <c r="J66" s="31">
        <v>29468000</v>
      </c>
      <c r="K66" s="16">
        <v>30984000</v>
      </c>
      <c r="L66" s="19">
        <v>32585000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18000000</v>
      </c>
      <c r="K67" s="16">
        <v>10000000</v>
      </c>
      <c r="L67" s="17">
        <v>20000000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17512511</v>
      </c>
      <c r="D70" s="32">
        <f aca="true" t="shared" si="5" ref="D70:L70">SUM(D66:D69)</f>
        <v>18943000</v>
      </c>
      <c r="E70" s="33">
        <f t="shared" si="5"/>
        <v>14356000</v>
      </c>
      <c r="F70" s="34">
        <f t="shared" si="5"/>
        <v>38814000</v>
      </c>
      <c r="G70" s="32">
        <f t="shared" si="5"/>
        <v>38814000</v>
      </c>
      <c r="H70" s="35">
        <f t="shared" si="5"/>
        <v>28760429</v>
      </c>
      <c r="I70" s="36">
        <f t="shared" si="5"/>
        <v>32631361</v>
      </c>
      <c r="J70" s="37">
        <f t="shared" si="5"/>
        <v>47468000</v>
      </c>
      <c r="K70" s="32">
        <f t="shared" si="5"/>
        <v>40984000</v>
      </c>
      <c r="L70" s="33">
        <f t="shared" si="5"/>
        <v>52585000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10454236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4631136</v>
      </c>
      <c r="D73" s="16">
        <v>10507000</v>
      </c>
      <c r="E73" s="17">
        <v>3561000</v>
      </c>
      <c r="F73" s="18">
        <v>1250000</v>
      </c>
      <c r="G73" s="16">
        <v>1250000</v>
      </c>
      <c r="H73" s="19"/>
      <c r="I73" s="20">
        <v>756564</v>
      </c>
      <c r="J73" s="21"/>
      <c r="K73" s="16">
        <v>1652000</v>
      </c>
      <c r="L73" s="17">
        <v>2324000</v>
      </c>
    </row>
    <row r="74" spans="1:12" ht="13.5">
      <c r="A74" s="73" t="s">
        <v>52</v>
      </c>
      <c r="B74" s="6" t="s">
        <v>53</v>
      </c>
      <c r="C74" s="74">
        <f>SUM(C70:C73)</f>
        <v>32597883</v>
      </c>
      <c r="D74" s="74">
        <f aca="true" t="shared" si="6" ref="D74:L74">SUM(D70:D73)</f>
        <v>29450000</v>
      </c>
      <c r="E74" s="75">
        <f t="shared" si="6"/>
        <v>17917000</v>
      </c>
      <c r="F74" s="76">
        <f t="shared" si="6"/>
        <v>40064000</v>
      </c>
      <c r="G74" s="74">
        <f t="shared" si="6"/>
        <v>40064000</v>
      </c>
      <c r="H74" s="77">
        <f t="shared" si="6"/>
        <v>28760429</v>
      </c>
      <c r="I74" s="78">
        <f t="shared" si="6"/>
        <v>33387925</v>
      </c>
      <c r="J74" s="79">
        <f t="shared" si="6"/>
        <v>47468000</v>
      </c>
      <c r="K74" s="74">
        <f t="shared" si="6"/>
        <v>42636000</v>
      </c>
      <c r="L74" s="75">
        <f t="shared" si="6"/>
        <v>54909000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2798870</v>
      </c>
      <c r="D43" s="10">
        <f aca="true" t="shared" si="0" ref="D43:L43">SUM(D44:D46)</f>
        <v>4020002</v>
      </c>
      <c r="E43" s="11">
        <f t="shared" si="0"/>
        <v>4381613</v>
      </c>
      <c r="F43" s="12">
        <f t="shared" si="0"/>
        <v>2980000</v>
      </c>
      <c r="G43" s="10">
        <f t="shared" si="0"/>
        <v>2390110</v>
      </c>
      <c r="H43" s="13">
        <f>SUM(H44:H46)</f>
        <v>1588343</v>
      </c>
      <c r="I43" s="14">
        <f t="shared" si="0"/>
        <v>1140580</v>
      </c>
      <c r="J43" s="15">
        <f t="shared" si="0"/>
        <v>6730000</v>
      </c>
      <c r="K43" s="10">
        <f t="shared" si="0"/>
        <v>2325000</v>
      </c>
      <c r="L43" s="13">
        <f t="shared" si="0"/>
        <v>7000000</v>
      </c>
    </row>
    <row r="44" spans="1:12" ht="13.5">
      <c r="A44" s="3" t="s">
        <v>19</v>
      </c>
      <c r="B44" s="2"/>
      <c r="C44" s="16">
        <v>9900</v>
      </c>
      <c r="D44" s="16"/>
      <c r="E44" s="17"/>
      <c r="F44" s="18"/>
      <c r="G44" s="16"/>
      <c r="H44" s="19"/>
      <c r="I44" s="20"/>
      <c r="J44" s="21">
        <v>180000</v>
      </c>
      <c r="K44" s="16"/>
      <c r="L44" s="17">
        <v>150000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6550000</v>
      </c>
      <c r="K45" s="22">
        <v>2325000</v>
      </c>
      <c r="L45" s="23">
        <v>6850000</v>
      </c>
    </row>
    <row r="46" spans="1:12" ht="13.5">
      <c r="A46" s="3" t="s">
        <v>21</v>
      </c>
      <c r="B46" s="2"/>
      <c r="C46" s="16">
        <v>2788970</v>
      </c>
      <c r="D46" s="16">
        <v>4020002</v>
      </c>
      <c r="E46" s="17">
        <v>4381613</v>
      </c>
      <c r="F46" s="18">
        <v>2980000</v>
      </c>
      <c r="G46" s="16">
        <v>2390110</v>
      </c>
      <c r="H46" s="19">
        <v>1588343</v>
      </c>
      <c r="I46" s="20">
        <v>1140580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20848338</v>
      </c>
      <c r="D47" s="10">
        <f aca="true" t="shared" si="1" ref="D47:L47">SUM(D48:D52)</f>
        <v>26924415</v>
      </c>
      <c r="E47" s="14">
        <f t="shared" si="1"/>
        <v>5077488</v>
      </c>
      <c r="F47" s="28">
        <f t="shared" si="1"/>
        <v>33050000</v>
      </c>
      <c r="G47" s="10">
        <f t="shared" si="1"/>
        <v>34466000</v>
      </c>
      <c r="H47" s="13">
        <f>SUM(H48:H52)</f>
        <v>18172853</v>
      </c>
      <c r="I47" s="29">
        <f t="shared" si="1"/>
        <v>18363854</v>
      </c>
      <c r="J47" s="12">
        <f t="shared" si="1"/>
        <v>62220000</v>
      </c>
      <c r="K47" s="10">
        <f t="shared" si="1"/>
        <v>80000000</v>
      </c>
      <c r="L47" s="14">
        <f t="shared" si="1"/>
        <v>109109034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3613310</v>
      </c>
      <c r="D49" s="16">
        <v>13072569</v>
      </c>
      <c r="E49" s="17">
        <v>5077488</v>
      </c>
      <c r="F49" s="18">
        <v>21500000</v>
      </c>
      <c r="G49" s="16">
        <v>23410000</v>
      </c>
      <c r="H49" s="19">
        <v>14210750</v>
      </c>
      <c r="I49" s="20">
        <v>14299376</v>
      </c>
      <c r="J49" s="21">
        <v>44400000</v>
      </c>
      <c r="K49" s="16">
        <v>15600000</v>
      </c>
      <c r="L49" s="17">
        <v>25670000</v>
      </c>
    </row>
    <row r="50" spans="1:12" ht="13.5">
      <c r="A50" s="3" t="s">
        <v>25</v>
      </c>
      <c r="B50" s="2"/>
      <c r="C50" s="16">
        <v>2334404</v>
      </c>
      <c r="D50" s="16">
        <v>42990</v>
      </c>
      <c r="E50" s="17"/>
      <c r="F50" s="18">
        <v>1500000</v>
      </c>
      <c r="G50" s="16">
        <v>1556000</v>
      </c>
      <c r="H50" s="19">
        <v>1424672</v>
      </c>
      <c r="I50" s="20">
        <v>1424672</v>
      </c>
      <c r="J50" s="21">
        <v>6200000</v>
      </c>
      <c r="K50" s="16">
        <v>6750000</v>
      </c>
      <c r="L50" s="17">
        <v>9300000</v>
      </c>
    </row>
    <row r="51" spans="1:12" ht="13.5">
      <c r="A51" s="3" t="s">
        <v>26</v>
      </c>
      <c r="B51" s="2"/>
      <c r="C51" s="16">
        <v>14900624</v>
      </c>
      <c r="D51" s="16">
        <v>13808856</v>
      </c>
      <c r="E51" s="17"/>
      <c r="F51" s="18">
        <v>10050000</v>
      </c>
      <c r="G51" s="16">
        <v>9500000</v>
      </c>
      <c r="H51" s="19">
        <v>2537431</v>
      </c>
      <c r="I51" s="20">
        <v>2639806</v>
      </c>
      <c r="J51" s="21">
        <v>11620000</v>
      </c>
      <c r="K51" s="16">
        <v>57650000</v>
      </c>
      <c r="L51" s="17">
        <v>74139034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134449243</v>
      </c>
      <c r="D53" s="10">
        <f aca="true" t="shared" si="2" ref="D53:L53">SUM(D54:D56)</f>
        <v>212248107</v>
      </c>
      <c r="E53" s="14">
        <f t="shared" si="2"/>
        <v>252799866</v>
      </c>
      <c r="F53" s="28">
        <f t="shared" si="2"/>
        <v>159100000</v>
      </c>
      <c r="G53" s="10">
        <f t="shared" si="2"/>
        <v>155304822</v>
      </c>
      <c r="H53" s="13">
        <f>SUM(H54:H56)</f>
        <v>131707928</v>
      </c>
      <c r="I53" s="29">
        <f t="shared" si="2"/>
        <v>153051598</v>
      </c>
      <c r="J53" s="12">
        <f t="shared" si="2"/>
        <v>169400000</v>
      </c>
      <c r="K53" s="10">
        <f t="shared" si="2"/>
        <v>196000000</v>
      </c>
      <c r="L53" s="14">
        <f t="shared" si="2"/>
        <v>178678726</v>
      </c>
    </row>
    <row r="54" spans="1:12" ht="13.5">
      <c r="A54" s="3" t="s">
        <v>29</v>
      </c>
      <c r="B54" s="2"/>
      <c r="C54" s="16">
        <v>1300417</v>
      </c>
      <c r="D54" s="16">
        <v>786581</v>
      </c>
      <c r="E54" s="17"/>
      <c r="F54" s="18">
        <v>3100000</v>
      </c>
      <c r="G54" s="16">
        <v>2100000</v>
      </c>
      <c r="H54" s="19">
        <v>404831</v>
      </c>
      <c r="I54" s="20">
        <v>404830</v>
      </c>
      <c r="J54" s="21">
        <v>9000000</v>
      </c>
      <c r="K54" s="16">
        <v>22000000</v>
      </c>
      <c r="L54" s="17">
        <v>28000000</v>
      </c>
    </row>
    <row r="55" spans="1:12" ht="13.5">
      <c r="A55" s="3" t="s">
        <v>30</v>
      </c>
      <c r="B55" s="2"/>
      <c r="C55" s="16">
        <v>133148826</v>
      </c>
      <c r="D55" s="16">
        <v>211461526</v>
      </c>
      <c r="E55" s="17">
        <v>252799866</v>
      </c>
      <c r="F55" s="18">
        <v>156000000</v>
      </c>
      <c r="G55" s="16">
        <v>153204822</v>
      </c>
      <c r="H55" s="19">
        <v>131303097</v>
      </c>
      <c r="I55" s="20">
        <v>152646768</v>
      </c>
      <c r="J55" s="21">
        <v>160400000</v>
      </c>
      <c r="K55" s="16">
        <v>174000000</v>
      </c>
      <c r="L55" s="17">
        <v>150678726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7374903</v>
      </c>
      <c r="D57" s="10">
        <f aca="true" t="shared" si="3" ref="D57:L57">SUM(D58:D61)</f>
        <v>3594556</v>
      </c>
      <c r="E57" s="14">
        <f t="shared" si="3"/>
        <v>0</v>
      </c>
      <c r="F57" s="28">
        <f t="shared" si="3"/>
        <v>6900000</v>
      </c>
      <c r="G57" s="10">
        <f t="shared" si="3"/>
        <v>11900000</v>
      </c>
      <c r="H57" s="13">
        <f>SUM(H58:H61)</f>
        <v>8279001</v>
      </c>
      <c r="I57" s="29">
        <f t="shared" si="3"/>
        <v>9591079</v>
      </c>
      <c r="J57" s="12">
        <f t="shared" si="3"/>
        <v>13700000</v>
      </c>
      <c r="K57" s="10">
        <f t="shared" si="3"/>
        <v>14000000</v>
      </c>
      <c r="L57" s="14">
        <f t="shared" si="3"/>
        <v>8050000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7374903</v>
      </c>
      <c r="D61" s="16">
        <v>3594556</v>
      </c>
      <c r="E61" s="17"/>
      <c r="F61" s="18">
        <v>6900000</v>
      </c>
      <c r="G61" s="16">
        <v>11900000</v>
      </c>
      <c r="H61" s="19">
        <v>8279001</v>
      </c>
      <c r="I61" s="20">
        <v>9591079</v>
      </c>
      <c r="J61" s="21">
        <v>13700000</v>
      </c>
      <c r="K61" s="16">
        <v>14000000</v>
      </c>
      <c r="L61" s="17">
        <v>8050000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165471354</v>
      </c>
      <c r="D63" s="62">
        <f aca="true" t="shared" si="4" ref="D63:L63">+D43+D47+D53+D57+D62</f>
        <v>246787080</v>
      </c>
      <c r="E63" s="63">
        <f t="shared" si="4"/>
        <v>262258967</v>
      </c>
      <c r="F63" s="64">
        <f t="shared" si="4"/>
        <v>202030000</v>
      </c>
      <c r="G63" s="62">
        <f t="shared" si="4"/>
        <v>204060932</v>
      </c>
      <c r="H63" s="65">
        <f t="shared" si="4"/>
        <v>159748125</v>
      </c>
      <c r="I63" s="66">
        <f t="shared" si="4"/>
        <v>182147111</v>
      </c>
      <c r="J63" s="67">
        <f t="shared" si="4"/>
        <v>252050000</v>
      </c>
      <c r="K63" s="62">
        <f t="shared" si="4"/>
        <v>292325000</v>
      </c>
      <c r="L63" s="63">
        <f t="shared" si="4"/>
        <v>302837760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146050604</v>
      </c>
      <c r="D66" s="16">
        <v>174265118</v>
      </c>
      <c r="E66" s="30">
        <v>252799866</v>
      </c>
      <c r="F66" s="21">
        <v>110661000</v>
      </c>
      <c r="G66" s="16">
        <v>94661000</v>
      </c>
      <c r="H66" s="19">
        <v>66908299</v>
      </c>
      <c r="I66" s="17">
        <v>109602252</v>
      </c>
      <c r="J66" s="31">
        <v>101159000</v>
      </c>
      <c r="K66" s="16">
        <v>107119000</v>
      </c>
      <c r="L66" s="19">
        <v>113410000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17683061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146050604</v>
      </c>
      <c r="D70" s="32">
        <f aca="true" t="shared" si="5" ref="D70:L70">SUM(D66:D69)</f>
        <v>174265118</v>
      </c>
      <c r="E70" s="33">
        <f t="shared" si="5"/>
        <v>252799866</v>
      </c>
      <c r="F70" s="34">
        <f t="shared" si="5"/>
        <v>110661000</v>
      </c>
      <c r="G70" s="32">
        <f t="shared" si="5"/>
        <v>94661000</v>
      </c>
      <c r="H70" s="35">
        <f t="shared" si="5"/>
        <v>84591360</v>
      </c>
      <c r="I70" s="36">
        <f t="shared" si="5"/>
        <v>109602252</v>
      </c>
      <c r="J70" s="37">
        <f t="shared" si="5"/>
        <v>101159000</v>
      </c>
      <c r="K70" s="32">
        <f t="shared" si="5"/>
        <v>107119000</v>
      </c>
      <c r="L70" s="33">
        <f t="shared" si="5"/>
        <v>113410000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19420750</v>
      </c>
      <c r="D73" s="16">
        <v>72521962</v>
      </c>
      <c r="E73" s="17">
        <v>9459101</v>
      </c>
      <c r="F73" s="18">
        <v>91369000</v>
      </c>
      <c r="G73" s="16">
        <v>109399932</v>
      </c>
      <c r="H73" s="19">
        <v>75156765</v>
      </c>
      <c r="I73" s="20">
        <v>72544859</v>
      </c>
      <c r="J73" s="21">
        <v>150891000</v>
      </c>
      <c r="K73" s="16">
        <v>185206000</v>
      </c>
      <c r="L73" s="17">
        <v>189427760</v>
      </c>
    </row>
    <row r="74" spans="1:12" ht="13.5">
      <c r="A74" s="73" t="s">
        <v>52</v>
      </c>
      <c r="B74" s="6" t="s">
        <v>53</v>
      </c>
      <c r="C74" s="74">
        <f>SUM(C70:C73)</f>
        <v>165471354</v>
      </c>
      <c r="D74" s="74">
        <f aca="true" t="shared" si="6" ref="D74:L74">SUM(D70:D73)</f>
        <v>246787080</v>
      </c>
      <c r="E74" s="75">
        <f t="shared" si="6"/>
        <v>262258967</v>
      </c>
      <c r="F74" s="76">
        <f t="shared" si="6"/>
        <v>202030000</v>
      </c>
      <c r="G74" s="74">
        <f t="shared" si="6"/>
        <v>204060932</v>
      </c>
      <c r="H74" s="77">
        <f t="shared" si="6"/>
        <v>159748125</v>
      </c>
      <c r="I74" s="78">
        <f t="shared" si="6"/>
        <v>182147111</v>
      </c>
      <c r="J74" s="79">
        <f t="shared" si="6"/>
        <v>252050000</v>
      </c>
      <c r="K74" s="74">
        <f t="shared" si="6"/>
        <v>292325000</v>
      </c>
      <c r="L74" s="75">
        <f t="shared" si="6"/>
        <v>302837760</v>
      </c>
    </row>
    <row r="75" spans="1:12" ht="13.5">
      <c r="A75" s="9" t="s">
        <v>82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83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84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85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86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87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88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89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90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2018-05-28T11:19:44Z</dcterms:created>
  <dcterms:modified xsi:type="dcterms:W3CDTF">2018-05-28T11:21:18Z</dcterms:modified>
  <cp:category/>
  <cp:version/>
  <cp:contentType/>
  <cp:contentStatus/>
</cp:coreProperties>
</file>