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MP301" sheetId="2" r:id="rId2"/>
    <sheet name="MP302" sheetId="3" r:id="rId3"/>
    <sheet name="MP303" sheetId="4" r:id="rId4"/>
    <sheet name="MP304" sheetId="5" r:id="rId5"/>
    <sheet name="MP305" sheetId="6" r:id="rId6"/>
    <sheet name="MP306" sheetId="7" r:id="rId7"/>
    <sheet name="MP307" sheetId="8" r:id="rId8"/>
    <sheet name="DC30" sheetId="9" r:id="rId9"/>
    <sheet name="MP311" sheetId="10" r:id="rId10"/>
    <sheet name="MP312" sheetId="11" r:id="rId11"/>
    <sheet name="MP313" sheetId="12" r:id="rId12"/>
    <sheet name="MP314" sheetId="13" r:id="rId13"/>
    <sheet name="MP315" sheetId="14" r:id="rId14"/>
    <sheet name="MP316" sheetId="15" r:id="rId15"/>
    <sheet name="DC31" sheetId="16" r:id="rId16"/>
    <sheet name="MP321" sheetId="17" r:id="rId17"/>
    <sheet name="MP324" sheetId="18" r:id="rId18"/>
    <sheet name="MP325" sheetId="19" r:id="rId19"/>
    <sheet name="MP326" sheetId="20" r:id="rId20"/>
    <sheet name="DC32" sheetId="21" r:id="rId21"/>
  </sheets>
  <definedNames>
    <definedName name="_xlnm.Print_Area" localSheetId="8">'DC30'!$A$1:$L$84</definedName>
    <definedName name="_xlnm.Print_Area" localSheetId="15">'DC31'!$A$1:$L$84</definedName>
    <definedName name="_xlnm.Print_Area" localSheetId="20">'DC32'!$A$1:$L$84</definedName>
    <definedName name="_xlnm.Print_Area" localSheetId="1">'MP301'!$A$1:$L$84</definedName>
    <definedName name="_xlnm.Print_Area" localSheetId="2">'MP302'!$A$1:$L$84</definedName>
    <definedName name="_xlnm.Print_Area" localSheetId="3">'MP303'!$A$1:$L$84</definedName>
    <definedName name="_xlnm.Print_Area" localSheetId="4">'MP304'!$A$1:$L$84</definedName>
    <definedName name="_xlnm.Print_Area" localSheetId="5">'MP305'!$A$1:$L$84</definedName>
    <definedName name="_xlnm.Print_Area" localSheetId="6">'MP306'!$A$1:$L$84</definedName>
    <definedName name="_xlnm.Print_Area" localSheetId="7">'MP307'!$A$1:$L$84</definedName>
    <definedName name="_xlnm.Print_Area" localSheetId="9">'MP311'!$A$1:$L$84</definedName>
    <definedName name="_xlnm.Print_Area" localSheetId="10">'MP312'!$A$1:$L$84</definedName>
    <definedName name="_xlnm.Print_Area" localSheetId="11">'MP313'!$A$1:$L$84</definedName>
    <definedName name="_xlnm.Print_Area" localSheetId="12">'MP314'!$A$1:$L$84</definedName>
    <definedName name="_xlnm.Print_Area" localSheetId="13">'MP315'!$A$1:$L$84</definedName>
    <definedName name="_xlnm.Print_Area" localSheetId="14">'MP316'!$A$1:$L$84</definedName>
    <definedName name="_xlnm.Print_Area" localSheetId="16">'MP321'!$A$1:$L$84</definedName>
    <definedName name="_xlnm.Print_Area" localSheetId="17">'MP324'!$A$1:$L$84</definedName>
    <definedName name="_xlnm.Print_Area" localSheetId="18">'MP325'!$A$1:$L$84</definedName>
    <definedName name="_xlnm.Print_Area" localSheetId="19">'MP326'!$A$1:$L$84</definedName>
    <definedName name="_xlnm.Print_Area" localSheetId="0">'Summary'!$A$1:$L$84</definedName>
  </definedNames>
  <calcPr fullCalcOnLoad="1"/>
</workbook>
</file>

<file path=xl/sharedStrings.xml><?xml version="1.0" encoding="utf-8"?>
<sst xmlns="http://schemas.openxmlformats.org/spreadsheetml/2006/main" count="1386" uniqueCount="84">
  <si>
    <t>Mpumalanga: Albert Luthuli(MP301) - REVIEW - Table A5 Budgeted capital Expenditure and Funding for 4th Quarter ended 30 June 2017 (Figures Finalised as at 2018/05/07)</t>
  </si>
  <si>
    <t>Description</t>
  </si>
  <si>
    <t>Ref</t>
  </si>
  <si>
    <t>2013/14</t>
  </si>
  <si>
    <t>2014/15</t>
  </si>
  <si>
    <t>2015/16</t>
  </si>
  <si>
    <t>Current year 2016/17</t>
  </si>
  <si>
    <t>2017/18 Medium Term Revenue &amp; Expenditure Framework</t>
  </si>
  <si>
    <t>R thousands</t>
  </si>
  <si>
    <t>1</t>
  </si>
  <si>
    <t>Audited Outcome</t>
  </si>
  <si>
    <t>Original Budget</t>
  </si>
  <si>
    <t>Adjusted Budget</t>
  </si>
  <si>
    <t>Preliminary Outcome</t>
  </si>
  <si>
    <t>Budget Year 2017/18</t>
  </si>
  <si>
    <t>Budget Year 2018/19</t>
  </si>
  <si>
    <t>Budget Year 2019/20</t>
  </si>
  <si>
    <t>Capital Expenditure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</si>
  <si>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</si>
  <si>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</si>
  <si>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</si>
  <si>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</si>
  <si>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</si>
  <si>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</si>
  <si>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</si>
  <si>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</si>
  <si>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</si>
  <si>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</si>
  <si>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</si>
  <si>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</si>
  <si>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</si>
  <si>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</si>
  <si>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</si>
  <si>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</si>
  <si>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</si>
  <si>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</si>
  <si>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</si>
  <si>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</si>
  <si>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Total Capital Expenditure - Standard</t>
  </si>
  <si>
    <t>3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</si>
  <si>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</si>
  <si>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</si>
  <si>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</si>
  <si>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</si>
  <si>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</si>
  <si>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</si>
  <si>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4</t>
  </si>
  <si>
    <t>Public contributions and donations</t>
  </si>
  <si>
    <t>5</t>
  </si>
  <si>
    <t>Borrowing</t>
  </si>
  <si>
    <t>6</t>
  </si>
  <si>
    <t>Internally generated funds</t>
  </si>
  <si>
    <t>Total Capital Funding</t>
  </si>
  <si>
    <t>7</t>
  </si>
  <si>
    <t>Mpumalanga: Msukaligwa(MP302) - REVIEW - Table A5 Budgeted capital Expenditure and Funding for 4th Quarter ended 30 June 2017 (Figures Finalised as at 2018/05/07)</t>
  </si>
  <si>
    <t>Mpumalanga: Mkhondo(MP303) - REVIEW - Table A5 Budgeted capital Expenditure and Funding for 4th Quarter ended 30 June 2017 (Figures Finalised as at 2018/05/07)</t>
  </si>
  <si>
    <t>Mpumalanga: Pixley Ka Seme (MP)(MP304) - REVIEW - Table A5 Budgeted capital Expenditure and Funding for 4th Quarter ended 30 June 2017 (Figures Finalised as at 2018/05/07)</t>
  </si>
  <si>
    <t>Mpumalanga: Lekwa(MP305) - REVIEW - Table A5 Budgeted capital Expenditure and Funding for 4th Quarter ended 30 June 2017 (Figures Finalised as at 2018/05/07)</t>
  </si>
  <si>
    <t>Mpumalanga: Dipaleseng(MP306) - REVIEW - Table A5 Budgeted capital Expenditure and Funding for 4th Quarter ended 30 June 2017 (Figures Finalised as at 2018/05/07)</t>
  </si>
  <si>
    <t>Mpumalanga: Govan Mbeki(MP307) - REVIEW - Table A5 Budgeted capital Expenditure and Funding for 4th Quarter ended 30 June 2017 (Figures Finalised as at 2018/05/07)</t>
  </si>
  <si>
    <t>Mpumalanga: Gert Sibande(DC30) - REVIEW - Table A5 Budgeted capital Expenditure and Funding for 4th Quarter ended 30 June 2017 (Figures Finalised as at 2018/05/07)</t>
  </si>
  <si>
    <t>Mpumalanga: Victor Khanye(MP311) - REVIEW - Table A5 Budgeted capital Expenditure and Funding for 4th Quarter ended 30 June 2017 (Figures Finalised as at 2018/05/07)</t>
  </si>
  <si>
    <t>Mpumalanga: Emalahleni (Mp)(MP312) - REVIEW - Table A5 Budgeted capital Expenditure and Funding for 4th Quarter ended 30 June 2017 (Figures Finalised as at 2018/05/07)</t>
  </si>
  <si>
    <t>Mpumalanga: Steve Tshwete(MP313) - REVIEW - Table A5 Budgeted capital Expenditure and Funding for 4th Quarter ended 30 June 2017 (Figures Finalised as at 2018/05/07)</t>
  </si>
  <si>
    <t>Mpumalanga: Emakhazeni(MP314) - REVIEW - Table A5 Budgeted capital Expenditure and Funding for 4th Quarter ended 30 June 2017 (Figures Finalised as at 2018/05/07)</t>
  </si>
  <si>
    <t>Mpumalanga: Thembisile Hani(MP315) - REVIEW - Table A5 Budgeted capital Expenditure and Funding for 4th Quarter ended 30 June 2017 (Figures Finalised as at 2018/05/07)</t>
  </si>
  <si>
    <t>Mpumalanga: Dr J.S. Moroka(MP316) - REVIEW - Table A5 Budgeted capital Expenditure and Funding for 4th Quarter ended 30 June 2017 (Figures Finalised as at 2018/05/07)</t>
  </si>
  <si>
    <t>Mpumalanga: Nkangala(DC31) - REVIEW - Table A5 Budgeted capital Expenditure and Funding for 4th Quarter ended 30 June 2017 (Figures Finalised as at 2018/05/07)</t>
  </si>
  <si>
    <t>Mpumalanga: Thaba Chweu(MP321) - REVIEW - Table A5 Budgeted capital Expenditure and Funding for 4th Quarter ended 30 June 2017 (Figures Finalised as at 2018/05/07)</t>
  </si>
  <si>
    <t>Mpumalanga: Nkomazi(MP324) - REVIEW - Table A5 Budgeted capital Expenditure and Funding for 4th Quarter ended 30 June 2017 (Figures Finalised as at 2018/05/07)</t>
  </si>
  <si>
    <t>Mpumalanga: Bushbuckridge(MP325) - REVIEW - Table A5 Budgeted capital Expenditure and Funding for 4th Quarter ended 30 June 2017 (Figures Finalised as at 2018/05/07)</t>
  </si>
  <si>
    <t>Mpumalanga: City of Mbombela(MP326) - REVIEW - Table A5 Budgeted capital Expenditure and Funding for 4th Quarter ended 30 June 2017 (Figures Finalised as at 2018/05/07)</t>
  </si>
  <si>
    <t>Mpumalanga: Ehlanzeni(DC32) - REVIEW - Table A5 Budgeted capital Expenditure and Funding for 4th Quarter ended 30 June 2017 (Figures Finalised as at 2018/05/07)</t>
  </si>
  <si>
    <t>Summary - REVIEW - Table A5 Budgeted capital Expenditure and Funding for 4th Quarter ended 30 June 2017 (Figures Finalised as at 2018/05/07)</t>
  </si>
  <si>
    <t>Standard Classification Description</t>
  </si>
  <si>
    <t>References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</si>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</sst>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_(* #,##0,_);_(* \(#,##0,\);_(* &quot;–&quot;?_);_(@_)"/>
    <numFmt numFmtId="170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indent="1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left"/>
      <protection/>
    </xf>
    <xf numFmtId="170" fontId="3" fillId="0" borderId="11" xfId="0" applyNumberFormat="1" applyFont="1" applyFill="1" applyBorder="1" applyAlignment="1" applyProtection="1">
      <alignment/>
      <protection/>
    </xf>
    <xf numFmtId="170" fontId="3" fillId="0" borderId="15" xfId="0" applyNumberFormat="1" applyFont="1" applyFill="1" applyBorder="1" applyAlignment="1" applyProtection="1">
      <alignment/>
      <protection/>
    </xf>
    <xf numFmtId="170" fontId="3" fillId="0" borderId="16" xfId="0" applyNumberFormat="1" applyFont="1" applyFill="1" applyBorder="1" applyAlignment="1" applyProtection="1">
      <alignment/>
      <protection/>
    </xf>
    <xf numFmtId="170" fontId="3" fillId="0" borderId="17" xfId="0" applyNumberFormat="1" applyFont="1" applyFill="1" applyBorder="1" applyAlignment="1" applyProtection="1">
      <alignment/>
      <protection/>
    </xf>
    <xf numFmtId="170" fontId="3" fillId="0" borderId="18" xfId="0" applyNumberFormat="1" applyFont="1" applyFill="1" applyBorder="1" applyAlignment="1" applyProtection="1">
      <alignment/>
      <protection/>
    </xf>
    <xf numFmtId="170" fontId="3" fillId="0" borderId="19" xfId="0" applyNumberFormat="1" applyFont="1" applyFill="1" applyBorder="1" applyAlignment="1" applyProtection="1">
      <alignment/>
      <protection/>
    </xf>
    <xf numFmtId="170" fontId="5" fillId="0" borderId="11" xfId="0" applyNumberFormat="1" applyFont="1" applyFill="1" applyBorder="1" applyAlignment="1" applyProtection="1">
      <alignment/>
      <protection/>
    </xf>
    <xf numFmtId="170" fontId="5" fillId="0" borderId="18" xfId="0" applyNumberFormat="1" applyFont="1" applyFill="1" applyBorder="1" applyAlignment="1" applyProtection="1">
      <alignment/>
      <protection/>
    </xf>
    <xf numFmtId="170" fontId="5" fillId="0" borderId="10" xfId="0" applyNumberFormat="1" applyFont="1" applyFill="1" applyBorder="1" applyAlignment="1" applyProtection="1">
      <alignment/>
      <protection/>
    </xf>
    <xf numFmtId="170" fontId="5" fillId="0" borderId="17" xfId="0" applyNumberFormat="1" applyFont="1" applyFill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/>
      <protection/>
    </xf>
    <xf numFmtId="170" fontId="5" fillId="0" borderId="16" xfId="0" applyNumberFormat="1" applyFont="1" applyFill="1" applyBorder="1" applyAlignment="1" applyProtection="1">
      <alignment/>
      <protection/>
    </xf>
    <xf numFmtId="170" fontId="5" fillId="0" borderId="11" xfId="42" applyNumberFormat="1" applyFont="1" applyFill="1" applyBorder="1" applyAlignment="1" applyProtection="1">
      <alignment/>
      <protection/>
    </xf>
    <xf numFmtId="170" fontId="5" fillId="0" borderId="18" xfId="42" applyNumberFormat="1" applyFont="1" applyFill="1" applyBorder="1" applyAlignment="1" applyProtection="1">
      <alignment/>
      <protection/>
    </xf>
    <xf numFmtId="170" fontId="5" fillId="0" borderId="10" xfId="42" applyNumberFormat="1" applyFont="1" applyFill="1" applyBorder="1" applyAlignment="1" applyProtection="1">
      <alignment/>
      <protection/>
    </xf>
    <xf numFmtId="170" fontId="5" fillId="0" borderId="17" xfId="42" applyNumberFormat="1" applyFont="1" applyFill="1" applyBorder="1" applyAlignment="1" applyProtection="1">
      <alignment/>
      <protection/>
    </xf>
    <xf numFmtId="170" fontId="5" fillId="0" borderId="0" xfId="42" applyNumberFormat="1" applyFont="1" applyFill="1" applyBorder="1" applyAlignment="1" applyProtection="1">
      <alignment/>
      <protection/>
    </xf>
    <xf numFmtId="170" fontId="5" fillId="0" borderId="16" xfId="42" applyNumberFormat="1" applyFont="1" applyFill="1" applyBorder="1" applyAlignment="1" applyProtection="1">
      <alignment/>
      <protection/>
    </xf>
    <xf numFmtId="170" fontId="3" fillId="0" borderId="10" xfId="0" applyNumberFormat="1" applyFont="1" applyFill="1" applyBorder="1" applyAlignment="1" applyProtection="1">
      <alignment/>
      <protection/>
    </xf>
    <xf numFmtId="170" fontId="3" fillId="0" borderId="0" xfId="0" applyNumberFormat="1" applyFont="1" applyFill="1" applyBorder="1" applyAlignment="1" applyProtection="1">
      <alignment/>
      <protection/>
    </xf>
    <xf numFmtId="170" fontId="5" fillId="0" borderId="15" xfId="0" applyNumberFormat="1" applyFont="1" applyFill="1" applyBorder="1" applyAlignment="1" applyProtection="1">
      <alignment/>
      <protection/>
    </xf>
    <xf numFmtId="170" fontId="5" fillId="0" borderId="19" xfId="0" applyNumberFormat="1" applyFont="1" applyFill="1" applyBorder="1" applyAlignment="1" applyProtection="1">
      <alignment/>
      <protection/>
    </xf>
    <xf numFmtId="170" fontId="3" fillId="0" borderId="20" xfId="0" applyNumberFormat="1" applyFont="1" applyFill="1" applyBorder="1" applyAlignment="1" applyProtection="1">
      <alignment/>
      <protection/>
    </xf>
    <xf numFmtId="170" fontId="3" fillId="0" borderId="21" xfId="0" applyNumberFormat="1" applyFont="1" applyFill="1" applyBorder="1" applyAlignment="1" applyProtection="1">
      <alignment/>
      <protection/>
    </xf>
    <xf numFmtId="170" fontId="3" fillId="0" borderId="22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170" fontId="3" fillId="0" borderId="24" xfId="0" applyNumberFormat="1" applyFont="1" applyFill="1" applyBorder="1" applyAlignment="1" applyProtection="1">
      <alignment/>
      <protection/>
    </xf>
    <xf numFmtId="170" fontId="3" fillId="0" borderId="25" xfId="0" applyNumberFormat="1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vertical="center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left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/>
      <protection/>
    </xf>
    <xf numFmtId="170" fontId="3" fillId="0" borderId="27" xfId="0" applyNumberFormat="1" applyFont="1" applyBorder="1" applyAlignment="1" applyProtection="1">
      <alignment horizontal="center"/>
      <protection/>
    </xf>
    <xf numFmtId="170" fontId="3" fillId="0" borderId="34" xfId="0" applyNumberFormat="1" applyFont="1" applyBorder="1" applyAlignment="1" applyProtection="1">
      <alignment horizontal="center"/>
      <protection/>
    </xf>
    <xf numFmtId="170" fontId="3" fillId="0" borderId="35" xfId="0" applyNumberFormat="1" applyFont="1" applyBorder="1" applyAlignment="1" applyProtection="1">
      <alignment horizontal="center"/>
      <protection/>
    </xf>
    <xf numFmtId="170" fontId="3" fillId="0" borderId="36" xfId="0" applyNumberFormat="1" applyFont="1" applyBorder="1" applyAlignment="1" applyProtection="1">
      <alignment horizontal="center"/>
      <protection/>
    </xf>
    <xf numFmtId="170" fontId="3" fillId="0" borderId="14" xfId="0" applyNumberFormat="1" applyFont="1" applyBorder="1" applyAlignment="1" applyProtection="1">
      <alignment horizontal="center"/>
      <protection/>
    </xf>
    <xf numFmtId="170" fontId="3" fillId="0" borderId="26" xfId="0" applyNumberFormat="1" applyFont="1" applyBorder="1" applyAlignment="1" applyProtection="1">
      <alignment horizontal="center"/>
      <protection/>
    </xf>
    <xf numFmtId="170" fontId="3" fillId="0" borderId="13" xfId="0" applyNumberFormat="1" applyFont="1" applyFill="1" applyBorder="1" applyAlignment="1" applyProtection="1">
      <alignment/>
      <protection/>
    </xf>
    <xf numFmtId="170" fontId="3" fillId="0" borderId="37" xfId="0" applyNumberFormat="1" applyFont="1" applyFill="1" applyBorder="1" applyAlignment="1" applyProtection="1">
      <alignment/>
      <protection/>
    </xf>
    <xf numFmtId="170" fontId="3" fillId="0" borderId="12" xfId="0" applyNumberFormat="1" applyFont="1" applyFill="1" applyBorder="1" applyAlignment="1" applyProtection="1">
      <alignment/>
      <protection/>
    </xf>
    <xf numFmtId="170" fontId="3" fillId="0" borderId="33" xfId="0" applyNumberFormat="1" applyFont="1" applyFill="1" applyBorder="1" applyAlignment="1" applyProtection="1">
      <alignment/>
      <protection/>
    </xf>
    <xf numFmtId="170" fontId="3" fillId="0" borderId="38" xfId="0" applyNumberFormat="1" applyFont="1" applyFill="1" applyBorder="1" applyAlignment="1" applyProtection="1">
      <alignment/>
      <protection/>
    </xf>
    <xf numFmtId="170" fontId="3" fillId="0" borderId="39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 indent="2"/>
      <protection/>
    </xf>
    <xf numFmtId="0" fontId="5" fillId="0" borderId="10" xfId="0" applyFont="1" applyFill="1" applyBorder="1" applyAlignment="1" applyProtection="1">
      <alignment horizontal="left" indent="2"/>
      <protection/>
    </xf>
    <xf numFmtId="0" fontId="3" fillId="0" borderId="10" xfId="0" applyFont="1" applyFill="1" applyBorder="1" applyAlignment="1" applyProtection="1">
      <alignment horizontal="left" indent="1"/>
      <protection/>
    </xf>
    <xf numFmtId="0" fontId="3" fillId="0" borderId="10" xfId="0" applyFont="1" applyBorder="1" applyAlignment="1" applyProtection="1">
      <alignment horizontal="left" indent="1"/>
      <protection/>
    </xf>
    <xf numFmtId="0" fontId="3" fillId="0" borderId="12" xfId="0" applyFont="1" applyBorder="1" applyAlignment="1" applyProtection="1">
      <alignment/>
      <protection/>
    </xf>
    <xf numFmtId="170" fontId="3" fillId="0" borderId="13" xfId="0" applyNumberFormat="1" applyFont="1" applyBorder="1" applyAlignment="1" applyProtection="1">
      <alignment/>
      <protection/>
    </xf>
    <xf numFmtId="170" fontId="3" fillId="0" borderId="37" xfId="0" applyNumberFormat="1" applyFont="1" applyBorder="1" applyAlignment="1" applyProtection="1">
      <alignment/>
      <protection/>
    </xf>
    <xf numFmtId="170" fontId="3" fillId="0" borderId="12" xfId="0" applyNumberFormat="1" applyFont="1" applyBorder="1" applyAlignment="1" applyProtection="1">
      <alignment/>
      <protection/>
    </xf>
    <xf numFmtId="170" fontId="3" fillId="0" borderId="33" xfId="0" applyNumberFormat="1" applyFont="1" applyBorder="1" applyAlignment="1" applyProtection="1">
      <alignment/>
      <protection/>
    </xf>
    <xf numFmtId="170" fontId="3" fillId="0" borderId="38" xfId="0" applyNumberFormat="1" applyFont="1" applyBorder="1" applyAlignment="1" applyProtection="1">
      <alignment/>
      <protection/>
    </xf>
    <xf numFmtId="170" fontId="3" fillId="0" borderId="39" xfId="0" applyNumberFormat="1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40" xfId="0" applyFont="1" applyBorder="1" applyAlignment="1" applyProtection="1">
      <alignment horizontal="left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74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1698033738</v>
      </c>
      <c r="D43" s="10">
        <f aca="true" t="shared" si="0" ref="D43:L43">SUM(D44:D46)</f>
        <v>74679577</v>
      </c>
      <c r="E43" s="11">
        <f t="shared" si="0"/>
        <v>106474764</v>
      </c>
      <c r="F43" s="12">
        <f t="shared" si="0"/>
        <v>189028402</v>
      </c>
      <c r="G43" s="10">
        <f t="shared" si="0"/>
        <v>224205476</v>
      </c>
      <c r="H43" s="13">
        <f>SUM(H44:H46)</f>
        <v>100433065</v>
      </c>
      <c r="I43" s="14">
        <f t="shared" si="0"/>
        <v>922963432</v>
      </c>
      <c r="J43" s="15">
        <f t="shared" si="0"/>
        <v>158982882</v>
      </c>
      <c r="K43" s="10">
        <f t="shared" si="0"/>
        <v>120233322</v>
      </c>
      <c r="L43" s="13">
        <f t="shared" si="0"/>
        <v>94735062</v>
      </c>
    </row>
    <row r="44" spans="1:12" ht="13.5">
      <c r="A44" s="3" t="s">
        <v>19</v>
      </c>
      <c r="B44" s="2"/>
      <c r="C44" s="16">
        <v>1659734304</v>
      </c>
      <c r="D44" s="16">
        <v>50635163</v>
      </c>
      <c r="E44" s="17">
        <v>62885023</v>
      </c>
      <c r="F44" s="18">
        <v>92944902</v>
      </c>
      <c r="G44" s="16">
        <v>101761541</v>
      </c>
      <c r="H44" s="19">
        <v>26744958</v>
      </c>
      <c r="I44" s="20">
        <v>235677055</v>
      </c>
      <c r="J44" s="21">
        <v>62284415</v>
      </c>
      <c r="K44" s="16">
        <v>57538527</v>
      </c>
      <c r="L44" s="17">
        <v>44570948</v>
      </c>
    </row>
    <row r="45" spans="1:12" ht="13.5">
      <c r="A45" s="3" t="s">
        <v>20</v>
      </c>
      <c r="B45" s="2"/>
      <c r="C45" s="22">
        <v>5741466</v>
      </c>
      <c r="D45" s="22">
        <v>6141648</v>
      </c>
      <c r="E45" s="23">
        <v>13311742</v>
      </c>
      <c r="F45" s="24">
        <v>30044000</v>
      </c>
      <c r="G45" s="22">
        <v>72631773</v>
      </c>
      <c r="H45" s="25">
        <v>18004374</v>
      </c>
      <c r="I45" s="26">
        <v>638870733</v>
      </c>
      <c r="J45" s="27">
        <v>96411467</v>
      </c>
      <c r="K45" s="22">
        <v>62694795</v>
      </c>
      <c r="L45" s="23">
        <v>50164114</v>
      </c>
    </row>
    <row r="46" spans="1:12" ht="13.5">
      <c r="A46" s="3" t="s">
        <v>21</v>
      </c>
      <c r="B46" s="2"/>
      <c r="C46" s="16">
        <v>32557968</v>
      </c>
      <c r="D46" s="16">
        <v>17902766</v>
      </c>
      <c r="E46" s="17">
        <v>30277999</v>
      </c>
      <c r="F46" s="18">
        <v>66039500</v>
      </c>
      <c r="G46" s="16">
        <v>49812162</v>
      </c>
      <c r="H46" s="19">
        <v>55683733</v>
      </c>
      <c r="I46" s="20">
        <v>48415644</v>
      </c>
      <c r="J46" s="21">
        <v>287000</v>
      </c>
      <c r="K46" s="16"/>
      <c r="L46" s="17"/>
    </row>
    <row r="47" spans="1:12" ht="13.5">
      <c r="A47" s="1" t="s">
        <v>22</v>
      </c>
      <c r="B47" s="2"/>
      <c r="C47" s="10">
        <f>SUM(C48:C52)</f>
        <v>130266530</v>
      </c>
      <c r="D47" s="10">
        <f aca="true" t="shared" si="1" ref="D47:L47">SUM(D48:D52)</f>
        <v>93885667</v>
      </c>
      <c r="E47" s="14">
        <f t="shared" si="1"/>
        <v>123895102</v>
      </c>
      <c r="F47" s="28">
        <f t="shared" si="1"/>
        <v>157471315</v>
      </c>
      <c r="G47" s="10">
        <f t="shared" si="1"/>
        <v>182241476</v>
      </c>
      <c r="H47" s="13">
        <f>SUM(H48:H52)</f>
        <v>109570359</v>
      </c>
      <c r="I47" s="29">
        <f t="shared" si="1"/>
        <v>127614858</v>
      </c>
      <c r="J47" s="12">
        <f t="shared" si="1"/>
        <v>172512252</v>
      </c>
      <c r="K47" s="10">
        <f t="shared" si="1"/>
        <v>204596408</v>
      </c>
      <c r="L47" s="14">
        <f t="shared" si="1"/>
        <v>211203289</v>
      </c>
    </row>
    <row r="48" spans="1:12" ht="13.5">
      <c r="A48" s="3" t="s">
        <v>23</v>
      </c>
      <c r="B48" s="2"/>
      <c r="C48" s="16">
        <v>45880533</v>
      </c>
      <c r="D48" s="16">
        <v>17944113</v>
      </c>
      <c r="E48" s="17">
        <v>58725578</v>
      </c>
      <c r="F48" s="18">
        <v>57350262</v>
      </c>
      <c r="G48" s="16">
        <v>70403171</v>
      </c>
      <c r="H48" s="19">
        <v>33294157</v>
      </c>
      <c r="I48" s="20">
        <v>50341781</v>
      </c>
      <c r="J48" s="21">
        <v>68000036</v>
      </c>
      <c r="K48" s="16">
        <v>131697479</v>
      </c>
      <c r="L48" s="17">
        <v>87200191</v>
      </c>
    </row>
    <row r="49" spans="1:12" ht="13.5">
      <c r="A49" s="3" t="s">
        <v>24</v>
      </c>
      <c r="B49" s="2"/>
      <c r="C49" s="16">
        <v>21561146</v>
      </c>
      <c r="D49" s="16">
        <v>42748463</v>
      </c>
      <c r="E49" s="17">
        <v>31642432</v>
      </c>
      <c r="F49" s="18">
        <v>54682053</v>
      </c>
      <c r="G49" s="16">
        <v>58044004</v>
      </c>
      <c r="H49" s="19">
        <v>34118643</v>
      </c>
      <c r="I49" s="20">
        <v>43148680</v>
      </c>
      <c r="J49" s="21">
        <v>65549689</v>
      </c>
      <c r="K49" s="16">
        <v>60942101</v>
      </c>
      <c r="L49" s="17">
        <v>109994490</v>
      </c>
    </row>
    <row r="50" spans="1:12" ht="13.5">
      <c r="A50" s="3" t="s">
        <v>25</v>
      </c>
      <c r="B50" s="2"/>
      <c r="C50" s="16">
        <v>34685833</v>
      </c>
      <c r="D50" s="16">
        <v>31792210</v>
      </c>
      <c r="E50" s="17">
        <v>31144425</v>
      </c>
      <c r="F50" s="18">
        <v>29714000</v>
      </c>
      <c r="G50" s="16">
        <v>40659813</v>
      </c>
      <c r="H50" s="19">
        <v>38164215</v>
      </c>
      <c r="I50" s="20">
        <v>32235617</v>
      </c>
      <c r="J50" s="21">
        <v>26307783</v>
      </c>
      <c r="K50" s="16">
        <v>8894328</v>
      </c>
      <c r="L50" s="17">
        <v>10140608</v>
      </c>
    </row>
    <row r="51" spans="1:12" ht="13.5">
      <c r="A51" s="3" t="s">
        <v>26</v>
      </c>
      <c r="B51" s="2"/>
      <c r="C51" s="16">
        <v>28093000</v>
      </c>
      <c r="D51" s="16">
        <v>124801</v>
      </c>
      <c r="E51" s="17">
        <v>518546</v>
      </c>
      <c r="F51" s="18">
        <v>12225000</v>
      </c>
      <c r="G51" s="16">
        <v>8925000</v>
      </c>
      <c r="H51" s="19">
        <v>462985</v>
      </c>
      <c r="I51" s="20">
        <v>693146</v>
      </c>
      <c r="J51" s="21">
        <v>10054744</v>
      </c>
      <c r="K51" s="16">
        <v>2992500</v>
      </c>
      <c r="L51" s="17">
        <v>3218000</v>
      </c>
    </row>
    <row r="52" spans="1:12" ht="13.5">
      <c r="A52" s="3" t="s">
        <v>27</v>
      </c>
      <c r="B52" s="2"/>
      <c r="C52" s="22">
        <v>46018</v>
      </c>
      <c r="D52" s="22">
        <v>1276080</v>
      </c>
      <c r="E52" s="23">
        <v>1864121</v>
      </c>
      <c r="F52" s="24">
        <v>3500000</v>
      </c>
      <c r="G52" s="22">
        <v>4209488</v>
      </c>
      <c r="H52" s="25">
        <v>3530359</v>
      </c>
      <c r="I52" s="26">
        <v>1195634</v>
      </c>
      <c r="J52" s="27">
        <v>2600000</v>
      </c>
      <c r="K52" s="22">
        <v>70000</v>
      </c>
      <c r="L52" s="23">
        <v>650000</v>
      </c>
    </row>
    <row r="53" spans="1:12" ht="13.5">
      <c r="A53" s="1" t="s">
        <v>28</v>
      </c>
      <c r="B53" s="4"/>
      <c r="C53" s="10">
        <f>SUM(C54:C56)</f>
        <v>635133434</v>
      </c>
      <c r="D53" s="10">
        <f aca="true" t="shared" si="2" ref="D53:L53">SUM(D54:D56)</f>
        <v>532701571</v>
      </c>
      <c r="E53" s="14">
        <f t="shared" si="2"/>
        <v>585109551</v>
      </c>
      <c r="F53" s="28">
        <f t="shared" si="2"/>
        <v>909351501</v>
      </c>
      <c r="G53" s="10">
        <f t="shared" si="2"/>
        <v>872889040</v>
      </c>
      <c r="H53" s="13">
        <f>SUM(H54:H56)</f>
        <v>769023124</v>
      </c>
      <c r="I53" s="29">
        <f t="shared" si="2"/>
        <v>1076569901</v>
      </c>
      <c r="J53" s="12">
        <f t="shared" si="2"/>
        <v>771871633</v>
      </c>
      <c r="K53" s="10">
        <f t="shared" si="2"/>
        <v>609465968</v>
      </c>
      <c r="L53" s="14">
        <f t="shared" si="2"/>
        <v>651983554</v>
      </c>
    </row>
    <row r="54" spans="1:12" ht="13.5">
      <c r="A54" s="3" t="s">
        <v>29</v>
      </c>
      <c r="B54" s="2"/>
      <c r="C54" s="16">
        <v>217181471</v>
      </c>
      <c r="D54" s="16">
        <v>151281976</v>
      </c>
      <c r="E54" s="17">
        <v>195686448</v>
      </c>
      <c r="F54" s="18">
        <v>221729268</v>
      </c>
      <c r="G54" s="16">
        <v>180252744</v>
      </c>
      <c r="H54" s="19">
        <v>224632365</v>
      </c>
      <c r="I54" s="20">
        <v>385501739</v>
      </c>
      <c r="J54" s="21">
        <v>121017862</v>
      </c>
      <c r="K54" s="16">
        <v>128318273</v>
      </c>
      <c r="L54" s="17">
        <v>155252821</v>
      </c>
    </row>
    <row r="55" spans="1:12" ht="13.5">
      <c r="A55" s="3" t="s">
        <v>30</v>
      </c>
      <c r="B55" s="2"/>
      <c r="C55" s="16">
        <v>417951963</v>
      </c>
      <c r="D55" s="16">
        <v>381327094</v>
      </c>
      <c r="E55" s="17">
        <v>387232728</v>
      </c>
      <c r="F55" s="18">
        <v>686542233</v>
      </c>
      <c r="G55" s="16">
        <v>682611944</v>
      </c>
      <c r="H55" s="19">
        <v>544113447</v>
      </c>
      <c r="I55" s="20">
        <v>690245895</v>
      </c>
      <c r="J55" s="21">
        <v>645273771</v>
      </c>
      <c r="K55" s="16">
        <v>481097695</v>
      </c>
      <c r="L55" s="17">
        <v>496680733</v>
      </c>
    </row>
    <row r="56" spans="1:12" ht="13.5">
      <c r="A56" s="3" t="s">
        <v>31</v>
      </c>
      <c r="B56" s="2"/>
      <c r="C56" s="16"/>
      <c r="D56" s="16">
        <v>92501</v>
      </c>
      <c r="E56" s="17">
        <v>2190375</v>
      </c>
      <c r="F56" s="18">
        <v>1080000</v>
      </c>
      <c r="G56" s="16">
        <v>10024352</v>
      </c>
      <c r="H56" s="19">
        <v>277312</v>
      </c>
      <c r="I56" s="20">
        <v>822267</v>
      </c>
      <c r="J56" s="21">
        <v>5580000</v>
      </c>
      <c r="K56" s="16">
        <v>50000</v>
      </c>
      <c r="L56" s="17">
        <v>50000</v>
      </c>
    </row>
    <row r="57" spans="1:12" ht="13.5">
      <c r="A57" s="1" t="s">
        <v>32</v>
      </c>
      <c r="B57" s="4"/>
      <c r="C57" s="10">
        <f>SUM(C58:C61)</f>
        <v>780522449</v>
      </c>
      <c r="D57" s="10">
        <f aca="true" t="shared" si="3" ref="D57:L57">SUM(D58:D61)</f>
        <v>1106400715</v>
      </c>
      <c r="E57" s="14">
        <f t="shared" si="3"/>
        <v>1744748255</v>
      </c>
      <c r="F57" s="28">
        <f t="shared" si="3"/>
        <v>2106786948</v>
      </c>
      <c r="G57" s="10">
        <f t="shared" si="3"/>
        <v>2125647825</v>
      </c>
      <c r="H57" s="13">
        <f>SUM(H58:H61)</f>
        <v>1445696656</v>
      </c>
      <c r="I57" s="29">
        <f t="shared" si="3"/>
        <v>947100326</v>
      </c>
      <c r="J57" s="12">
        <f t="shared" si="3"/>
        <v>1988084688</v>
      </c>
      <c r="K57" s="10">
        <f t="shared" si="3"/>
        <v>1715445056</v>
      </c>
      <c r="L57" s="14">
        <f t="shared" si="3"/>
        <v>1864277969</v>
      </c>
    </row>
    <row r="58" spans="1:12" ht="13.5">
      <c r="A58" s="3" t="s">
        <v>33</v>
      </c>
      <c r="B58" s="2"/>
      <c r="C58" s="16">
        <v>140532593</v>
      </c>
      <c r="D58" s="16">
        <v>127101936</v>
      </c>
      <c r="E58" s="17">
        <v>230717675</v>
      </c>
      <c r="F58" s="18">
        <v>233821192</v>
      </c>
      <c r="G58" s="16">
        <v>276398379</v>
      </c>
      <c r="H58" s="19">
        <v>191330178</v>
      </c>
      <c r="I58" s="20">
        <v>187292946</v>
      </c>
      <c r="J58" s="21">
        <v>332792531</v>
      </c>
      <c r="K58" s="16">
        <v>324359995</v>
      </c>
      <c r="L58" s="17">
        <v>409349228</v>
      </c>
    </row>
    <row r="59" spans="1:12" ht="13.5">
      <c r="A59" s="3" t="s">
        <v>34</v>
      </c>
      <c r="B59" s="2"/>
      <c r="C59" s="16">
        <v>471959579</v>
      </c>
      <c r="D59" s="16">
        <v>602556637</v>
      </c>
      <c r="E59" s="17">
        <v>1194505219</v>
      </c>
      <c r="F59" s="18">
        <v>1292933342</v>
      </c>
      <c r="G59" s="16">
        <v>1376321282</v>
      </c>
      <c r="H59" s="19">
        <v>892931468</v>
      </c>
      <c r="I59" s="20">
        <v>462130295</v>
      </c>
      <c r="J59" s="21">
        <v>1215192130</v>
      </c>
      <c r="K59" s="16">
        <v>932848721</v>
      </c>
      <c r="L59" s="17">
        <v>939807436</v>
      </c>
    </row>
    <row r="60" spans="1:12" ht="13.5">
      <c r="A60" s="3" t="s">
        <v>35</v>
      </c>
      <c r="B60" s="2"/>
      <c r="C60" s="22">
        <v>150885406</v>
      </c>
      <c r="D60" s="22">
        <v>352538678</v>
      </c>
      <c r="E60" s="23">
        <v>283435346</v>
      </c>
      <c r="F60" s="24">
        <v>535336712</v>
      </c>
      <c r="G60" s="22">
        <v>380106850</v>
      </c>
      <c r="H60" s="25">
        <v>345931885</v>
      </c>
      <c r="I60" s="26">
        <v>248418927</v>
      </c>
      <c r="J60" s="27">
        <v>378197603</v>
      </c>
      <c r="K60" s="22">
        <v>406291591</v>
      </c>
      <c r="L60" s="23">
        <v>472228733</v>
      </c>
    </row>
    <row r="61" spans="1:12" ht="13.5">
      <c r="A61" s="3" t="s">
        <v>36</v>
      </c>
      <c r="B61" s="2"/>
      <c r="C61" s="16">
        <v>17144871</v>
      </c>
      <c r="D61" s="16">
        <v>24203464</v>
      </c>
      <c r="E61" s="17">
        <v>36090015</v>
      </c>
      <c r="F61" s="18">
        <v>44695702</v>
      </c>
      <c r="G61" s="16">
        <v>92821314</v>
      </c>
      <c r="H61" s="19">
        <v>15503125</v>
      </c>
      <c r="I61" s="20">
        <v>49258158</v>
      </c>
      <c r="J61" s="21">
        <v>61902424</v>
      </c>
      <c r="K61" s="16">
        <v>51944749</v>
      </c>
      <c r="L61" s="17">
        <v>42892572</v>
      </c>
    </row>
    <row r="62" spans="1:12" ht="13.5">
      <c r="A62" s="1" t="s">
        <v>37</v>
      </c>
      <c r="B62" s="4"/>
      <c r="C62" s="10">
        <v>139227113</v>
      </c>
      <c r="D62" s="10">
        <v>106621683</v>
      </c>
      <c r="E62" s="14">
        <v>12247000</v>
      </c>
      <c r="F62" s="28">
        <v>320000</v>
      </c>
      <c r="G62" s="10">
        <v>24272000</v>
      </c>
      <c r="H62" s="13">
        <v>1676489</v>
      </c>
      <c r="I62" s="29">
        <v>1220000</v>
      </c>
      <c r="J62" s="12">
        <v>60597000</v>
      </c>
      <c r="K62" s="10">
        <v>42550000</v>
      </c>
      <c r="L62" s="14">
        <v>41539528</v>
      </c>
    </row>
    <row r="63" spans="1:12" ht="13.5">
      <c r="A63" s="5" t="s">
        <v>38</v>
      </c>
      <c r="B63" s="6" t="s">
        <v>39</v>
      </c>
      <c r="C63" s="62">
        <f>+C43+C47+C53+C57+C62</f>
        <v>3383183264</v>
      </c>
      <c r="D63" s="62">
        <f aca="true" t="shared" si="4" ref="D63:L63">+D43+D47+D53+D57+D62</f>
        <v>1914289213</v>
      </c>
      <c r="E63" s="63">
        <f t="shared" si="4"/>
        <v>2572474672</v>
      </c>
      <c r="F63" s="64">
        <f t="shared" si="4"/>
        <v>3362958166</v>
      </c>
      <c r="G63" s="62">
        <f t="shared" si="4"/>
        <v>3429255817</v>
      </c>
      <c r="H63" s="65">
        <f t="shared" si="4"/>
        <v>2426399693</v>
      </c>
      <c r="I63" s="66">
        <f t="shared" si="4"/>
        <v>3075468517</v>
      </c>
      <c r="J63" s="67">
        <f t="shared" si="4"/>
        <v>3152048455</v>
      </c>
      <c r="K63" s="62">
        <f t="shared" si="4"/>
        <v>2692290754</v>
      </c>
      <c r="L63" s="63">
        <f t="shared" si="4"/>
        <v>2863739402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1507627039</v>
      </c>
      <c r="D66" s="16">
        <v>1465788598</v>
      </c>
      <c r="E66" s="30">
        <v>2039710840</v>
      </c>
      <c r="F66" s="21">
        <v>2713852674</v>
      </c>
      <c r="G66" s="16">
        <v>2644546142</v>
      </c>
      <c r="H66" s="19">
        <v>2019883771</v>
      </c>
      <c r="I66" s="17">
        <v>2461671654</v>
      </c>
      <c r="J66" s="31">
        <v>2565643487</v>
      </c>
      <c r="K66" s="16">
        <v>2156476253</v>
      </c>
      <c r="L66" s="19">
        <v>2319113649</v>
      </c>
    </row>
    <row r="67" spans="1:12" ht="13.5">
      <c r="A67" s="69" t="s">
        <v>42</v>
      </c>
      <c r="B67" s="2"/>
      <c r="C67" s="16">
        <v>34176</v>
      </c>
      <c r="D67" s="16">
        <v>82568901</v>
      </c>
      <c r="E67" s="17">
        <v>106794215</v>
      </c>
      <c r="F67" s="18">
        <v>27022905</v>
      </c>
      <c r="G67" s="16">
        <v>79310873</v>
      </c>
      <c r="H67" s="19">
        <v>25899122</v>
      </c>
      <c r="I67" s="20">
        <v>30055951</v>
      </c>
      <c r="J67" s="21"/>
      <c r="K67" s="16"/>
      <c r="L67" s="17"/>
    </row>
    <row r="68" spans="1:12" ht="13.5">
      <c r="A68" s="69" t="s">
        <v>43</v>
      </c>
      <c r="B68" s="2"/>
      <c r="C68" s="22">
        <v>66621229</v>
      </c>
      <c r="D68" s="22">
        <v>9399770</v>
      </c>
      <c r="E68" s="23">
        <v>67078870</v>
      </c>
      <c r="F68" s="24">
        <v>64452450</v>
      </c>
      <c r="G68" s="22">
        <v>69515946</v>
      </c>
      <c r="H68" s="25"/>
      <c r="I68" s="26">
        <v>54154834</v>
      </c>
      <c r="J68" s="27">
        <v>42271099</v>
      </c>
      <c r="K68" s="22">
        <v>53524367</v>
      </c>
      <c r="L68" s="23">
        <v>50019062</v>
      </c>
    </row>
    <row r="69" spans="1:12" ht="13.5">
      <c r="A69" s="70" t="s">
        <v>44</v>
      </c>
      <c r="B69" s="2"/>
      <c r="C69" s="16">
        <v>29253708</v>
      </c>
      <c r="D69" s="16">
        <v>101885900</v>
      </c>
      <c r="E69" s="17">
        <v>8543104</v>
      </c>
      <c r="F69" s="18">
        <v>41100000</v>
      </c>
      <c r="G69" s="16">
        <v>51100000</v>
      </c>
      <c r="H69" s="19">
        <v>1002128</v>
      </c>
      <c r="I69" s="20">
        <v>1002128</v>
      </c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1603536152</v>
      </c>
      <c r="D70" s="32">
        <f aca="true" t="shared" si="5" ref="D70:L70">SUM(D66:D69)</f>
        <v>1659643169</v>
      </c>
      <c r="E70" s="33">
        <f t="shared" si="5"/>
        <v>2222127029</v>
      </c>
      <c r="F70" s="34">
        <f t="shared" si="5"/>
        <v>2846428029</v>
      </c>
      <c r="G70" s="32">
        <f t="shared" si="5"/>
        <v>2844472961</v>
      </c>
      <c r="H70" s="35">
        <f t="shared" si="5"/>
        <v>2046785021</v>
      </c>
      <c r="I70" s="36">
        <f t="shared" si="5"/>
        <v>2546884567</v>
      </c>
      <c r="J70" s="37">
        <f t="shared" si="5"/>
        <v>2607914586</v>
      </c>
      <c r="K70" s="32">
        <f t="shared" si="5"/>
        <v>2210000620</v>
      </c>
      <c r="L70" s="33">
        <f t="shared" si="5"/>
        <v>2369132711</v>
      </c>
    </row>
    <row r="71" spans="1:12" ht="13.5">
      <c r="A71" s="72" t="s">
        <v>47</v>
      </c>
      <c r="B71" s="2" t="s">
        <v>48</v>
      </c>
      <c r="C71" s="16">
        <v>1468643838</v>
      </c>
      <c r="D71" s="16">
        <v>5009606</v>
      </c>
      <c r="E71" s="17">
        <v>21998000</v>
      </c>
      <c r="F71" s="18">
        <v>23423372</v>
      </c>
      <c r="G71" s="16">
        <v>19422479</v>
      </c>
      <c r="H71" s="19">
        <v>15012951</v>
      </c>
      <c r="I71" s="20">
        <v>97709695</v>
      </c>
      <c r="J71" s="21">
        <v>16009149</v>
      </c>
      <c r="K71" s="16">
        <v>8000000</v>
      </c>
      <c r="L71" s="17">
        <v>7550000</v>
      </c>
    </row>
    <row r="72" spans="1:12" ht="13.5">
      <c r="A72" s="72" t="s">
        <v>49</v>
      </c>
      <c r="B72" s="2" t="s">
        <v>50</v>
      </c>
      <c r="C72" s="16">
        <v>75315388</v>
      </c>
      <c r="D72" s="16">
        <v>89717597</v>
      </c>
      <c r="E72" s="17">
        <v>86320180</v>
      </c>
      <c r="F72" s="18">
        <v>99454354</v>
      </c>
      <c r="G72" s="16">
        <v>125248414</v>
      </c>
      <c r="H72" s="19">
        <v>97817597</v>
      </c>
      <c r="I72" s="20">
        <v>110847628</v>
      </c>
      <c r="J72" s="21">
        <v>140790000</v>
      </c>
      <c r="K72" s="16">
        <v>173220000</v>
      </c>
      <c r="L72" s="17">
        <v>187844000</v>
      </c>
    </row>
    <row r="73" spans="1:12" ht="13.5">
      <c r="A73" s="72" t="s">
        <v>51</v>
      </c>
      <c r="B73" s="2"/>
      <c r="C73" s="16">
        <v>235687884</v>
      </c>
      <c r="D73" s="16">
        <v>159918843</v>
      </c>
      <c r="E73" s="17">
        <v>242029463</v>
      </c>
      <c r="F73" s="18">
        <v>393652411</v>
      </c>
      <c r="G73" s="16">
        <v>440111963</v>
      </c>
      <c r="H73" s="19">
        <v>266784129</v>
      </c>
      <c r="I73" s="20">
        <v>320026630</v>
      </c>
      <c r="J73" s="21">
        <v>387334720</v>
      </c>
      <c r="K73" s="16">
        <v>301070134</v>
      </c>
      <c r="L73" s="17">
        <v>299212691</v>
      </c>
    </row>
    <row r="74" spans="1:12" ht="13.5">
      <c r="A74" s="73" t="s">
        <v>52</v>
      </c>
      <c r="B74" s="6" t="s">
        <v>53</v>
      </c>
      <c r="C74" s="74">
        <f>SUM(C70:C73)</f>
        <v>3383183262</v>
      </c>
      <c r="D74" s="74">
        <f aca="true" t="shared" si="6" ref="D74:L74">SUM(D70:D73)</f>
        <v>1914289215</v>
      </c>
      <c r="E74" s="75">
        <f t="shared" si="6"/>
        <v>2572474672</v>
      </c>
      <c r="F74" s="76">
        <f t="shared" si="6"/>
        <v>3362958166</v>
      </c>
      <c r="G74" s="74">
        <f t="shared" si="6"/>
        <v>3429255817</v>
      </c>
      <c r="H74" s="77">
        <f t="shared" si="6"/>
        <v>2426399698</v>
      </c>
      <c r="I74" s="78">
        <f t="shared" si="6"/>
        <v>3075468520</v>
      </c>
      <c r="J74" s="79">
        <f t="shared" si="6"/>
        <v>3152048455</v>
      </c>
      <c r="K74" s="74">
        <f t="shared" si="6"/>
        <v>2692290754</v>
      </c>
      <c r="L74" s="75">
        <f t="shared" si="6"/>
        <v>2863739402</v>
      </c>
    </row>
    <row r="75" spans="1:12" ht="13.5">
      <c r="A75" s="9" t="s">
        <v>75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78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825000</v>
      </c>
      <c r="D43" s="10">
        <f aca="true" t="shared" si="0" ref="D43:L43">SUM(D44:D46)</f>
        <v>61887</v>
      </c>
      <c r="E43" s="11">
        <f t="shared" si="0"/>
        <v>1162140</v>
      </c>
      <c r="F43" s="12">
        <f t="shared" si="0"/>
        <v>780000</v>
      </c>
      <c r="G43" s="10">
        <f t="shared" si="0"/>
        <v>780000</v>
      </c>
      <c r="H43" s="13">
        <f>SUM(H44:H46)</f>
        <v>1583679</v>
      </c>
      <c r="I43" s="14">
        <f t="shared" si="0"/>
        <v>48866682</v>
      </c>
      <c r="J43" s="15">
        <f t="shared" si="0"/>
        <v>474964</v>
      </c>
      <c r="K43" s="10">
        <f t="shared" si="0"/>
        <v>309449</v>
      </c>
      <c r="L43" s="13">
        <f t="shared" si="0"/>
        <v>390585</v>
      </c>
    </row>
    <row r="44" spans="1:12" ht="13.5">
      <c r="A44" s="3" t="s">
        <v>19</v>
      </c>
      <c r="B44" s="2"/>
      <c r="C44" s="16">
        <v>325000</v>
      </c>
      <c r="D44" s="16"/>
      <c r="E44" s="17">
        <v>263000</v>
      </c>
      <c r="F44" s="18">
        <v>530000</v>
      </c>
      <c r="G44" s="16">
        <v>530000</v>
      </c>
      <c r="H44" s="19">
        <v>934495</v>
      </c>
      <c r="I44" s="20">
        <v>48866682</v>
      </c>
      <c r="J44" s="21">
        <v>104964</v>
      </c>
      <c r="K44" s="16">
        <v>110947</v>
      </c>
      <c r="L44" s="17">
        <v>117159</v>
      </c>
    </row>
    <row r="45" spans="1:12" ht="13.5">
      <c r="A45" s="3" t="s">
        <v>20</v>
      </c>
      <c r="B45" s="2"/>
      <c r="C45" s="22">
        <v>500000</v>
      </c>
      <c r="D45" s="22">
        <v>21662</v>
      </c>
      <c r="E45" s="23">
        <v>699140</v>
      </c>
      <c r="F45" s="24">
        <v>100000</v>
      </c>
      <c r="G45" s="22">
        <v>100000</v>
      </c>
      <c r="H45" s="25">
        <v>97012</v>
      </c>
      <c r="I45" s="26"/>
      <c r="J45" s="27">
        <v>370000</v>
      </c>
      <c r="K45" s="22">
        <v>198502</v>
      </c>
      <c r="L45" s="23">
        <v>273426</v>
      </c>
    </row>
    <row r="46" spans="1:12" ht="13.5">
      <c r="A46" s="3" t="s">
        <v>21</v>
      </c>
      <c r="B46" s="2"/>
      <c r="C46" s="16"/>
      <c r="D46" s="16">
        <v>40225</v>
      </c>
      <c r="E46" s="17">
        <v>200000</v>
      </c>
      <c r="F46" s="18">
        <v>150000</v>
      </c>
      <c r="G46" s="16">
        <v>150000</v>
      </c>
      <c r="H46" s="19">
        <v>552172</v>
      </c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2447000</v>
      </c>
      <c r="D47" s="10">
        <f aca="true" t="shared" si="1" ref="D47:L47">SUM(D48:D52)</f>
        <v>83768</v>
      </c>
      <c r="E47" s="14">
        <f t="shared" si="1"/>
        <v>6267851</v>
      </c>
      <c r="F47" s="28">
        <f t="shared" si="1"/>
        <v>4347000</v>
      </c>
      <c r="G47" s="10">
        <f t="shared" si="1"/>
        <v>4347000</v>
      </c>
      <c r="H47" s="13">
        <f>SUM(H48:H52)</f>
        <v>2298216</v>
      </c>
      <c r="I47" s="29">
        <f t="shared" si="1"/>
        <v>0</v>
      </c>
      <c r="J47" s="12">
        <f t="shared" si="1"/>
        <v>1550000</v>
      </c>
      <c r="K47" s="10">
        <f t="shared" si="1"/>
        <v>581350</v>
      </c>
      <c r="L47" s="14">
        <f t="shared" si="1"/>
        <v>611580</v>
      </c>
    </row>
    <row r="48" spans="1:12" ht="13.5">
      <c r="A48" s="3" t="s">
        <v>23</v>
      </c>
      <c r="B48" s="2"/>
      <c r="C48" s="16">
        <v>60000</v>
      </c>
      <c r="D48" s="16">
        <v>83768</v>
      </c>
      <c r="E48" s="17">
        <v>2589851</v>
      </c>
      <c r="F48" s="18"/>
      <c r="G48" s="16"/>
      <c r="H48" s="19">
        <v>162856</v>
      </c>
      <c r="I48" s="20"/>
      <c r="J48" s="21"/>
      <c r="K48" s="16"/>
      <c r="L48" s="17"/>
    </row>
    <row r="49" spans="1:12" ht="13.5">
      <c r="A49" s="3" t="s">
        <v>24</v>
      </c>
      <c r="B49" s="2"/>
      <c r="C49" s="16">
        <v>1157000</v>
      </c>
      <c r="D49" s="16"/>
      <c r="E49" s="17">
        <v>3628000</v>
      </c>
      <c r="F49" s="18">
        <v>3377000</v>
      </c>
      <c r="G49" s="16">
        <v>3377000</v>
      </c>
      <c r="H49" s="19">
        <v>156800</v>
      </c>
      <c r="I49" s="20"/>
      <c r="J49" s="21">
        <v>1000000</v>
      </c>
      <c r="K49" s="16"/>
      <c r="L49" s="17"/>
    </row>
    <row r="50" spans="1:12" ht="13.5">
      <c r="A50" s="3" t="s">
        <v>25</v>
      </c>
      <c r="B50" s="2"/>
      <c r="C50" s="16">
        <v>1230000</v>
      </c>
      <c r="D50" s="16"/>
      <c r="E50" s="17">
        <v>50000</v>
      </c>
      <c r="F50" s="18">
        <v>970000</v>
      </c>
      <c r="G50" s="16">
        <v>970000</v>
      </c>
      <c r="H50" s="19"/>
      <c r="I50" s="20"/>
      <c r="J50" s="21">
        <v>550000</v>
      </c>
      <c r="K50" s="16">
        <v>581350</v>
      </c>
      <c r="L50" s="17">
        <v>611580</v>
      </c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>
        <v>1978560</v>
      </c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22941000</v>
      </c>
      <c r="D53" s="10">
        <f aca="true" t="shared" si="2" ref="D53:L53">SUM(D54:D56)</f>
        <v>3311</v>
      </c>
      <c r="E53" s="14">
        <f t="shared" si="2"/>
        <v>6607310</v>
      </c>
      <c r="F53" s="28">
        <f t="shared" si="2"/>
        <v>6254000</v>
      </c>
      <c r="G53" s="10">
        <f t="shared" si="2"/>
        <v>6254000</v>
      </c>
      <c r="H53" s="13">
        <f>SUM(H54:H56)</f>
        <v>0</v>
      </c>
      <c r="I53" s="29">
        <f t="shared" si="2"/>
        <v>0</v>
      </c>
      <c r="J53" s="12">
        <f t="shared" si="2"/>
        <v>9500000</v>
      </c>
      <c r="K53" s="10">
        <f t="shared" si="2"/>
        <v>16190400</v>
      </c>
      <c r="L53" s="14">
        <f t="shared" si="2"/>
        <v>9754850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22941000</v>
      </c>
      <c r="D55" s="16">
        <v>3311</v>
      </c>
      <c r="E55" s="17">
        <v>6607310</v>
      </c>
      <c r="F55" s="18">
        <v>6254000</v>
      </c>
      <c r="G55" s="16">
        <v>6254000</v>
      </c>
      <c r="H55" s="19"/>
      <c r="I55" s="20"/>
      <c r="J55" s="21">
        <v>9500000</v>
      </c>
      <c r="K55" s="16">
        <v>16190400</v>
      </c>
      <c r="L55" s="17">
        <v>9754850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15281000</v>
      </c>
      <c r="D57" s="10">
        <f aca="true" t="shared" si="3" ref="D57:L57">SUM(D58:D61)</f>
        <v>621414</v>
      </c>
      <c r="E57" s="14">
        <f t="shared" si="3"/>
        <v>43195703</v>
      </c>
      <c r="F57" s="28">
        <f t="shared" si="3"/>
        <v>83107000</v>
      </c>
      <c r="G57" s="10">
        <f t="shared" si="3"/>
        <v>83107000</v>
      </c>
      <c r="H57" s="13">
        <f>SUM(H58:H61)</f>
        <v>0</v>
      </c>
      <c r="I57" s="29">
        <f t="shared" si="3"/>
        <v>0</v>
      </c>
      <c r="J57" s="12">
        <f t="shared" si="3"/>
        <v>23476000</v>
      </c>
      <c r="K57" s="10">
        <f t="shared" si="3"/>
        <v>36893800</v>
      </c>
      <c r="L57" s="14">
        <f t="shared" si="3"/>
        <v>39566150</v>
      </c>
    </row>
    <row r="58" spans="1:12" ht="13.5">
      <c r="A58" s="3" t="s">
        <v>33</v>
      </c>
      <c r="B58" s="2"/>
      <c r="C58" s="16">
        <v>7632000</v>
      </c>
      <c r="D58" s="16">
        <v>476520</v>
      </c>
      <c r="E58" s="17">
        <v>30334000</v>
      </c>
      <c r="F58" s="18">
        <v>19071000</v>
      </c>
      <c r="G58" s="16">
        <v>19071000</v>
      </c>
      <c r="H58" s="19"/>
      <c r="I58" s="20"/>
      <c r="J58" s="21">
        <v>8264000</v>
      </c>
      <c r="K58" s="16">
        <v>13981600</v>
      </c>
      <c r="L58" s="17">
        <v>20787100</v>
      </c>
    </row>
    <row r="59" spans="1:12" ht="13.5">
      <c r="A59" s="3" t="s">
        <v>34</v>
      </c>
      <c r="B59" s="2"/>
      <c r="C59" s="16">
        <v>1648000</v>
      </c>
      <c r="D59" s="16"/>
      <c r="E59" s="17">
        <v>3557000</v>
      </c>
      <c r="F59" s="18">
        <v>8627000</v>
      </c>
      <c r="G59" s="16">
        <v>8627000</v>
      </c>
      <c r="H59" s="19"/>
      <c r="I59" s="20"/>
      <c r="J59" s="21">
        <v>1022000</v>
      </c>
      <c r="K59" s="16">
        <v>11659800</v>
      </c>
      <c r="L59" s="17">
        <v>8361300</v>
      </c>
    </row>
    <row r="60" spans="1:12" ht="13.5">
      <c r="A60" s="3" t="s">
        <v>35</v>
      </c>
      <c r="B60" s="2"/>
      <c r="C60" s="22">
        <v>2058000</v>
      </c>
      <c r="D60" s="22">
        <v>2544</v>
      </c>
      <c r="E60" s="23">
        <v>8876800</v>
      </c>
      <c r="F60" s="24">
        <v>50719000</v>
      </c>
      <c r="G60" s="22">
        <v>4690000</v>
      </c>
      <c r="H60" s="25"/>
      <c r="I60" s="26"/>
      <c r="J60" s="27">
        <v>10500000</v>
      </c>
      <c r="K60" s="22">
        <v>5972400</v>
      </c>
      <c r="L60" s="23">
        <v>6967750</v>
      </c>
    </row>
    <row r="61" spans="1:12" ht="13.5">
      <c r="A61" s="3" t="s">
        <v>36</v>
      </c>
      <c r="B61" s="2"/>
      <c r="C61" s="16">
        <v>3943000</v>
      </c>
      <c r="D61" s="16">
        <v>142350</v>
      </c>
      <c r="E61" s="17">
        <v>427903</v>
      </c>
      <c r="F61" s="18">
        <v>4690000</v>
      </c>
      <c r="G61" s="16">
        <v>50719000</v>
      </c>
      <c r="H61" s="19"/>
      <c r="I61" s="20"/>
      <c r="J61" s="21">
        <v>3690000</v>
      </c>
      <c r="K61" s="16">
        <v>5280000</v>
      </c>
      <c r="L61" s="17">
        <v>3450000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41494000</v>
      </c>
      <c r="D63" s="62">
        <f aca="true" t="shared" si="4" ref="D63:L63">+D43+D47+D53+D57+D62</f>
        <v>770380</v>
      </c>
      <c r="E63" s="63">
        <f t="shared" si="4"/>
        <v>57233004</v>
      </c>
      <c r="F63" s="64">
        <f t="shared" si="4"/>
        <v>94488000</v>
      </c>
      <c r="G63" s="62">
        <f t="shared" si="4"/>
        <v>94488000</v>
      </c>
      <c r="H63" s="65">
        <f t="shared" si="4"/>
        <v>3881895</v>
      </c>
      <c r="I63" s="66">
        <f t="shared" si="4"/>
        <v>48866682</v>
      </c>
      <c r="J63" s="67">
        <f t="shared" si="4"/>
        <v>35000964</v>
      </c>
      <c r="K63" s="62">
        <f t="shared" si="4"/>
        <v>53974999</v>
      </c>
      <c r="L63" s="63">
        <f t="shared" si="4"/>
        <v>50323165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/>
      <c r="D66" s="16">
        <v>621414</v>
      </c>
      <c r="E66" s="30">
        <v>45903554</v>
      </c>
      <c r="F66" s="21">
        <v>46948000</v>
      </c>
      <c r="G66" s="16">
        <v>46948000</v>
      </c>
      <c r="H66" s="19"/>
      <c r="I66" s="17">
        <v>41579815</v>
      </c>
      <c r="J66" s="31">
        <v>30286000</v>
      </c>
      <c r="K66" s="16">
        <v>47804200</v>
      </c>
      <c r="L66" s="19">
        <v>45871000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>
        <v>11270000</v>
      </c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>
        <v>25167000</v>
      </c>
      <c r="D69" s="16"/>
      <c r="E69" s="17"/>
      <c r="F69" s="18">
        <v>41100000</v>
      </c>
      <c r="G69" s="16">
        <v>41100000</v>
      </c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36437000</v>
      </c>
      <c r="D70" s="32">
        <f aca="true" t="shared" si="5" ref="D70:L70">SUM(D66:D69)</f>
        <v>621414</v>
      </c>
      <c r="E70" s="33">
        <f t="shared" si="5"/>
        <v>45903554</v>
      </c>
      <c r="F70" s="34">
        <f t="shared" si="5"/>
        <v>88048000</v>
      </c>
      <c r="G70" s="32">
        <f t="shared" si="5"/>
        <v>88048000</v>
      </c>
      <c r="H70" s="35">
        <f t="shared" si="5"/>
        <v>0</v>
      </c>
      <c r="I70" s="36">
        <f t="shared" si="5"/>
        <v>41579815</v>
      </c>
      <c r="J70" s="37">
        <f t="shared" si="5"/>
        <v>30286000</v>
      </c>
      <c r="K70" s="32">
        <f t="shared" si="5"/>
        <v>47804200</v>
      </c>
      <c r="L70" s="33">
        <f t="shared" si="5"/>
        <v>45871000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>
        <v>2100000</v>
      </c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2957000</v>
      </c>
      <c r="D73" s="16">
        <v>148966</v>
      </c>
      <c r="E73" s="17">
        <v>11329450</v>
      </c>
      <c r="F73" s="18">
        <v>6440000</v>
      </c>
      <c r="G73" s="16">
        <v>6440000</v>
      </c>
      <c r="H73" s="19">
        <v>3881895</v>
      </c>
      <c r="I73" s="20">
        <v>7286868</v>
      </c>
      <c r="J73" s="21">
        <v>4714964</v>
      </c>
      <c r="K73" s="16">
        <v>6170799</v>
      </c>
      <c r="L73" s="17">
        <v>4452165</v>
      </c>
    </row>
    <row r="74" spans="1:12" ht="13.5">
      <c r="A74" s="73" t="s">
        <v>52</v>
      </c>
      <c r="B74" s="6" t="s">
        <v>53</v>
      </c>
      <c r="C74" s="74">
        <f>SUM(C70:C73)</f>
        <v>41494000</v>
      </c>
      <c r="D74" s="74">
        <f aca="true" t="shared" si="6" ref="D74:L74">SUM(D70:D73)</f>
        <v>770380</v>
      </c>
      <c r="E74" s="75">
        <f t="shared" si="6"/>
        <v>57233004</v>
      </c>
      <c r="F74" s="76">
        <f t="shared" si="6"/>
        <v>94488000</v>
      </c>
      <c r="G74" s="74">
        <f t="shared" si="6"/>
        <v>94488000</v>
      </c>
      <c r="H74" s="77">
        <f t="shared" si="6"/>
        <v>3881895</v>
      </c>
      <c r="I74" s="78">
        <f t="shared" si="6"/>
        <v>48866683</v>
      </c>
      <c r="J74" s="79">
        <f t="shared" si="6"/>
        <v>35000964</v>
      </c>
      <c r="K74" s="74">
        <f t="shared" si="6"/>
        <v>53974999</v>
      </c>
      <c r="L74" s="75">
        <f t="shared" si="6"/>
        <v>50323165</v>
      </c>
    </row>
    <row r="75" spans="1:12" ht="13.5">
      <c r="A75" s="9" t="s">
        <v>75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78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0</v>
      </c>
      <c r="D43" s="10">
        <f aca="true" t="shared" si="0" ref="D43:L43">SUM(D44:D46)</f>
        <v>641564</v>
      </c>
      <c r="E43" s="11">
        <f t="shared" si="0"/>
        <v>4200000</v>
      </c>
      <c r="F43" s="12">
        <f t="shared" si="0"/>
        <v>250000</v>
      </c>
      <c r="G43" s="10">
        <f t="shared" si="0"/>
        <v>7537491</v>
      </c>
      <c r="H43" s="13">
        <f>SUM(H44:H46)</f>
        <v>2219062</v>
      </c>
      <c r="I43" s="14">
        <f t="shared" si="0"/>
        <v>9660812</v>
      </c>
      <c r="J43" s="15">
        <f t="shared" si="0"/>
        <v>12845000</v>
      </c>
      <c r="K43" s="10">
        <f t="shared" si="0"/>
        <v>1200000</v>
      </c>
      <c r="L43" s="13">
        <f t="shared" si="0"/>
        <v>1200000</v>
      </c>
    </row>
    <row r="44" spans="1:12" ht="13.5">
      <c r="A44" s="3" t="s">
        <v>19</v>
      </c>
      <c r="B44" s="2"/>
      <c r="C44" s="16"/>
      <c r="D44" s="16">
        <v>641564</v>
      </c>
      <c r="E44" s="17"/>
      <c r="F44" s="18"/>
      <c r="G44" s="16">
        <v>1545183</v>
      </c>
      <c r="H44" s="19"/>
      <c r="I44" s="20">
        <v>18</v>
      </c>
      <c r="J44" s="21">
        <v>100000</v>
      </c>
      <c r="K44" s="16">
        <v>100000</v>
      </c>
      <c r="L44" s="17">
        <v>100000</v>
      </c>
    </row>
    <row r="45" spans="1:12" ht="13.5">
      <c r="A45" s="3" t="s">
        <v>20</v>
      </c>
      <c r="B45" s="2"/>
      <c r="C45" s="22"/>
      <c r="D45" s="22"/>
      <c r="E45" s="23">
        <v>4200000</v>
      </c>
      <c r="F45" s="24">
        <v>250000</v>
      </c>
      <c r="G45" s="22">
        <v>5992308</v>
      </c>
      <c r="H45" s="25">
        <v>1532822</v>
      </c>
      <c r="I45" s="26">
        <v>3150031</v>
      </c>
      <c r="J45" s="27">
        <v>12745000</v>
      </c>
      <c r="K45" s="22">
        <v>1100000</v>
      </c>
      <c r="L45" s="23">
        <v>1100000</v>
      </c>
    </row>
    <row r="46" spans="1:12" ht="13.5">
      <c r="A46" s="3" t="s">
        <v>21</v>
      </c>
      <c r="B46" s="2"/>
      <c r="C46" s="16"/>
      <c r="D46" s="16"/>
      <c r="E46" s="17"/>
      <c r="F46" s="18"/>
      <c r="G46" s="16"/>
      <c r="H46" s="19">
        <v>686240</v>
      </c>
      <c r="I46" s="20">
        <v>6510763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567236</v>
      </c>
      <c r="D47" s="10">
        <f aca="true" t="shared" si="1" ref="D47:L47">SUM(D48:D52)</f>
        <v>7850177</v>
      </c>
      <c r="E47" s="14">
        <f t="shared" si="1"/>
        <v>0</v>
      </c>
      <c r="F47" s="28">
        <f t="shared" si="1"/>
        <v>8000000</v>
      </c>
      <c r="G47" s="10">
        <f t="shared" si="1"/>
        <v>8577828</v>
      </c>
      <c r="H47" s="13">
        <f>SUM(H48:H52)</f>
        <v>7752969</v>
      </c>
      <c r="I47" s="29">
        <f t="shared" si="1"/>
        <v>22836304</v>
      </c>
      <c r="J47" s="12">
        <f t="shared" si="1"/>
        <v>4050000</v>
      </c>
      <c r="K47" s="10">
        <f t="shared" si="1"/>
        <v>2050000</v>
      </c>
      <c r="L47" s="14">
        <f t="shared" si="1"/>
        <v>1550000</v>
      </c>
    </row>
    <row r="48" spans="1:12" ht="13.5">
      <c r="A48" s="3" t="s">
        <v>23</v>
      </c>
      <c r="B48" s="2"/>
      <c r="C48" s="16"/>
      <c r="D48" s="16">
        <v>1883117</v>
      </c>
      <c r="E48" s="17"/>
      <c r="F48" s="18"/>
      <c r="G48" s="16">
        <v>15606</v>
      </c>
      <c r="H48" s="19">
        <v>7729880</v>
      </c>
      <c r="I48" s="20">
        <v>22804845</v>
      </c>
      <c r="J48" s="21">
        <v>50000</v>
      </c>
      <c r="K48" s="16">
        <v>50000</v>
      </c>
      <c r="L48" s="17">
        <v>50000</v>
      </c>
    </row>
    <row r="49" spans="1:12" ht="13.5">
      <c r="A49" s="3" t="s">
        <v>24</v>
      </c>
      <c r="B49" s="2"/>
      <c r="C49" s="16">
        <v>567236</v>
      </c>
      <c r="D49" s="16">
        <v>4757675</v>
      </c>
      <c r="E49" s="17"/>
      <c r="F49" s="18">
        <v>8000000</v>
      </c>
      <c r="G49" s="16">
        <v>8002241</v>
      </c>
      <c r="H49" s="19"/>
      <c r="I49" s="20"/>
      <c r="J49" s="21">
        <v>1100000</v>
      </c>
      <c r="K49" s="16"/>
      <c r="L49" s="17"/>
    </row>
    <row r="50" spans="1:12" ht="13.5">
      <c r="A50" s="3" t="s">
        <v>25</v>
      </c>
      <c r="B50" s="2"/>
      <c r="C50" s="16"/>
      <c r="D50" s="16">
        <v>409385</v>
      </c>
      <c r="E50" s="17"/>
      <c r="F50" s="18"/>
      <c r="G50" s="16">
        <v>559981</v>
      </c>
      <c r="H50" s="19">
        <v>19551</v>
      </c>
      <c r="I50" s="20">
        <v>31459</v>
      </c>
      <c r="J50" s="21">
        <v>2900000</v>
      </c>
      <c r="K50" s="16">
        <v>2000000</v>
      </c>
      <c r="L50" s="17">
        <v>1500000</v>
      </c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>
        <v>800000</v>
      </c>
      <c r="E52" s="23"/>
      <c r="F52" s="24"/>
      <c r="G52" s="22"/>
      <c r="H52" s="25">
        <v>3538</v>
      </c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32991034</v>
      </c>
      <c r="D53" s="10">
        <f aca="true" t="shared" si="2" ref="D53:L53">SUM(D54:D56)</f>
        <v>29140281</v>
      </c>
      <c r="E53" s="14">
        <f t="shared" si="2"/>
        <v>41000000</v>
      </c>
      <c r="F53" s="28">
        <f t="shared" si="2"/>
        <v>49628717</v>
      </c>
      <c r="G53" s="10">
        <f t="shared" si="2"/>
        <v>83958102</v>
      </c>
      <c r="H53" s="13">
        <f>SUM(H54:H56)</f>
        <v>21324684</v>
      </c>
      <c r="I53" s="29">
        <f t="shared" si="2"/>
        <v>29895168</v>
      </c>
      <c r="J53" s="12">
        <f t="shared" si="2"/>
        <v>4600000</v>
      </c>
      <c r="K53" s="10">
        <f t="shared" si="2"/>
        <v>100000</v>
      </c>
      <c r="L53" s="14">
        <f t="shared" si="2"/>
        <v>100000</v>
      </c>
    </row>
    <row r="54" spans="1:12" ht="13.5">
      <c r="A54" s="3" t="s">
        <v>29</v>
      </c>
      <c r="B54" s="2"/>
      <c r="C54" s="16"/>
      <c r="D54" s="16">
        <v>356311</v>
      </c>
      <c r="E54" s="17">
        <v>31000000</v>
      </c>
      <c r="F54" s="18"/>
      <c r="G54" s="16">
        <v>3354846</v>
      </c>
      <c r="H54" s="19"/>
      <c r="I54" s="20">
        <v>25614</v>
      </c>
      <c r="J54" s="21">
        <v>50000</v>
      </c>
      <c r="K54" s="16">
        <v>50000</v>
      </c>
      <c r="L54" s="17">
        <v>50000</v>
      </c>
    </row>
    <row r="55" spans="1:12" ht="13.5">
      <c r="A55" s="3" t="s">
        <v>30</v>
      </c>
      <c r="B55" s="2"/>
      <c r="C55" s="16">
        <v>32991034</v>
      </c>
      <c r="D55" s="16">
        <v>28783970</v>
      </c>
      <c r="E55" s="17">
        <v>10000000</v>
      </c>
      <c r="F55" s="18">
        <v>49628717</v>
      </c>
      <c r="G55" s="16">
        <v>71679904</v>
      </c>
      <c r="H55" s="19">
        <v>21324684</v>
      </c>
      <c r="I55" s="20">
        <v>29869554</v>
      </c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>
        <v>8923352</v>
      </c>
      <c r="H56" s="19"/>
      <c r="I56" s="20"/>
      <c r="J56" s="21">
        <v>4550000</v>
      </c>
      <c r="K56" s="16">
        <v>50000</v>
      </c>
      <c r="L56" s="17">
        <v>50000</v>
      </c>
    </row>
    <row r="57" spans="1:12" ht="13.5">
      <c r="A57" s="1" t="s">
        <v>32</v>
      </c>
      <c r="B57" s="4"/>
      <c r="C57" s="10">
        <f>SUM(C58:C61)</f>
        <v>38489030</v>
      </c>
      <c r="D57" s="10">
        <f aca="true" t="shared" si="3" ref="D57:L57">SUM(D58:D61)</f>
        <v>109085681</v>
      </c>
      <c r="E57" s="14">
        <f t="shared" si="3"/>
        <v>157842372</v>
      </c>
      <c r="F57" s="28">
        <f t="shared" si="3"/>
        <v>203259133</v>
      </c>
      <c r="G57" s="10">
        <f t="shared" si="3"/>
        <v>219129722</v>
      </c>
      <c r="H57" s="13">
        <f>SUM(H58:H61)</f>
        <v>65012374</v>
      </c>
      <c r="I57" s="29">
        <f t="shared" si="3"/>
        <v>95099087</v>
      </c>
      <c r="J57" s="12">
        <f t="shared" si="3"/>
        <v>183057811</v>
      </c>
      <c r="K57" s="10">
        <f t="shared" si="3"/>
        <v>203733690</v>
      </c>
      <c r="L57" s="14">
        <f t="shared" si="3"/>
        <v>188991240</v>
      </c>
    </row>
    <row r="58" spans="1:12" ht="13.5">
      <c r="A58" s="3" t="s">
        <v>33</v>
      </c>
      <c r="B58" s="2"/>
      <c r="C58" s="16">
        <v>12661366</v>
      </c>
      <c r="D58" s="16">
        <v>19434171</v>
      </c>
      <c r="E58" s="17">
        <v>20772000</v>
      </c>
      <c r="F58" s="18">
        <v>44000000</v>
      </c>
      <c r="G58" s="16">
        <v>54107361</v>
      </c>
      <c r="H58" s="19">
        <v>32265407</v>
      </c>
      <c r="I58" s="20">
        <v>46002063</v>
      </c>
      <c r="J58" s="21">
        <v>45600000</v>
      </c>
      <c r="K58" s="16">
        <v>40000000</v>
      </c>
      <c r="L58" s="17">
        <v>30780000</v>
      </c>
    </row>
    <row r="59" spans="1:12" ht="13.5">
      <c r="A59" s="3" t="s">
        <v>34</v>
      </c>
      <c r="B59" s="2"/>
      <c r="C59" s="16"/>
      <c r="D59" s="16">
        <v>432205</v>
      </c>
      <c r="E59" s="17">
        <v>53064172</v>
      </c>
      <c r="F59" s="18">
        <v>63375000</v>
      </c>
      <c r="G59" s="16">
        <v>104457753</v>
      </c>
      <c r="H59" s="19">
        <v>12983468</v>
      </c>
      <c r="I59" s="20">
        <v>12983468</v>
      </c>
      <c r="J59" s="21">
        <v>40575761</v>
      </c>
      <c r="K59" s="16">
        <v>63329980</v>
      </c>
      <c r="L59" s="17">
        <v>51529115</v>
      </c>
    </row>
    <row r="60" spans="1:12" ht="13.5">
      <c r="A60" s="3" t="s">
        <v>35</v>
      </c>
      <c r="B60" s="2"/>
      <c r="C60" s="22">
        <v>25525199</v>
      </c>
      <c r="D60" s="22">
        <v>88506158</v>
      </c>
      <c r="E60" s="23">
        <v>84006200</v>
      </c>
      <c r="F60" s="24">
        <v>89123431</v>
      </c>
      <c r="G60" s="22">
        <v>53640133</v>
      </c>
      <c r="H60" s="25">
        <v>18048273</v>
      </c>
      <c r="I60" s="26">
        <v>34443418</v>
      </c>
      <c r="J60" s="27">
        <v>87082050</v>
      </c>
      <c r="K60" s="22">
        <v>100403710</v>
      </c>
      <c r="L60" s="23">
        <v>106682125</v>
      </c>
    </row>
    <row r="61" spans="1:12" ht="13.5">
      <c r="A61" s="3" t="s">
        <v>36</v>
      </c>
      <c r="B61" s="2"/>
      <c r="C61" s="16">
        <v>302465</v>
      </c>
      <c r="D61" s="16">
        <v>713147</v>
      </c>
      <c r="E61" s="17"/>
      <c r="F61" s="18">
        <v>6760702</v>
      </c>
      <c r="G61" s="16">
        <v>6924475</v>
      </c>
      <c r="H61" s="19">
        <v>1715226</v>
      </c>
      <c r="I61" s="20">
        <v>1670138</v>
      </c>
      <c r="J61" s="21">
        <v>9800000</v>
      </c>
      <c r="K61" s="16"/>
      <c r="L61" s="17"/>
    </row>
    <row r="62" spans="1:12" ht="13.5">
      <c r="A62" s="1" t="s">
        <v>37</v>
      </c>
      <c r="B62" s="4"/>
      <c r="C62" s="10">
        <v>15539</v>
      </c>
      <c r="D62" s="10">
        <v>548000</v>
      </c>
      <c r="E62" s="14"/>
      <c r="F62" s="28"/>
      <c r="G62" s="10"/>
      <c r="H62" s="13">
        <v>21580</v>
      </c>
      <c r="I62" s="29"/>
      <c r="J62" s="12">
        <v>40950000</v>
      </c>
      <c r="K62" s="10">
        <v>36050000</v>
      </c>
      <c r="L62" s="14">
        <v>35050000</v>
      </c>
    </row>
    <row r="63" spans="1:12" ht="13.5">
      <c r="A63" s="5" t="s">
        <v>38</v>
      </c>
      <c r="B63" s="6" t="s">
        <v>39</v>
      </c>
      <c r="C63" s="62">
        <f>+C43+C47+C53+C57+C62</f>
        <v>72062839</v>
      </c>
      <c r="D63" s="62">
        <f aca="true" t="shared" si="4" ref="D63:L63">+D43+D47+D53+D57+D62</f>
        <v>147265703</v>
      </c>
      <c r="E63" s="63">
        <f t="shared" si="4"/>
        <v>203042372</v>
      </c>
      <c r="F63" s="64">
        <f t="shared" si="4"/>
        <v>261137850</v>
      </c>
      <c r="G63" s="62">
        <f t="shared" si="4"/>
        <v>319203143</v>
      </c>
      <c r="H63" s="65">
        <f t="shared" si="4"/>
        <v>96330669</v>
      </c>
      <c r="I63" s="66">
        <f t="shared" si="4"/>
        <v>157491371</v>
      </c>
      <c r="J63" s="67">
        <f t="shared" si="4"/>
        <v>245502811</v>
      </c>
      <c r="K63" s="62">
        <f t="shared" si="4"/>
        <v>243133690</v>
      </c>
      <c r="L63" s="63">
        <f t="shared" si="4"/>
        <v>226891240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77708097</v>
      </c>
      <c r="D66" s="16">
        <v>137621352</v>
      </c>
      <c r="E66" s="30">
        <v>189828200</v>
      </c>
      <c r="F66" s="21">
        <v>213590539</v>
      </c>
      <c r="G66" s="16">
        <v>238626817</v>
      </c>
      <c r="H66" s="19">
        <v>93999094</v>
      </c>
      <c r="I66" s="17">
        <v>99897058</v>
      </c>
      <c r="J66" s="31">
        <v>197415050</v>
      </c>
      <c r="K66" s="16">
        <v>217930000</v>
      </c>
      <c r="L66" s="19">
        <v>210989850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>
        <v>40248145</v>
      </c>
      <c r="H67" s="19"/>
      <c r="I67" s="20">
        <v>26556011</v>
      </c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>
        <v>4014172</v>
      </c>
      <c r="F68" s="24">
        <v>18250000</v>
      </c>
      <c r="G68" s="22">
        <v>25670000</v>
      </c>
      <c r="H68" s="25"/>
      <c r="I68" s="26">
        <v>336861</v>
      </c>
      <c r="J68" s="27">
        <v>20237761</v>
      </c>
      <c r="K68" s="22">
        <v>20803690</v>
      </c>
      <c r="L68" s="23">
        <v>13001390</v>
      </c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77708097</v>
      </c>
      <c r="D70" s="32">
        <f aca="true" t="shared" si="5" ref="D70:L70">SUM(D66:D69)</f>
        <v>137621352</v>
      </c>
      <c r="E70" s="33">
        <f t="shared" si="5"/>
        <v>193842372</v>
      </c>
      <c r="F70" s="34">
        <f t="shared" si="5"/>
        <v>231840539</v>
      </c>
      <c r="G70" s="32">
        <f t="shared" si="5"/>
        <v>304544962</v>
      </c>
      <c r="H70" s="35">
        <f t="shared" si="5"/>
        <v>93999094</v>
      </c>
      <c r="I70" s="36">
        <f t="shared" si="5"/>
        <v>126789930</v>
      </c>
      <c r="J70" s="37">
        <f t="shared" si="5"/>
        <v>217652811</v>
      </c>
      <c r="K70" s="32">
        <f t="shared" si="5"/>
        <v>238733690</v>
      </c>
      <c r="L70" s="33">
        <f t="shared" si="5"/>
        <v>223991240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>
        <v>22959683</v>
      </c>
      <c r="J71" s="21">
        <v>7250000</v>
      </c>
      <c r="K71" s="16">
        <v>3000000</v>
      </c>
      <c r="L71" s="17">
        <v>1500000</v>
      </c>
    </row>
    <row r="72" spans="1:12" ht="13.5">
      <c r="A72" s="72" t="s">
        <v>49</v>
      </c>
      <c r="B72" s="2" t="s">
        <v>50</v>
      </c>
      <c r="C72" s="16">
        <v>30022</v>
      </c>
      <c r="D72" s="16">
        <v>3693158</v>
      </c>
      <c r="E72" s="17"/>
      <c r="F72" s="18"/>
      <c r="G72" s="16">
        <v>1500000</v>
      </c>
      <c r="H72" s="19">
        <v>104503</v>
      </c>
      <c r="I72" s="20"/>
      <c r="J72" s="21"/>
      <c r="K72" s="16"/>
      <c r="L72" s="17"/>
    </row>
    <row r="73" spans="1:12" ht="13.5">
      <c r="A73" s="72" t="s">
        <v>51</v>
      </c>
      <c r="B73" s="2"/>
      <c r="C73" s="16">
        <v>-5675280</v>
      </c>
      <c r="D73" s="16">
        <v>5951193</v>
      </c>
      <c r="E73" s="17">
        <v>9200000</v>
      </c>
      <c r="F73" s="18">
        <v>29297311</v>
      </c>
      <c r="G73" s="16">
        <v>13158181</v>
      </c>
      <c r="H73" s="19">
        <v>2227073</v>
      </c>
      <c r="I73" s="20">
        <v>7741758</v>
      </c>
      <c r="J73" s="21">
        <v>20600000</v>
      </c>
      <c r="K73" s="16">
        <v>1400000</v>
      </c>
      <c r="L73" s="17">
        <v>1400000</v>
      </c>
    </row>
    <row r="74" spans="1:12" ht="13.5">
      <c r="A74" s="73" t="s">
        <v>52</v>
      </c>
      <c r="B74" s="6" t="s">
        <v>53</v>
      </c>
      <c r="C74" s="74">
        <f>SUM(C70:C73)</f>
        <v>72062839</v>
      </c>
      <c r="D74" s="74">
        <f aca="true" t="shared" si="6" ref="D74:L74">SUM(D70:D73)</f>
        <v>147265703</v>
      </c>
      <c r="E74" s="75">
        <f t="shared" si="6"/>
        <v>203042372</v>
      </c>
      <c r="F74" s="76">
        <f t="shared" si="6"/>
        <v>261137850</v>
      </c>
      <c r="G74" s="74">
        <f t="shared" si="6"/>
        <v>319203143</v>
      </c>
      <c r="H74" s="77">
        <f t="shared" si="6"/>
        <v>96330670</v>
      </c>
      <c r="I74" s="78">
        <f t="shared" si="6"/>
        <v>157491371</v>
      </c>
      <c r="J74" s="79">
        <f t="shared" si="6"/>
        <v>245502811</v>
      </c>
      <c r="K74" s="74">
        <f t="shared" si="6"/>
        <v>243133690</v>
      </c>
      <c r="L74" s="75">
        <f t="shared" si="6"/>
        <v>226891240</v>
      </c>
    </row>
    <row r="75" spans="1:12" ht="13.5">
      <c r="A75" s="9" t="s">
        <v>75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78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27921088</v>
      </c>
      <c r="D43" s="10">
        <f aca="true" t="shared" si="0" ref="D43:L43">SUM(D44:D46)</f>
        <v>16400127</v>
      </c>
      <c r="E43" s="11">
        <f t="shared" si="0"/>
        <v>17448169</v>
      </c>
      <c r="F43" s="12">
        <f t="shared" si="0"/>
        <v>21063500</v>
      </c>
      <c r="G43" s="10">
        <f t="shared" si="0"/>
        <v>30526154</v>
      </c>
      <c r="H43" s="13">
        <f>SUM(H44:H46)</f>
        <v>13194351</v>
      </c>
      <c r="I43" s="14">
        <f t="shared" si="0"/>
        <v>25759964</v>
      </c>
      <c r="J43" s="15">
        <f t="shared" si="0"/>
        <v>20466450</v>
      </c>
      <c r="K43" s="10">
        <f t="shared" si="0"/>
        <v>20825975</v>
      </c>
      <c r="L43" s="13">
        <f t="shared" si="0"/>
        <v>12120360</v>
      </c>
    </row>
    <row r="44" spans="1:12" ht="13.5">
      <c r="A44" s="3" t="s">
        <v>19</v>
      </c>
      <c r="B44" s="2"/>
      <c r="C44" s="16">
        <v>932577</v>
      </c>
      <c r="D44" s="16">
        <v>342844</v>
      </c>
      <c r="E44" s="17">
        <v>951967</v>
      </c>
      <c r="F44" s="18">
        <v>2611000</v>
      </c>
      <c r="G44" s="16">
        <v>3425000</v>
      </c>
      <c r="H44" s="19">
        <v>1390761</v>
      </c>
      <c r="I44" s="20">
        <v>4744876</v>
      </c>
      <c r="J44" s="21">
        <v>223000</v>
      </c>
      <c r="K44" s="16">
        <v>25000</v>
      </c>
      <c r="L44" s="17">
        <v>30000</v>
      </c>
    </row>
    <row r="45" spans="1:12" ht="13.5">
      <c r="A45" s="3" t="s">
        <v>20</v>
      </c>
      <c r="B45" s="2"/>
      <c r="C45" s="22">
        <v>691569</v>
      </c>
      <c r="D45" s="22">
        <v>910514</v>
      </c>
      <c r="E45" s="23">
        <v>65711</v>
      </c>
      <c r="F45" s="24">
        <v>1160000</v>
      </c>
      <c r="G45" s="22">
        <v>1160000</v>
      </c>
      <c r="H45" s="25">
        <v>378269</v>
      </c>
      <c r="I45" s="26">
        <v>1786688</v>
      </c>
      <c r="J45" s="27">
        <v>19976450</v>
      </c>
      <c r="K45" s="22">
        <v>20800975</v>
      </c>
      <c r="L45" s="23">
        <v>12090360</v>
      </c>
    </row>
    <row r="46" spans="1:12" ht="13.5">
      <c r="A46" s="3" t="s">
        <v>21</v>
      </c>
      <c r="B46" s="2"/>
      <c r="C46" s="16">
        <v>26296942</v>
      </c>
      <c r="D46" s="16">
        <v>15146769</v>
      </c>
      <c r="E46" s="17">
        <v>16430491</v>
      </c>
      <c r="F46" s="18">
        <v>17292500</v>
      </c>
      <c r="G46" s="16">
        <v>25941154</v>
      </c>
      <c r="H46" s="19">
        <v>11425321</v>
      </c>
      <c r="I46" s="20">
        <v>19228400</v>
      </c>
      <c r="J46" s="21">
        <v>267000</v>
      </c>
      <c r="K46" s="16"/>
      <c r="L46" s="17"/>
    </row>
    <row r="47" spans="1:12" ht="13.5">
      <c r="A47" s="1" t="s">
        <v>22</v>
      </c>
      <c r="B47" s="2"/>
      <c r="C47" s="10">
        <f>SUM(C48:C52)</f>
        <v>28587047</v>
      </c>
      <c r="D47" s="10">
        <f aca="true" t="shared" si="1" ref="D47:L47">SUM(D48:D52)</f>
        <v>23403173</v>
      </c>
      <c r="E47" s="14">
        <f t="shared" si="1"/>
        <v>30687928</v>
      </c>
      <c r="F47" s="28">
        <f t="shared" si="1"/>
        <v>26011000</v>
      </c>
      <c r="G47" s="10">
        <f t="shared" si="1"/>
        <v>30982239</v>
      </c>
      <c r="H47" s="13">
        <f>SUM(H48:H52)</f>
        <v>26494811</v>
      </c>
      <c r="I47" s="29">
        <f t="shared" si="1"/>
        <v>33212173</v>
      </c>
      <c r="J47" s="12">
        <f t="shared" si="1"/>
        <v>31657330</v>
      </c>
      <c r="K47" s="10">
        <f t="shared" si="1"/>
        <v>34952575</v>
      </c>
      <c r="L47" s="14">
        <f t="shared" si="1"/>
        <v>34007300</v>
      </c>
    </row>
    <row r="48" spans="1:12" ht="13.5">
      <c r="A48" s="3" t="s">
        <v>23</v>
      </c>
      <c r="B48" s="2"/>
      <c r="C48" s="16">
        <v>8806409</v>
      </c>
      <c r="D48" s="16">
        <v>5700975</v>
      </c>
      <c r="E48" s="17">
        <v>5673647</v>
      </c>
      <c r="F48" s="18">
        <v>5290000</v>
      </c>
      <c r="G48" s="16">
        <v>6071350</v>
      </c>
      <c r="H48" s="19">
        <v>5019168</v>
      </c>
      <c r="I48" s="20">
        <v>10412376</v>
      </c>
      <c r="J48" s="21">
        <v>14497330</v>
      </c>
      <c r="K48" s="16">
        <v>16534200</v>
      </c>
      <c r="L48" s="17">
        <v>8823800</v>
      </c>
    </row>
    <row r="49" spans="1:12" ht="13.5">
      <c r="A49" s="3" t="s">
        <v>24</v>
      </c>
      <c r="B49" s="2"/>
      <c r="C49" s="16">
        <v>10727130</v>
      </c>
      <c r="D49" s="16">
        <v>10949611</v>
      </c>
      <c r="E49" s="17">
        <v>8316826</v>
      </c>
      <c r="F49" s="18">
        <v>10592000</v>
      </c>
      <c r="G49" s="16">
        <v>10746710</v>
      </c>
      <c r="H49" s="19">
        <v>9497289</v>
      </c>
      <c r="I49" s="20">
        <v>9722224</v>
      </c>
      <c r="J49" s="21">
        <v>13668000</v>
      </c>
      <c r="K49" s="16">
        <v>16288875</v>
      </c>
      <c r="L49" s="17">
        <v>22066500</v>
      </c>
    </row>
    <row r="50" spans="1:12" ht="13.5">
      <c r="A50" s="3" t="s">
        <v>25</v>
      </c>
      <c r="B50" s="2"/>
      <c r="C50" s="16">
        <v>8845192</v>
      </c>
      <c r="D50" s="16">
        <v>6187437</v>
      </c>
      <c r="E50" s="17">
        <v>16178909</v>
      </c>
      <c r="F50" s="18">
        <v>9154000</v>
      </c>
      <c r="G50" s="16">
        <v>12589179</v>
      </c>
      <c r="H50" s="19">
        <v>11402235</v>
      </c>
      <c r="I50" s="20">
        <v>12280293</v>
      </c>
      <c r="J50" s="21">
        <v>3127000</v>
      </c>
      <c r="K50" s="16">
        <v>1637000</v>
      </c>
      <c r="L50" s="17">
        <v>2049000</v>
      </c>
    </row>
    <row r="51" spans="1:12" ht="13.5">
      <c r="A51" s="3" t="s">
        <v>26</v>
      </c>
      <c r="B51" s="2"/>
      <c r="C51" s="16">
        <v>162298</v>
      </c>
      <c r="D51" s="16">
        <v>124801</v>
      </c>
      <c r="E51" s="17">
        <v>518546</v>
      </c>
      <c r="F51" s="18">
        <v>525000</v>
      </c>
      <c r="G51" s="16">
        <v>1125000</v>
      </c>
      <c r="H51" s="19">
        <v>462985</v>
      </c>
      <c r="I51" s="20">
        <v>684146</v>
      </c>
      <c r="J51" s="21">
        <v>365000</v>
      </c>
      <c r="K51" s="16">
        <v>492500</v>
      </c>
      <c r="L51" s="17">
        <v>418000</v>
      </c>
    </row>
    <row r="52" spans="1:12" ht="13.5">
      <c r="A52" s="3" t="s">
        <v>27</v>
      </c>
      <c r="B52" s="2"/>
      <c r="C52" s="22">
        <v>46018</v>
      </c>
      <c r="D52" s="22">
        <v>440349</v>
      </c>
      <c r="E52" s="23"/>
      <c r="F52" s="24">
        <v>450000</v>
      </c>
      <c r="G52" s="22">
        <v>450000</v>
      </c>
      <c r="H52" s="25">
        <v>113134</v>
      </c>
      <c r="I52" s="26">
        <v>113134</v>
      </c>
      <c r="J52" s="27"/>
      <c r="K52" s="22"/>
      <c r="L52" s="23">
        <v>650000</v>
      </c>
    </row>
    <row r="53" spans="1:12" ht="13.5">
      <c r="A53" s="1" t="s">
        <v>28</v>
      </c>
      <c r="B53" s="4"/>
      <c r="C53" s="10">
        <f>SUM(C54:C56)</f>
        <v>141830647</v>
      </c>
      <c r="D53" s="10">
        <f aca="true" t="shared" si="2" ref="D53:L53">SUM(D54:D56)</f>
        <v>94279091</v>
      </c>
      <c r="E53" s="14">
        <f t="shared" si="2"/>
        <v>79854975</v>
      </c>
      <c r="F53" s="28">
        <f t="shared" si="2"/>
        <v>73668000</v>
      </c>
      <c r="G53" s="10">
        <f t="shared" si="2"/>
        <v>69133165</v>
      </c>
      <c r="H53" s="13">
        <f>SUM(H54:H56)</f>
        <v>63625172</v>
      </c>
      <c r="I53" s="29">
        <f t="shared" si="2"/>
        <v>109120702</v>
      </c>
      <c r="J53" s="12">
        <f t="shared" si="2"/>
        <v>73625263</v>
      </c>
      <c r="K53" s="10">
        <f t="shared" si="2"/>
        <v>73207680</v>
      </c>
      <c r="L53" s="14">
        <f t="shared" si="2"/>
        <v>81160261</v>
      </c>
    </row>
    <row r="54" spans="1:12" ht="13.5">
      <c r="A54" s="3" t="s">
        <v>29</v>
      </c>
      <c r="B54" s="2"/>
      <c r="C54" s="16">
        <v>68364991</v>
      </c>
      <c r="D54" s="16">
        <v>868077</v>
      </c>
      <c r="E54" s="17">
        <v>20351622</v>
      </c>
      <c r="F54" s="18">
        <v>1816000</v>
      </c>
      <c r="G54" s="16">
        <v>2017883</v>
      </c>
      <c r="H54" s="19">
        <v>729903</v>
      </c>
      <c r="I54" s="20">
        <v>37317082</v>
      </c>
      <c r="J54" s="21">
        <v>233000</v>
      </c>
      <c r="K54" s="16"/>
      <c r="L54" s="17"/>
    </row>
    <row r="55" spans="1:12" ht="13.5">
      <c r="A55" s="3" t="s">
        <v>30</v>
      </c>
      <c r="B55" s="2"/>
      <c r="C55" s="16">
        <v>73465656</v>
      </c>
      <c r="D55" s="16">
        <v>93411014</v>
      </c>
      <c r="E55" s="17">
        <v>59503353</v>
      </c>
      <c r="F55" s="18">
        <v>71852000</v>
      </c>
      <c r="G55" s="16">
        <v>67115282</v>
      </c>
      <c r="H55" s="19">
        <v>62895269</v>
      </c>
      <c r="I55" s="20">
        <v>71803620</v>
      </c>
      <c r="J55" s="21">
        <v>73392263</v>
      </c>
      <c r="K55" s="16">
        <v>73207680</v>
      </c>
      <c r="L55" s="17">
        <v>81160261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108896430</v>
      </c>
      <c r="D57" s="10">
        <f aca="true" t="shared" si="3" ref="D57:L57">SUM(D58:D61)</f>
        <v>132023041</v>
      </c>
      <c r="E57" s="14">
        <f t="shared" si="3"/>
        <v>146435714</v>
      </c>
      <c r="F57" s="28">
        <f t="shared" si="3"/>
        <v>136392259</v>
      </c>
      <c r="G57" s="10">
        <f t="shared" si="3"/>
        <v>178337523</v>
      </c>
      <c r="H57" s="13">
        <f>SUM(H58:H61)</f>
        <v>112553380</v>
      </c>
      <c r="I57" s="29">
        <f t="shared" si="3"/>
        <v>164264808</v>
      </c>
      <c r="J57" s="12">
        <f t="shared" si="3"/>
        <v>156425727</v>
      </c>
      <c r="K57" s="10">
        <f t="shared" si="3"/>
        <v>194898915</v>
      </c>
      <c r="L57" s="14">
        <f t="shared" si="3"/>
        <v>238694999</v>
      </c>
    </row>
    <row r="58" spans="1:12" ht="13.5">
      <c r="A58" s="3" t="s">
        <v>33</v>
      </c>
      <c r="B58" s="2"/>
      <c r="C58" s="16">
        <v>36148097</v>
      </c>
      <c r="D58" s="16">
        <v>60753514</v>
      </c>
      <c r="E58" s="17">
        <v>48477603</v>
      </c>
      <c r="F58" s="18">
        <v>24039354</v>
      </c>
      <c r="G58" s="16">
        <v>36823982</v>
      </c>
      <c r="H58" s="19">
        <v>29654296</v>
      </c>
      <c r="I58" s="20">
        <v>34573360</v>
      </c>
      <c r="J58" s="21">
        <v>65537877</v>
      </c>
      <c r="K58" s="16">
        <v>78558000</v>
      </c>
      <c r="L58" s="17">
        <v>118365225</v>
      </c>
    </row>
    <row r="59" spans="1:12" ht="13.5">
      <c r="A59" s="3" t="s">
        <v>34</v>
      </c>
      <c r="B59" s="2"/>
      <c r="C59" s="16">
        <v>44119482</v>
      </c>
      <c r="D59" s="16">
        <v>26999358</v>
      </c>
      <c r="E59" s="17">
        <v>56339241</v>
      </c>
      <c r="F59" s="18">
        <v>31657360</v>
      </c>
      <c r="G59" s="16">
        <v>50567667</v>
      </c>
      <c r="H59" s="19">
        <v>30255476</v>
      </c>
      <c r="I59" s="20">
        <v>44209766</v>
      </c>
      <c r="J59" s="21">
        <v>24439500</v>
      </c>
      <c r="K59" s="16">
        <v>27676115</v>
      </c>
      <c r="L59" s="17">
        <v>33224320</v>
      </c>
    </row>
    <row r="60" spans="1:12" ht="13.5">
      <c r="A60" s="3" t="s">
        <v>35</v>
      </c>
      <c r="B60" s="2"/>
      <c r="C60" s="22">
        <v>24553765</v>
      </c>
      <c r="D60" s="22">
        <v>38548575</v>
      </c>
      <c r="E60" s="23">
        <v>28226943</v>
      </c>
      <c r="F60" s="24">
        <v>66500545</v>
      </c>
      <c r="G60" s="22">
        <v>69771874</v>
      </c>
      <c r="H60" s="25">
        <v>42705990</v>
      </c>
      <c r="I60" s="26">
        <v>62010017</v>
      </c>
      <c r="J60" s="27">
        <v>53843350</v>
      </c>
      <c r="K60" s="22">
        <v>69939800</v>
      </c>
      <c r="L60" s="23">
        <v>71067775</v>
      </c>
    </row>
    <row r="61" spans="1:12" ht="13.5">
      <c r="A61" s="3" t="s">
        <v>36</v>
      </c>
      <c r="B61" s="2"/>
      <c r="C61" s="16">
        <v>4075086</v>
      </c>
      <c r="D61" s="16">
        <v>5721594</v>
      </c>
      <c r="E61" s="17">
        <v>13391927</v>
      </c>
      <c r="F61" s="18">
        <v>14195000</v>
      </c>
      <c r="G61" s="16">
        <v>21174000</v>
      </c>
      <c r="H61" s="19">
        <v>9937618</v>
      </c>
      <c r="I61" s="20">
        <v>23471665</v>
      </c>
      <c r="J61" s="21">
        <v>12605000</v>
      </c>
      <c r="K61" s="16">
        <v>18725000</v>
      </c>
      <c r="L61" s="17">
        <v>16037679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307235212</v>
      </c>
      <c r="D63" s="62">
        <f aca="true" t="shared" si="4" ref="D63:L63">+D43+D47+D53+D57+D62</f>
        <v>266105432</v>
      </c>
      <c r="E63" s="63">
        <f t="shared" si="4"/>
        <v>274426786</v>
      </c>
      <c r="F63" s="64">
        <f t="shared" si="4"/>
        <v>257134759</v>
      </c>
      <c r="G63" s="62">
        <f t="shared" si="4"/>
        <v>308979081</v>
      </c>
      <c r="H63" s="65">
        <f t="shared" si="4"/>
        <v>215867714</v>
      </c>
      <c r="I63" s="66">
        <f t="shared" si="4"/>
        <v>332357647</v>
      </c>
      <c r="J63" s="67">
        <f t="shared" si="4"/>
        <v>282174770</v>
      </c>
      <c r="K63" s="62">
        <f t="shared" si="4"/>
        <v>323885145</v>
      </c>
      <c r="L63" s="63">
        <f t="shared" si="4"/>
        <v>365982920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60850858</v>
      </c>
      <c r="D66" s="16">
        <v>58991497</v>
      </c>
      <c r="E66" s="30">
        <v>54552746</v>
      </c>
      <c r="F66" s="21">
        <v>46662000</v>
      </c>
      <c r="G66" s="16">
        <v>50013767</v>
      </c>
      <c r="H66" s="19">
        <v>43685732</v>
      </c>
      <c r="I66" s="17">
        <v>46004739</v>
      </c>
      <c r="J66" s="31">
        <v>52304720</v>
      </c>
      <c r="K66" s="16">
        <v>57645760</v>
      </c>
      <c r="L66" s="19">
        <v>77107520</v>
      </c>
    </row>
    <row r="67" spans="1:12" ht="13.5">
      <c r="A67" s="69" t="s">
        <v>42</v>
      </c>
      <c r="B67" s="2"/>
      <c r="C67" s="16">
        <v>34176</v>
      </c>
      <c r="D67" s="16">
        <v>4690</v>
      </c>
      <c r="E67" s="17">
        <v>3487024</v>
      </c>
      <c r="F67" s="18">
        <v>10022905</v>
      </c>
      <c r="G67" s="16">
        <v>14803613</v>
      </c>
      <c r="H67" s="19">
        <v>3462054</v>
      </c>
      <c r="I67" s="20">
        <v>3499940</v>
      </c>
      <c r="J67" s="21"/>
      <c r="K67" s="16"/>
      <c r="L67" s="17"/>
    </row>
    <row r="68" spans="1:12" ht="13.5">
      <c r="A68" s="69" t="s">
        <v>43</v>
      </c>
      <c r="B68" s="2"/>
      <c r="C68" s="22">
        <v>39474477</v>
      </c>
      <c r="D68" s="22"/>
      <c r="E68" s="23">
        <v>39104458</v>
      </c>
      <c r="F68" s="24">
        <v>16750000</v>
      </c>
      <c r="G68" s="22">
        <v>14393496</v>
      </c>
      <c r="H68" s="25"/>
      <c r="I68" s="26">
        <v>39526644</v>
      </c>
      <c r="J68" s="27"/>
      <c r="K68" s="22">
        <v>17989120</v>
      </c>
      <c r="L68" s="23">
        <v>20989120</v>
      </c>
    </row>
    <row r="69" spans="1:12" ht="13.5">
      <c r="A69" s="70" t="s">
        <v>44</v>
      </c>
      <c r="B69" s="2"/>
      <c r="C69" s="16">
        <v>18050</v>
      </c>
      <c r="D69" s="16">
        <v>53067400</v>
      </c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100377561</v>
      </c>
      <c r="D70" s="32">
        <f aca="true" t="shared" si="5" ref="D70:L70">SUM(D66:D69)</f>
        <v>112063587</v>
      </c>
      <c r="E70" s="33">
        <f t="shared" si="5"/>
        <v>97144228</v>
      </c>
      <c r="F70" s="34">
        <f t="shared" si="5"/>
        <v>73434905</v>
      </c>
      <c r="G70" s="32">
        <f t="shared" si="5"/>
        <v>79210876</v>
      </c>
      <c r="H70" s="35">
        <f t="shared" si="5"/>
        <v>47147786</v>
      </c>
      <c r="I70" s="36">
        <f t="shared" si="5"/>
        <v>89031323</v>
      </c>
      <c r="J70" s="37">
        <f t="shared" si="5"/>
        <v>52304720</v>
      </c>
      <c r="K70" s="32">
        <f t="shared" si="5"/>
        <v>75634880</v>
      </c>
      <c r="L70" s="33">
        <f t="shared" si="5"/>
        <v>98096640</v>
      </c>
    </row>
    <row r="71" spans="1:12" ht="13.5">
      <c r="A71" s="72" t="s">
        <v>47</v>
      </c>
      <c r="B71" s="2" t="s">
        <v>48</v>
      </c>
      <c r="C71" s="16">
        <v>8017040</v>
      </c>
      <c r="D71" s="16"/>
      <c r="E71" s="17">
        <v>21998000</v>
      </c>
      <c r="F71" s="18"/>
      <c r="G71" s="16"/>
      <c r="H71" s="19"/>
      <c r="I71" s="20">
        <v>42312141</v>
      </c>
      <c r="J71" s="21"/>
      <c r="K71" s="16"/>
      <c r="L71" s="17"/>
    </row>
    <row r="72" spans="1:12" ht="13.5">
      <c r="A72" s="72" t="s">
        <v>49</v>
      </c>
      <c r="B72" s="2" t="s">
        <v>50</v>
      </c>
      <c r="C72" s="16">
        <v>71919366</v>
      </c>
      <c r="D72" s="16">
        <v>85236752</v>
      </c>
      <c r="E72" s="17">
        <v>86320180</v>
      </c>
      <c r="F72" s="18">
        <v>99454354</v>
      </c>
      <c r="G72" s="16">
        <v>123748414</v>
      </c>
      <c r="H72" s="19">
        <v>97713094</v>
      </c>
      <c r="I72" s="20">
        <v>108059080</v>
      </c>
      <c r="J72" s="21">
        <v>134790000</v>
      </c>
      <c r="K72" s="16">
        <v>167220000</v>
      </c>
      <c r="L72" s="17">
        <v>181844000</v>
      </c>
    </row>
    <row r="73" spans="1:12" ht="13.5">
      <c r="A73" s="72" t="s">
        <v>51</v>
      </c>
      <c r="B73" s="2"/>
      <c r="C73" s="16">
        <v>126921245</v>
      </c>
      <c r="D73" s="16">
        <v>68805093</v>
      </c>
      <c r="E73" s="17">
        <v>68964378</v>
      </c>
      <c r="F73" s="18">
        <v>84245500</v>
      </c>
      <c r="G73" s="16">
        <v>106019791</v>
      </c>
      <c r="H73" s="19">
        <v>71006834</v>
      </c>
      <c r="I73" s="20">
        <v>92955103</v>
      </c>
      <c r="J73" s="21">
        <v>95080050</v>
      </c>
      <c r="K73" s="16">
        <v>81030265</v>
      </c>
      <c r="L73" s="17">
        <v>86042280</v>
      </c>
    </row>
    <row r="74" spans="1:12" ht="13.5">
      <c r="A74" s="73" t="s">
        <v>52</v>
      </c>
      <c r="B74" s="6" t="s">
        <v>53</v>
      </c>
      <c r="C74" s="74">
        <f>SUM(C70:C73)</f>
        <v>307235212</v>
      </c>
      <c r="D74" s="74">
        <f aca="true" t="shared" si="6" ref="D74:L74">SUM(D70:D73)</f>
        <v>266105432</v>
      </c>
      <c r="E74" s="75">
        <f t="shared" si="6"/>
        <v>274426786</v>
      </c>
      <c r="F74" s="76">
        <f t="shared" si="6"/>
        <v>257134759</v>
      </c>
      <c r="G74" s="74">
        <f t="shared" si="6"/>
        <v>308979081</v>
      </c>
      <c r="H74" s="77">
        <f t="shared" si="6"/>
        <v>215867714</v>
      </c>
      <c r="I74" s="78">
        <f t="shared" si="6"/>
        <v>332357647</v>
      </c>
      <c r="J74" s="79">
        <f t="shared" si="6"/>
        <v>282174770</v>
      </c>
      <c r="K74" s="74">
        <f t="shared" si="6"/>
        <v>323885145</v>
      </c>
      <c r="L74" s="75">
        <f t="shared" si="6"/>
        <v>365982920</v>
      </c>
    </row>
    <row r="75" spans="1:12" ht="13.5">
      <c r="A75" s="9" t="s">
        <v>75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78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18853205</v>
      </c>
      <c r="D43" s="10">
        <f aca="true" t="shared" si="0" ref="D43:L43">SUM(D44:D46)</f>
        <v>22385997</v>
      </c>
      <c r="E43" s="11">
        <f t="shared" si="0"/>
        <v>32177466</v>
      </c>
      <c r="F43" s="12">
        <f t="shared" si="0"/>
        <v>53966250</v>
      </c>
      <c r="G43" s="10">
        <f t="shared" si="0"/>
        <v>54541250</v>
      </c>
      <c r="H43" s="13">
        <f>SUM(H44:H46)</f>
        <v>17668847</v>
      </c>
      <c r="I43" s="14">
        <f t="shared" si="0"/>
        <v>53564537</v>
      </c>
      <c r="J43" s="15">
        <f t="shared" si="0"/>
        <v>19334800</v>
      </c>
      <c r="K43" s="10">
        <f t="shared" si="0"/>
        <v>18709000</v>
      </c>
      <c r="L43" s="13">
        <f t="shared" si="0"/>
        <v>19456900</v>
      </c>
    </row>
    <row r="44" spans="1:12" ht="13.5">
      <c r="A44" s="3" t="s">
        <v>19</v>
      </c>
      <c r="B44" s="2"/>
      <c r="C44" s="16">
        <v>18798370</v>
      </c>
      <c r="D44" s="16">
        <v>22373847</v>
      </c>
      <c r="E44" s="17">
        <v>32020220</v>
      </c>
      <c r="F44" s="18">
        <v>53586250</v>
      </c>
      <c r="G44" s="16">
        <v>53586250</v>
      </c>
      <c r="H44" s="19">
        <v>17425708</v>
      </c>
      <c r="I44" s="20">
        <v>53321398</v>
      </c>
      <c r="J44" s="21">
        <v>18559800</v>
      </c>
      <c r="K44" s="16">
        <v>18354000</v>
      </c>
      <c r="L44" s="17">
        <v>19191900</v>
      </c>
    </row>
    <row r="45" spans="1:12" ht="13.5">
      <c r="A45" s="3" t="s">
        <v>20</v>
      </c>
      <c r="B45" s="2"/>
      <c r="C45" s="22">
        <v>54835</v>
      </c>
      <c r="D45" s="22">
        <v>12150</v>
      </c>
      <c r="E45" s="23">
        <v>157246</v>
      </c>
      <c r="F45" s="24"/>
      <c r="G45" s="22">
        <v>955000</v>
      </c>
      <c r="H45" s="25">
        <v>147438</v>
      </c>
      <c r="I45" s="26">
        <v>147438</v>
      </c>
      <c r="J45" s="27">
        <v>775000</v>
      </c>
      <c r="K45" s="22">
        <v>355000</v>
      </c>
      <c r="L45" s="23">
        <v>265000</v>
      </c>
    </row>
    <row r="46" spans="1:12" ht="13.5">
      <c r="A46" s="3" t="s">
        <v>21</v>
      </c>
      <c r="B46" s="2"/>
      <c r="C46" s="16"/>
      <c r="D46" s="16"/>
      <c r="E46" s="17"/>
      <c r="F46" s="18">
        <v>380000</v>
      </c>
      <c r="G46" s="16"/>
      <c r="H46" s="19">
        <v>95701</v>
      </c>
      <c r="I46" s="20">
        <v>95701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2682106</v>
      </c>
      <c r="D47" s="10">
        <f aca="true" t="shared" si="1" ref="D47:L47">SUM(D48:D52)</f>
        <v>549215</v>
      </c>
      <c r="E47" s="14">
        <f t="shared" si="1"/>
        <v>0</v>
      </c>
      <c r="F47" s="28">
        <f t="shared" si="1"/>
        <v>24000</v>
      </c>
      <c r="G47" s="10">
        <f t="shared" si="1"/>
        <v>35000</v>
      </c>
      <c r="H47" s="13">
        <f>SUM(H48:H52)</f>
        <v>0</v>
      </c>
      <c r="I47" s="29">
        <f t="shared" si="1"/>
        <v>0</v>
      </c>
      <c r="J47" s="12">
        <f t="shared" si="1"/>
        <v>345000</v>
      </c>
      <c r="K47" s="10">
        <f t="shared" si="1"/>
        <v>215600</v>
      </c>
      <c r="L47" s="14">
        <f t="shared" si="1"/>
        <v>170000</v>
      </c>
    </row>
    <row r="48" spans="1:12" ht="13.5">
      <c r="A48" s="3" t="s">
        <v>23</v>
      </c>
      <c r="B48" s="2"/>
      <c r="C48" s="16"/>
      <c r="D48" s="16"/>
      <c r="E48" s="17"/>
      <c r="F48" s="18">
        <v>24000</v>
      </c>
      <c r="G48" s="16">
        <v>35000</v>
      </c>
      <c r="H48" s="19"/>
      <c r="I48" s="20"/>
      <c r="J48" s="21">
        <v>119000</v>
      </c>
      <c r="K48" s="16">
        <v>123600</v>
      </c>
      <c r="L48" s="17">
        <v>72800</v>
      </c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>
        <v>196000</v>
      </c>
      <c r="K49" s="16">
        <v>72000</v>
      </c>
      <c r="L49" s="17">
        <v>97200</v>
      </c>
    </row>
    <row r="50" spans="1:12" ht="13.5">
      <c r="A50" s="3" t="s">
        <v>25</v>
      </c>
      <c r="B50" s="2"/>
      <c r="C50" s="16">
        <v>2682106</v>
      </c>
      <c r="D50" s="16">
        <v>543113</v>
      </c>
      <c r="E50" s="17"/>
      <c r="F50" s="18"/>
      <c r="G50" s="16"/>
      <c r="H50" s="19"/>
      <c r="I50" s="20"/>
      <c r="J50" s="21">
        <v>30000</v>
      </c>
      <c r="K50" s="16">
        <v>20000</v>
      </c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>
        <v>6102</v>
      </c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16989</v>
      </c>
      <c r="D53" s="10">
        <f aca="true" t="shared" si="2" ref="D53:L53">SUM(D54:D56)</f>
        <v>11116</v>
      </c>
      <c r="E53" s="14">
        <f t="shared" si="2"/>
        <v>0</v>
      </c>
      <c r="F53" s="28">
        <f t="shared" si="2"/>
        <v>35000</v>
      </c>
      <c r="G53" s="10">
        <f t="shared" si="2"/>
        <v>35000</v>
      </c>
      <c r="H53" s="13">
        <f>SUM(H54:H56)</f>
        <v>34324</v>
      </c>
      <c r="I53" s="29">
        <f t="shared" si="2"/>
        <v>34324</v>
      </c>
      <c r="J53" s="12">
        <f t="shared" si="2"/>
        <v>1106000</v>
      </c>
      <c r="K53" s="10">
        <f t="shared" si="2"/>
        <v>50000</v>
      </c>
      <c r="L53" s="14">
        <f t="shared" si="2"/>
        <v>10000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16989</v>
      </c>
      <c r="D55" s="16">
        <v>11116</v>
      </c>
      <c r="E55" s="17"/>
      <c r="F55" s="18">
        <v>35000</v>
      </c>
      <c r="G55" s="16">
        <v>35000</v>
      </c>
      <c r="H55" s="19">
        <v>34324</v>
      </c>
      <c r="I55" s="20">
        <v>34324</v>
      </c>
      <c r="J55" s="21">
        <v>1106000</v>
      </c>
      <c r="K55" s="16">
        <v>50000</v>
      </c>
      <c r="L55" s="17">
        <v>10000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188925</v>
      </c>
      <c r="D57" s="10">
        <f aca="true" t="shared" si="3" ref="D57:L57">SUM(D58:D61)</f>
        <v>0</v>
      </c>
      <c r="E57" s="14">
        <f t="shared" si="3"/>
        <v>274714</v>
      </c>
      <c r="F57" s="28">
        <f t="shared" si="3"/>
        <v>21756000</v>
      </c>
      <c r="G57" s="10">
        <f t="shared" si="3"/>
        <v>21756000</v>
      </c>
      <c r="H57" s="13">
        <f>SUM(H58:H61)</f>
        <v>1153991</v>
      </c>
      <c r="I57" s="29">
        <f t="shared" si="3"/>
        <v>637271</v>
      </c>
      <c r="J57" s="12">
        <f t="shared" si="3"/>
        <v>59883338</v>
      </c>
      <c r="K57" s="10">
        <f t="shared" si="3"/>
        <v>22370557</v>
      </c>
      <c r="L57" s="14">
        <f t="shared" si="3"/>
        <v>24478552</v>
      </c>
    </row>
    <row r="58" spans="1:12" ht="13.5">
      <c r="A58" s="3" t="s">
        <v>33</v>
      </c>
      <c r="B58" s="2"/>
      <c r="C58" s="16">
        <v>70130</v>
      </c>
      <c r="D58" s="16"/>
      <c r="E58" s="17">
        <v>215014</v>
      </c>
      <c r="F58" s="18">
        <v>8180000</v>
      </c>
      <c r="G58" s="16">
        <v>8180000</v>
      </c>
      <c r="H58" s="19">
        <v>927491</v>
      </c>
      <c r="I58" s="20">
        <v>410771</v>
      </c>
      <c r="J58" s="21">
        <v>7450000</v>
      </c>
      <c r="K58" s="16">
        <v>7439000</v>
      </c>
      <c r="L58" s="17">
        <v>8450000</v>
      </c>
    </row>
    <row r="59" spans="1:12" ht="13.5">
      <c r="A59" s="3" t="s">
        <v>34</v>
      </c>
      <c r="B59" s="2"/>
      <c r="C59" s="16">
        <v>118795</v>
      </c>
      <c r="D59" s="16"/>
      <c r="E59" s="17">
        <v>59700</v>
      </c>
      <c r="F59" s="18">
        <v>251000</v>
      </c>
      <c r="G59" s="16">
        <v>251000</v>
      </c>
      <c r="H59" s="19">
        <v>226500</v>
      </c>
      <c r="I59" s="20">
        <v>226500</v>
      </c>
      <c r="J59" s="21">
        <v>30200000</v>
      </c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>
        <v>13325000</v>
      </c>
      <c r="G60" s="22">
        <v>13325000</v>
      </c>
      <c r="H60" s="25"/>
      <c r="I60" s="26"/>
      <c r="J60" s="27">
        <v>22233338</v>
      </c>
      <c r="K60" s="22">
        <v>14931557</v>
      </c>
      <c r="L60" s="23">
        <v>16028552</v>
      </c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>
        <v>60000</v>
      </c>
      <c r="G62" s="10">
        <v>60000</v>
      </c>
      <c r="H62" s="13"/>
      <c r="I62" s="29"/>
      <c r="J62" s="12">
        <v>1200000</v>
      </c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21741225</v>
      </c>
      <c r="D63" s="62">
        <f aca="true" t="shared" si="4" ref="D63:L63">+D43+D47+D53+D57+D62</f>
        <v>22946328</v>
      </c>
      <c r="E63" s="63">
        <f t="shared" si="4"/>
        <v>32452180</v>
      </c>
      <c r="F63" s="64">
        <f t="shared" si="4"/>
        <v>75841250</v>
      </c>
      <c r="G63" s="62">
        <f t="shared" si="4"/>
        <v>76427250</v>
      </c>
      <c r="H63" s="65">
        <f t="shared" si="4"/>
        <v>18857162</v>
      </c>
      <c r="I63" s="66">
        <f t="shared" si="4"/>
        <v>54236132</v>
      </c>
      <c r="J63" s="67">
        <f t="shared" si="4"/>
        <v>81869138</v>
      </c>
      <c r="K63" s="62">
        <f t="shared" si="4"/>
        <v>41345157</v>
      </c>
      <c r="L63" s="63">
        <f t="shared" si="4"/>
        <v>44115452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11080088</v>
      </c>
      <c r="D66" s="16">
        <v>14751864</v>
      </c>
      <c r="E66" s="30">
        <v>17427142</v>
      </c>
      <c r="F66" s="21">
        <v>32133800</v>
      </c>
      <c r="G66" s="16">
        <v>32133800</v>
      </c>
      <c r="H66" s="19">
        <v>18210178</v>
      </c>
      <c r="I66" s="17">
        <v>24401550</v>
      </c>
      <c r="J66" s="31">
        <v>54559800</v>
      </c>
      <c r="K66" s="16">
        <v>25343000</v>
      </c>
      <c r="L66" s="19">
        <v>27191900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>
        <v>10248561</v>
      </c>
      <c r="D68" s="22">
        <v>8161303</v>
      </c>
      <c r="E68" s="23">
        <v>14593078</v>
      </c>
      <c r="F68" s="24">
        <v>29452450</v>
      </c>
      <c r="G68" s="22">
        <v>29452450</v>
      </c>
      <c r="H68" s="25"/>
      <c r="I68" s="26"/>
      <c r="J68" s="27">
        <v>22033338</v>
      </c>
      <c r="K68" s="22">
        <v>14731557</v>
      </c>
      <c r="L68" s="23">
        <v>16028552</v>
      </c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21328649</v>
      </c>
      <c r="D70" s="32">
        <f aca="true" t="shared" si="5" ref="D70:L70">SUM(D66:D69)</f>
        <v>22913167</v>
      </c>
      <c r="E70" s="33">
        <f t="shared" si="5"/>
        <v>32020220</v>
      </c>
      <c r="F70" s="34">
        <f t="shared" si="5"/>
        <v>61586250</v>
      </c>
      <c r="G70" s="32">
        <f t="shared" si="5"/>
        <v>61586250</v>
      </c>
      <c r="H70" s="35">
        <f t="shared" si="5"/>
        <v>18210178</v>
      </c>
      <c r="I70" s="36">
        <f t="shared" si="5"/>
        <v>24401550</v>
      </c>
      <c r="J70" s="37">
        <f t="shared" si="5"/>
        <v>76593138</v>
      </c>
      <c r="K70" s="32">
        <f t="shared" si="5"/>
        <v>40074557</v>
      </c>
      <c r="L70" s="33">
        <f t="shared" si="5"/>
        <v>43220452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>
        <v>13000000</v>
      </c>
      <c r="G71" s="16">
        <v>13000000</v>
      </c>
      <c r="H71" s="19"/>
      <c r="I71" s="20">
        <v>29187598</v>
      </c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412576</v>
      </c>
      <c r="D73" s="16">
        <v>33161</v>
      </c>
      <c r="E73" s="17">
        <v>431960</v>
      </c>
      <c r="F73" s="18">
        <v>1255000</v>
      </c>
      <c r="G73" s="16">
        <v>1841000</v>
      </c>
      <c r="H73" s="19">
        <v>646984</v>
      </c>
      <c r="I73" s="20">
        <v>646984</v>
      </c>
      <c r="J73" s="21">
        <v>5276000</v>
      </c>
      <c r="K73" s="16">
        <v>1270600</v>
      </c>
      <c r="L73" s="17">
        <v>895000</v>
      </c>
    </row>
    <row r="74" spans="1:12" ht="13.5">
      <c r="A74" s="73" t="s">
        <v>52</v>
      </c>
      <c r="B74" s="6" t="s">
        <v>53</v>
      </c>
      <c r="C74" s="74">
        <f>SUM(C70:C73)</f>
        <v>21741225</v>
      </c>
      <c r="D74" s="74">
        <f aca="true" t="shared" si="6" ref="D74:L74">SUM(D70:D73)</f>
        <v>22946328</v>
      </c>
      <c r="E74" s="75">
        <f t="shared" si="6"/>
        <v>32452180</v>
      </c>
      <c r="F74" s="76">
        <f t="shared" si="6"/>
        <v>75841250</v>
      </c>
      <c r="G74" s="74">
        <f t="shared" si="6"/>
        <v>76427250</v>
      </c>
      <c r="H74" s="77">
        <f t="shared" si="6"/>
        <v>18857162</v>
      </c>
      <c r="I74" s="78">
        <f t="shared" si="6"/>
        <v>54236132</v>
      </c>
      <c r="J74" s="79">
        <f t="shared" si="6"/>
        <v>81869138</v>
      </c>
      <c r="K74" s="74">
        <f t="shared" si="6"/>
        <v>41345157</v>
      </c>
      <c r="L74" s="75">
        <f t="shared" si="6"/>
        <v>44115452</v>
      </c>
    </row>
    <row r="75" spans="1:12" ht="13.5">
      <c r="A75" s="9" t="s">
        <v>75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78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711498</v>
      </c>
      <c r="D43" s="10">
        <f aca="true" t="shared" si="0" ref="D43:L43">SUM(D44:D46)</f>
        <v>0</v>
      </c>
      <c r="E43" s="11">
        <f t="shared" si="0"/>
        <v>655640</v>
      </c>
      <c r="F43" s="12">
        <f t="shared" si="0"/>
        <v>900000</v>
      </c>
      <c r="G43" s="10">
        <f t="shared" si="0"/>
        <v>1650000</v>
      </c>
      <c r="H43" s="13">
        <f>SUM(H44:H46)</f>
        <v>0</v>
      </c>
      <c r="I43" s="14">
        <f t="shared" si="0"/>
        <v>1009643</v>
      </c>
      <c r="J43" s="15">
        <f t="shared" si="0"/>
        <v>880000</v>
      </c>
      <c r="K43" s="10">
        <f t="shared" si="0"/>
        <v>718760</v>
      </c>
      <c r="L43" s="13">
        <f t="shared" si="0"/>
        <v>759011</v>
      </c>
    </row>
    <row r="44" spans="1:12" ht="13.5">
      <c r="A44" s="3" t="s">
        <v>19</v>
      </c>
      <c r="B44" s="2"/>
      <c r="C44" s="16"/>
      <c r="D44" s="16"/>
      <c r="E44" s="17"/>
      <c r="F44" s="18"/>
      <c r="G44" s="16">
        <v>800000</v>
      </c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/>
      <c r="D45" s="22"/>
      <c r="E45" s="23"/>
      <c r="F45" s="24"/>
      <c r="G45" s="22"/>
      <c r="H45" s="25"/>
      <c r="I45" s="26"/>
      <c r="J45" s="27">
        <v>880000</v>
      </c>
      <c r="K45" s="22">
        <v>718760</v>
      </c>
      <c r="L45" s="23">
        <v>759011</v>
      </c>
    </row>
    <row r="46" spans="1:12" ht="13.5">
      <c r="A46" s="3" t="s">
        <v>21</v>
      </c>
      <c r="B46" s="2"/>
      <c r="C46" s="16">
        <v>711498</v>
      </c>
      <c r="D46" s="16"/>
      <c r="E46" s="17">
        <v>655640</v>
      </c>
      <c r="F46" s="18">
        <v>900000</v>
      </c>
      <c r="G46" s="16">
        <v>850000</v>
      </c>
      <c r="H46" s="19"/>
      <c r="I46" s="20">
        <v>1009643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0</v>
      </c>
      <c r="G47" s="10">
        <f t="shared" si="1"/>
        <v>0</v>
      </c>
      <c r="H47" s="13">
        <f>SUM(H48:H52)</f>
        <v>0</v>
      </c>
      <c r="I47" s="29">
        <f t="shared" si="1"/>
        <v>0</v>
      </c>
      <c r="J47" s="12">
        <f t="shared" si="1"/>
        <v>500000</v>
      </c>
      <c r="K47" s="10">
        <f t="shared" si="1"/>
        <v>631100</v>
      </c>
      <c r="L47" s="14">
        <f t="shared" si="1"/>
        <v>666441</v>
      </c>
    </row>
    <row r="48" spans="1:12" ht="13.5">
      <c r="A48" s="3" t="s">
        <v>23</v>
      </c>
      <c r="B48" s="2"/>
      <c r="C48" s="16"/>
      <c r="D48" s="16"/>
      <c r="E48" s="17"/>
      <c r="F48" s="18"/>
      <c r="G48" s="16"/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>
        <v>500000</v>
      </c>
      <c r="K49" s="16">
        <v>631100</v>
      </c>
      <c r="L49" s="17">
        <v>666441</v>
      </c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112938793</v>
      </c>
      <c r="D53" s="10">
        <f aca="true" t="shared" si="2" ref="D53:L53">SUM(D54:D56)</f>
        <v>90702569</v>
      </c>
      <c r="E53" s="14">
        <f t="shared" si="2"/>
        <v>116796228</v>
      </c>
      <c r="F53" s="28">
        <f t="shared" si="2"/>
        <v>132771781</v>
      </c>
      <c r="G53" s="10">
        <f t="shared" si="2"/>
        <v>112130213</v>
      </c>
      <c r="H53" s="13">
        <f>SUM(H54:H56)</f>
        <v>88388718</v>
      </c>
      <c r="I53" s="29">
        <f t="shared" si="2"/>
        <v>305155901</v>
      </c>
      <c r="J53" s="12">
        <f t="shared" si="2"/>
        <v>5904000</v>
      </c>
      <c r="K53" s="10">
        <f t="shared" si="2"/>
        <v>22405087</v>
      </c>
      <c r="L53" s="14">
        <f t="shared" si="2"/>
        <v>27551785</v>
      </c>
    </row>
    <row r="54" spans="1:12" ht="13.5">
      <c r="A54" s="3" t="s">
        <v>29</v>
      </c>
      <c r="B54" s="2"/>
      <c r="C54" s="16">
        <v>112938793</v>
      </c>
      <c r="D54" s="16">
        <v>90702569</v>
      </c>
      <c r="E54" s="17">
        <v>116796228</v>
      </c>
      <c r="F54" s="18">
        <v>132771781</v>
      </c>
      <c r="G54" s="16">
        <v>112130213</v>
      </c>
      <c r="H54" s="19">
        <v>88388718</v>
      </c>
      <c r="I54" s="20">
        <v>305155901</v>
      </c>
      <c r="J54" s="21">
        <v>5904000</v>
      </c>
      <c r="K54" s="16">
        <v>22405087</v>
      </c>
      <c r="L54" s="17">
        <v>27551785</v>
      </c>
    </row>
    <row r="55" spans="1:12" ht="13.5">
      <c r="A55" s="3" t="s">
        <v>30</v>
      </c>
      <c r="B55" s="2"/>
      <c r="C55" s="16"/>
      <c r="D55" s="16"/>
      <c r="E55" s="17"/>
      <c r="F55" s="18"/>
      <c r="G55" s="16"/>
      <c r="H55" s="19"/>
      <c r="I55" s="20"/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2000000</v>
      </c>
      <c r="G57" s="10">
        <f t="shared" si="3"/>
        <v>406411</v>
      </c>
      <c r="H57" s="13">
        <f>SUM(H58:H61)</f>
        <v>0</v>
      </c>
      <c r="I57" s="29">
        <f t="shared" si="3"/>
        <v>0</v>
      </c>
      <c r="J57" s="12">
        <f t="shared" si="3"/>
        <v>139579891</v>
      </c>
      <c r="K57" s="10">
        <f t="shared" si="3"/>
        <v>109285917</v>
      </c>
      <c r="L57" s="14">
        <f t="shared" si="3"/>
        <v>99937189</v>
      </c>
    </row>
    <row r="58" spans="1:12" ht="13.5">
      <c r="A58" s="3" t="s">
        <v>33</v>
      </c>
      <c r="B58" s="2"/>
      <c r="C58" s="16"/>
      <c r="D58" s="16"/>
      <c r="E58" s="17"/>
      <c r="F58" s="18">
        <v>2000000</v>
      </c>
      <c r="G58" s="16">
        <v>406411</v>
      </c>
      <c r="H58" s="19"/>
      <c r="I58" s="20"/>
      <c r="J58" s="21">
        <v>1000000</v>
      </c>
      <c r="K58" s="16">
        <v>1500000</v>
      </c>
      <c r="L58" s="17">
        <v>2000000</v>
      </c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>
        <v>126861714</v>
      </c>
      <c r="K59" s="16">
        <v>69496153</v>
      </c>
      <c r="L59" s="17">
        <v>48971605</v>
      </c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>
        <v>2500000</v>
      </c>
      <c r="K60" s="22">
        <v>38289764</v>
      </c>
      <c r="L60" s="23">
        <v>48965584</v>
      </c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>
        <v>9218177</v>
      </c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>
        <v>6500000</v>
      </c>
      <c r="K62" s="10">
        <v>6500000</v>
      </c>
      <c r="L62" s="14">
        <v>6489528</v>
      </c>
    </row>
    <row r="63" spans="1:12" ht="13.5">
      <c r="A63" s="5" t="s">
        <v>38</v>
      </c>
      <c r="B63" s="6" t="s">
        <v>39</v>
      </c>
      <c r="C63" s="62">
        <f>+C43+C47+C53+C57+C62</f>
        <v>113650291</v>
      </c>
      <c r="D63" s="62">
        <f aca="true" t="shared" si="4" ref="D63:L63">+D43+D47+D53+D57+D62</f>
        <v>90702569</v>
      </c>
      <c r="E63" s="63">
        <f t="shared" si="4"/>
        <v>117451868</v>
      </c>
      <c r="F63" s="64">
        <f t="shared" si="4"/>
        <v>135671781</v>
      </c>
      <c r="G63" s="62">
        <f t="shared" si="4"/>
        <v>114186624</v>
      </c>
      <c r="H63" s="65">
        <f t="shared" si="4"/>
        <v>88388718</v>
      </c>
      <c r="I63" s="66">
        <f t="shared" si="4"/>
        <v>306165544</v>
      </c>
      <c r="J63" s="67">
        <f t="shared" si="4"/>
        <v>153363891</v>
      </c>
      <c r="K63" s="62">
        <f t="shared" si="4"/>
        <v>139540864</v>
      </c>
      <c r="L63" s="63">
        <f t="shared" si="4"/>
        <v>135403954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113650291</v>
      </c>
      <c r="D66" s="16">
        <v>90702569</v>
      </c>
      <c r="E66" s="30">
        <v>116796228</v>
      </c>
      <c r="F66" s="21">
        <v>135671781</v>
      </c>
      <c r="G66" s="16">
        <v>114186624</v>
      </c>
      <c r="H66" s="19">
        <v>88388718</v>
      </c>
      <c r="I66" s="17">
        <v>305155901</v>
      </c>
      <c r="J66" s="31">
        <v>151983890</v>
      </c>
      <c r="K66" s="16">
        <v>138191004</v>
      </c>
      <c r="L66" s="19">
        <v>133978502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113650291</v>
      </c>
      <c r="D70" s="32">
        <f aca="true" t="shared" si="5" ref="D70:L70">SUM(D66:D69)</f>
        <v>90702569</v>
      </c>
      <c r="E70" s="33">
        <f t="shared" si="5"/>
        <v>116796228</v>
      </c>
      <c r="F70" s="34">
        <f t="shared" si="5"/>
        <v>135671781</v>
      </c>
      <c r="G70" s="32">
        <f t="shared" si="5"/>
        <v>114186624</v>
      </c>
      <c r="H70" s="35">
        <f t="shared" si="5"/>
        <v>88388718</v>
      </c>
      <c r="I70" s="36">
        <f t="shared" si="5"/>
        <v>305155901</v>
      </c>
      <c r="J70" s="37">
        <f t="shared" si="5"/>
        <v>151983890</v>
      </c>
      <c r="K70" s="32">
        <f t="shared" si="5"/>
        <v>138191004</v>
      </c>
      <c r="L70" s="33">
        <f t="shared" si="5"/>
        <v>133978502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/>
      <c r="E73" s="17">
        <v>655640</v>
      </c>
      <c r="F73" s="18"/>
      <c r="G73" s="16"/>
      <c r="H73" s="19"/>
      <c r="I73" s="20">
        <v>1009643</v>
      </c>
      <c r="J73" s="21">
        <v>1380001</v>
      </c>
      <c r="K73" s="16">
        <v>1349860</v>
      </c>
      <c r="L73" s="17">
        <v>1425452</v>
      </c>
    </row>
    <row r="74" spans="1:12" ht="13.5">
      <c r="A74" s="73" t="s">
        <v>52</v>
      </c>
      <c r="B74" s="6" t="s">
        <v>53</v>
      </c>
      <c r="C74" s="74">
        <f>SUM(C70:C73)</f>
        <v>113650291</v>
      </c>
      <c r="D74" s="74">
        <f aca="true" t="shared" si="6" ref="D74:L74">SUM(D70:D73)</f>
        <v>90702569</v>
      </c>
      <c r="E74" s="75">
        <f t="shared" si="6"/>
        <v>117451868</v>
      </c>
      <c r="F74" s="76">
        <f t="shared" si="6"/>
        <v>135671781</v>
      </c>
      <c r="G74" s="74">
        <f t="shared" si="6"/>
        <v>114186624</v>
      </c>
      <c r="H74" s="77">
        <f t="shared" si="6"/>
        <v>88388718</v>
      </c>
      <c r="I74" s="78">
        <f t="shared" si="6"/>
        <v>306165544</v>
      </c>
      <c r="J74" s="79">
        <f t="shared" si="6"/>
        <v>153363891</v>
      </c>
      <c r="K74" s="74">
        <f t="shared" si="6"/>
        <v>139540864</v>
      </c>
      <c r="L74" s="75">
        <f t="shared" si="6"/>
        <v>135403954</v>
      </c>
    </row>
    <row r="75" spans="1:12" ht="13.5">
      <c r="A75" s="9" t="s">
        <v>75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78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1614913272</v>
      </c>
      <c r="D43" s="10">
        <f aca="true" t="shared" si="0" ref="D43:L43">SUM(D44:D46)</f>
        <v>14248231</v>
      </c>
      <c r="E43" s="11">
        <f t="shared" si="0"/>
        <v>24993862</v>
      </c>
      <c r="F43" s="12">
        <f t="shared" si="0"/>
        <v>0</v>
      </c>
      <c r="G43" s="10">
        <f t="shared" si="0"/>
        <v>0</v>
      </c>
      <c r="H43" s="13">
        <f>SUM(H44:H46)</f>
        <v>0</v>
      </c>
      <c r="I43" s="14">
        <f t="shared" si="0"/>
        <v>115457756</v>
      </c>
      <c r="J43" s="15">
        <f t="shared" si="0"/>
        <v>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1614913272</v>
      </c>
      <c r="D44" s="16">
        <v>14248231</v>
      </c>
      <c r="E44" s="17">
        <v>24993862</v>
      </c>
      <c r="F44" s="18"/>
      <c r="G44" s="16"/>
      <c r="H44" s="19"/>
      <c r="I44" s="20">
        <v>115457756</v>
      </c>
      <c r="J44" s="21"/>
      <c r="K44" s="16"/>
      <c r="L44" s="17"/>
    </row>
    <row r="45" spans="1:12" ht="13.5">
      <c r="A45" s="3" t="s">
        <v>20</v>
      </c>
      <c r="B45" s="2"/>
      <c r="C45" s="22"/>
      <c r="D45" s="22"/>
      <c r="E45" s="23"/>
      <c r="F45" s="24"/>
      <c r="G45" s="22"/>
      <c r="H45" s="25"/>
      <c r="I45" s="26"/>
      <c r="J45" s="27"/>
      <c r="K45" s="22"/>
      <c r="L45" s="23"/>
    </row>
    <row r="46" spans="1:12" ht="13.5">
      <c r="A46" s="3" t="s">
        <v>21</v>
      </c>
      <c r="B46" s="2"/>
      <c r="C46" s="16"/>
      <c r="D46" s="16"/>
      <c r="E46" s="17"/>
      <c r="F46" s="18"/>
      <c r="G46" s="16"/>
      <c r="H46" s="19"/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16386864</v>
      </c>
      <c r="F47" s="28">
        <f t="shared" si="1"/>
        <v>11300000</v>
      </c>
      <c r="G47" s="10">
        <f t="shared" si="1"/>
        <v>8098803</v>
      </c>
      <c r="H47" s="13">
        <f>SUM(H48:H52)</f>
        <v>3094205</v>
      </c>
      <c r="I47" s="29">
        <f t="shared" si="1"/>
        <v>0</v>
      </c>
      <c r="J47" s="12">
        <f t="shared" si="1"/>
        <v>1300000</v>
      </c>
      <c r="K47" s="10">
        <f t="shared" si="1"/>
        <v>1350000</v>
      </c>
      <c r="L47" s="14">
        <f t="shared" si="1"/>
        <v>1430000</v>
      </c>
    </row>
    <row r="48" spans="1:12" ht="13.5">
      <c r="A48" s="3" t="s">
        <v>23</v>
      </c>
      <c r="B48" s="2"/>
      <c r="C48" s="16"/>
      <c r="D48" s="16"/>
      <c r="E48" s="17">
        <v>15208506</v>
      </c>
      <c r="F48" s="18">
        <v>11300000</v>
      </c>
      <c r="G48" s="16">
        <v>8098803</v>
      </c>
      <c r="H48" s="19">
        <v>3094205</v>
      </c>
      <c r="I48" s="20"/>
      <c r="J48" s="21">
        <v>1300000</v>
      </c>
      <c r="K48" s="16">
        <v>1350000</v>
      </c>
      <c r="L48" s="17">
        <v>1430000</v>
      </c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>
        <v>1178358</v>
      </c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0</v>
      </c>
      <c r="E53" s="14">
        <f t="shared" si="2"/>
        <v>0</v>
      </c>
      <c r="F53" s="28">
        <f t="shared" si="2"/>
        <v>0</v>
      </c>
      <c r="G53" s="10">
        <f t="shared" si="2"/>
        <v>0</v>
      </c>
      <c r="H53" s="13">
        <f>SUM(H54:H56)</f>
        <v>0</v>
      </c>
      <c r="I53" s="29">
        <f t="shared" si="2"/>
        <v>0</v>
      </c>
      <c r="J53" s="12">
        <f t="shared" si="2"/>
        <v>47079000</v>
      </c>
      <c r="K53" s="10">
        <f t="shared" si="2"/>
        <v>52634000</v>
      </c>
      <c r="L53" s="14">
        <f t="shared" si="2"/>
        <v>55755000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/>
      <c r="D55" s="16"/>
      <c r="E55" s="17"/>
      <c r="F55" s="18"/>
      <c r="G55" s="16"/>
      <c r="H55" s="19"/>
      <c r="I55" s="20"/>
      <c r="J55" s="21">
        <v>47079000</v>
      </c>
      <c r="K55" s="16">
        <v>52634000</v>
      </c>
      <c r="L55" s="17">
        <v>55755000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142569982</v>
      </c>
      <c r="E57" s="14">
        <f t="shared" si="3"/>
        <v>102529241</v>
      </c>
      <c r="F57" s="28">
        <f t="shared" si="3"/>
        <v>112302000</v>
      </c>
      <c r="G57" s="10">
        <f t="shared" si="3"/>
        <v>115504000</v>
      </c>
      <c r="H57" s="13">
        <f>SUM(H58:H61)</f>
        <v>91909981</v>
      </c>
      <c r="I57" s="29">
        <f t="shared" si="3"/>
        <v>0</v>
      </c>
      <c r="J57" s="12">
        <f t="shared" si="3"/>
        <v>72624000</v>
      </c>
      <c r="K57" s="10">
        <f t="shared" si="3"/>
        <v>80974000</v>
      </c>
      <c r="L57" s="14">
        <f t="shared" si="3"/>
        <v>85777000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>
        <v>19187091</v>
      </c>
      <c r="E59" s="17">
        <v>85711072</v>
      </c>
      <c r="F59" s="18">
        <v>75300000</v>
      </c>
      <c r="G59" s="16">
        <v>80910000</v>
      </c>
      <c r="H59" s="19">
        <v>52208995</v>
      </c>
      <c r="I59" s="20"/>
      <c r="J59" s="21">
        <v>56624000</v>
      </c>
      <c r="K59" s="16">
        <v>63430000</v>
      </c>
      <c r="L59" s="17">
        <v>67192000</v>
      </c>
    </row>
    <row r="60" spans="1:12" ht="13.5">
      <c r="A60" s="3" t="s">
        <v>35</v>
      </c>
      <c r="B60" s="2"/>
      <c r="C60" s="22"/>
      <c r="D60" s="22">
        <v>123382891</v>
      </c>
      <c r="E60" s="23">
        <v>16818169</v>
      </c>
      <c r="F60" s="24">
        <v>37002000</v>
      </c>
      <c r="G60" s="22">
        <v>34594000</v>
      </c>
      <c r="H60" s="25">
        <v>39700986</v>
      </c>
      <c r="I60" s="26"/>
      <c r="J60" s="27">
        <v>16000000</v>
      </c>
      <c r="K60" s="22">
        <v>17544000</v>
      </c>
      <c r="L60" s="23">
        <v>18585000</v>
      </c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1614913272</v>
      </c>
      <c r="D63" s="62">
        <f aca="true" t="shared" si="4" ref="D63:L63">+D43+D47+D53+D57+D62</f>
        <v>156818213</v>
      </c>
      <c r="E63" s="63">
        <f t="shared" si="4"/>
        <v>143909967</v>
      </c>
      <c r="F63" s="64">
        <f t="shared" si="4"/>
        <v>123602000</v>
      </c>
      <c r="G63" s="62">
        <f t="shared" si="4"/>
        <v>123602803</v>
      </c>
      <c r="H63" s="65">
        <f t="shared" si="4"/>
        <v>95004186</v>
      </c>
      <c r="I63" s="66">
        <f t="shared" si="4"/>
        <v>115457756</v>
      </c>
      <c r="J63" s="67">
        <f t="shared" si="4"/>
        <v>121003000</v>
      </c>
      <c r="K63" s="62">
        <f t="shared" si="4"/>
        <v>134958000</v>
      </c>
      <c r="L63" s="63">
        <f t="shared" si="4"/>
        <v>142962000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158038700</v>
      </c>
      <c r="D66" s="16">
        <v>140254402</v>
      </c>
      <c r="E66" s="30">
        <v>131971598</v>
      </c>
      <c r="F66" s="21">
        <v>119102000</v>
      </c>
      <c r="G66" s="16">
        <v>118432803</v>
      </c>
      <c r="H66" s="19">
        <v>93699387</v>
      </c>
      <c r="I66" s="17">
        <v>100740537</v>
      </c>
      <c r="J66" s="31">
        <v>121003000</v>
      </c>
      <c r="K66" s="16">
        <v>134958000</v>
      </c>
      <c r="L66" s="19">
        <v>142962000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>
        <v>14291329</v>
      </c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158038700</v>
      </c>
      <c r="D70" s="32">
        <f aca="true" t="shared" si="5" ref="D70:L70">SUM(D66:D69)</f>
        <v>140254402</v>
      </c>
      <c r="E70" s="33">
        <f t="shared" si="5"/>
        <v>131971598</v>
      </c>
      <c r="F70" s="34">
        <f t="shared" si="5"/>
        <v>119102000</v>
      </c>
      <c r="G70" s="32">
        <f t="shared" si="5"/>
        <v>118432803</v>
      </c>
      <c r="H70" s="35">
        <f t="shared" si="5"/>
        <v>93699387</v>
      </c>
      <c r="I70" s="36">
        <f t="shared" si="5"/>
        <v>115031866</v>
      </c>
      <c r="J70" s="37">
        <f t="shared" si="5"/>
        <v>121003000</v>
      </c>
      <c r="K70" s="32">
        <f t="shared" si="5"/>
        <v>134958000</v>
      </c>
      <c r="L70" s="33">
        <f t="shared" si="5"/>
        <v>142962000</v>
      </c>
    </row>
    <row r="71" spans="1:12" ht="13.5">
      <c r="A71" s="72" t="s">
        <v>47</v>
      </c>
      <c r="B71" s="2" t="s">
        <v>48</v>
      </c>
      <c r="C71" s="16">
        <v>1456874572</v>
      </c>
      <c r="D71" s="16"/>
      <c r="E71" s="17"/>
      <c r="F71" s="18"/>
      <c r="G71" s="16"/>
      <c r="H71" s="19"/>
      <c r="I71" s="20">
        <v>425890</v>
      </c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>
        <v>16563811</v>
      </c>
      <c r="E73" s="17">
        <v>11938369</v>
      </c>
      <c r="F73" s="18">
        <v>4500000</v>
      </c>
      <c r="G73" s="16">
        <v>5170000</v>
      </c>
      <c r="H73" s="19">
        <v>1304799</v>
      </c>
      <c r="I73" s="20"/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1614913272</v>
      </c>
      <c r="D74" s="74">
        <f aca="true" t="shared" si="6" ref="D74:L74">SUM(D70:D73)</f>
        <v>156818213</v>
      </c>
      <c r="E74" s="75">
        <f t="shared" si="6"/>
        <v>143909967</v>
      </c>
      <c r="F74" s="76">
        <f t="shared" si="6"/>
        <v>123602000</v>
      </c>
      <c r="G74" s="74">
        <f t="shared" si="6"/>
        <v>123602803</v>
      </c>
      <c r="H74" s="77">
        <f t="shared" si="6"/>
        <v>95004186</v>
      </c>
      <c r="I74" s="78">
        <f t="shared" si="6"/>
        <v>115457756</v>
      </c>
      <c r="J74" s="79">
        <f t="shared" si="6"/>
        <v>121003000</v>
      </c>
      <c r="K74" s="74">
        <f t="shared" si="6"/>
        <v>134958000</v>
      </c>
      <c r="L74" s="75">
        <f t="shared" si="6"/>
        <v>142962000</v>
      </c>
    </row>
    <row r="75" spans="1:12" ht="13.5">
      <c r="A75" s="9" t="s">
        <v>75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78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293977</v>
      </c>
      <c r="D43" s="10">
        <f aca="true" t="shared" si="0" ref="D43:L43">SUM(D44:D46)</f>
        <v>3638580</v>
      </c>
      <c r="E43" s="11">
        <f t="shared" si="0"/>
        <v>13525488</v>
      </c>
      <c r="F43" s="12">
        <f t="shared" si="0"/>
        <v>7130000</v>
      </c>
      <c r="G43" s="10">
        <f t="shared" si="0"/>
        <v>19955172</v>
      </c>
      <c r="H43" s="13">
        <f>SUM(H44:H46)</f>
        <v>13823325</v>
      </c>
      <c r="I43" s="14">
        <f t="shared" si="0"/>
        <v>15758167</v>
      </c>
      <c r="J43" s="15">
        <f t="shared" si="0"/>
        <v>18492500</v>
      </c>
      <c r="K43" s="10">
        <f t="shared" si="0"/>
        <v>7810000</v>
      </c>
      <c r="L43" s="13">
        <f t="shared" si="0"/>
        <v>3085000</v>
      </c>
    </row>
    <row r="44" spans="1:12" ht="13.5">
      <c r="A44" s="3" t="s">
        <v>19</v>
      </c>
      <c r="B44" s="2"/>
      <c r="C44" s="16">
        <v>47654</v>
      </c>
      <c r="D44" s="16">
        <v>2002421</v>
      </c>
      <c r="E44" s="17">
        <v>1679015</v>
      </c>
      <c r="F44" s="18">
        <v>50000</v>
      </c>
      <c r="G44" s="16">
        <v>510000</v>
      </c>
      <c r="H44" s="19"/>
      <c r="I44" s="20">
        <v>508772</v>
      </c>
      <c r="J44" s="21">
        <v>1800000</v>
      </c>
      <c r="K44" s="16">
        <v>100000</v>
      </c>
      <c r="L44" s="17"/>
    </row>
    <row r="45" spans="1:12" ht="13.5">
      <c r="A45" s="3" t="s">
        <v>20</v>
      </c>
      <c r="B45" s="2"/>
      <c r="C45" s="22"/>
      <c r="D45" s="22">
        <v>168009</v>
      </c>
      <c r="E45" s="23">
        <v>330323</v>
      </c>
      <c r="F45" s="24">
        <v>400000</v>
      </c>
      <c r="G45" s="22">
        <v>365000</v>
      </c>
      <c r="H45" s="25">
        <v>6368</v>
      </c>
      <c r="I45" s="26">
        <v>6369</v>
      </c>
      <c r="J45" s="27">
        <v>16672500</v>
      </c>
      <c r="K45" s="22">
        <v>7710000</v>
      </c>
      <c r="L45" s="23">
        <v>3085000</v>
      </c>
    </row>
    <row r="46" spans="1:12" ht="13.5">
      <c r="A46" s="3" t="s">
        <v>21</v>
      </c>
      <c r="B46" s="2"/>
      <c r="C46" s="16">
        <v>246323</v>
      </c>
      <c r="D46" s="16">
        <v>1468150</v>
      </c>
      <c r="E46" s="17">
        <v>11516150</v>
      </c>
      <c r="F46" s="18">
        <v>6680000</v>
      </c>
      <c r="G46" s="16">
        <v>19080172</v>
      </c>
      <c r="H46" s="19">
        <v>13816957</v>
      </c>
      <c r="I46" s="20">
        <v>15243026</v>
      </c>
      <c r="J46" s="21">
        <v>20000</v>
      </c>
      <c r="K46" s="16"/>
      <c r="L46" s="17"/>
    </row>
    <row r="47" spans="1:12" ht="13.5">
      <c r="A47" s="1" t="s">
        <v>22</v>
      </c>
      <c r="B47" s="2"/>
      <c r="C47" s="10">
        <f>SUM(C48:C52)</f>
        <v>21928535</v>
      </c>
      <c r="D47" s="10">
        <f aca="true" t="shared" si="1" ref="D47:L47">SUM(D48:D52)</f>
        <v>21361823</v>
      </c>
      <c r="E47" s="14">
        <f t="shared" si="1"/>
        <v>15281279</v>
      </c>
      <c r="F47" s="28">
        <f t="shared" si="1"/>
        <v>850000</v>
      </c>
      <c r="G47" s="10">
        <f t="shared" si="1"/>
        <v>19363895</v>
      </c>
      <c r="H47" s="13">
        <f>SUM(H48:H52)</f>
        <v>18800241</v>
      </c>
      <c r="I47" s="29">
        <f t="shared" si="1"/>
        <v>19040419</v>
      </c>
      <c r="J47" s="12">
        <f t="shared" si="1"/>
        <v>9320000</v>
      </c>
      <c r="K47" s="10">
        <f t="shared" si="1"/>
        <v>940000</v>
      </c>
      <c r="L47" s="14">
        <f t="shared" si="1"/>
        <v>950000</v>
      </c>
    </row>
    <row r="48" spans="1:12" ht="13.5">
      <c r="A48" s="3" t="s">
        <v>23</v>
      </c>
      <c r="B48" s="2"/>
      <c r="C48" s="16"/>
      <c r="D48" s="16">
        <v>1440</v>
      </c>
      <c r="E48" s="17"/>
      <c r="F48" s="18"/>
      <c r="G48" s="16"/>
      <c r="H48" s="19"/>
      <c r="I48" s="20"/>
      <c r="J48" s="21">
        <v>840000</v>
      </c>
      <c r="K48" s="16">
        <v>870000</v>
      </c>
      <c r="L48" s="17">
        <v>950000</v>
      </c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>
        <v>21928535</v>
      </c>
      <c r="D50" s="16">
        <v>21330754</v>
      </c>
      <c r="E50" s="17">
        <v>13417158</v>
      </c>
      <c r="F50" s="18">
        <v>100000</v>
      </c>
      <c r="G50" s="16">
        <v>18277407</v>
      </c>
      <c r="H50" s="19">
        <v>17972741</v>
      </c>
      <c r="I50" s="20">
        <v>17957919</v>
      </c>
      <c r="J50" s="21">
        <v>5880000</v>
      </c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>
        <v>29629</v>
      </c>
      <c r="E52" s="23">
        <v>1864121</v>
      </c>
      <c r="F52" s="24">
        <v>750000</v>
      </c>
      <c r="G52" s="22">
        <v>1086488</v>
      </c>
      <c r="H52" s="25">
        <v>827500</v>
      </c>
      <c r="I52" s="26">
        <v>1082500</v>
      </c>
      <c r="J52" s="27">
        <v>2600000</v>
      </c>
      <c r="K52" s="22">
        <v>70000</v>
      </c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123595</v>
      </c>
      <c r="E53" s="14">
        <f t="shared" si="2"/>
        <v>374106</v>
      </c>
      <c r="F53" s="28">
        <f t="shared" si="2"/>
        <v>70000</v>
      </c>
      <c r="G53" s="10">
        <f t="shared" si="2"/>
        <v>20000</v>
      </c>
      <c r="H53" s="13">
        <f>SUM(H54:H56)</f>
        <v>4500</v>
      </c>
      <c r="I53" s="29">
        <f t="shared" si="2"/>
        <v>4500</v>
      </c>
      <c r="J53" s="12">
        <f t="shared" si="2"/>
        <v>1572000</v>
      </c>
      <c r="K53" s="10">
        <f t="shared" si="2"/>
        <v>1700000</v>
      </c>
      <c r="L53" s="14">
        <f t="shared" si="2"/>
        <v>1900000</v>
      </c>
    </row>
    <row r="54" spans="1:12" ht="13.5">
      <c r="A54" s="3" t="s">
        <v>29</v>
      </c>
      <c r="B54" s="2"/>
      <c r="C54" s="16"/>
      <c r="D54" s="16">
        <v>123595</v>
      </c>
      <c r="E54" s="17">
        <v>178432</v>
      </c>
      <c r="F54" s="18">
        <v>70000</v>
      </c>
      <c r="G54" s="16">
        <v>20000</v>
      </c>
      <c r="H54" s="19">
        <v>4500</v>
      </c>
      <c r="I54" s="20">
        <v>4500</v>
      </c>
      <c r="J54" s="21">
        <v>1542000</v>
      </c>
      <c r="K54" s="16">
        <v>1700000</v>
      </c>
      <c r="L54" s="17">
        <v>1900000</v>
      </c>
    </row>
    <row r="55" spans="1:12" ht="13.5">
      <c r="A55" s="3" t="s">
        <v>30</v>
      </c>
      <c r="B55" s="2"/>
      <c r="C55" s="16"/>
      <c r="D55" s="16"/>
      <c r="E55" s="17">
        <v>195674</v>
      </c>
      <c r="F55" s="18"/>
      <c r="G55" s="16"/>
      <c r="H55" s="19"/>
      <c r="I55" s="20"/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>
        <v>30000</v>
      </c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0</v>
      </c>
      <c r="G57" s="10">
        <f t="shared" si="3"/>
        <v>0</v>
      </c>
      <c r="H57" s="13">
        <f>SUM(H58:H61)</f>
        <v>0</v>
      </c>
      <c r="I57" s="29">
        <f t="shared" si="3"/>
        <v>0</v>
      </c>
      <c r="J57" s="12">
        <f t="shared" si="3"/>
        <v>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22222512</v>
      </c>
      <c r="D63" s="62">
        <f aca="true" t="shared" si="4" ref="D63:L63">+D43+D47+D53+D57+D62</f>
        <v>25123998</v>
      </c>
      <c r="E63" s="63">
        <f t="shared" si="4"/>
        <v>29180873</v>
      </c>
      <c r="F63" s="64">
        <f t="shared" si="4"/>
        <v>8050000</v>
      </c>
      <c r="G63" s="62">
        <f t="shared" si="4"/>
        <v>39339067</v>
      </c>
      <c r="H63" s="65">
        <f t="shared" si="4"/>
        <v>32628066</v>
      </c>
      <c r="I63" s="66">
        <f t="shared" si="4"/>
        <v>34803086</v>
      </c>
      <c r="J63" s="67">
        <f t="shared" si="4"/>
        <v>29384500</v>
      </c>
      <c r="K63" s="62">
        <f t="shared" si="4"/>
        <v>10450000</v>
      </c>
      <c r="L63" s="63">
        <f t="shared" si="4"/>
        <v>5935000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/>
      <c r="D66" s="16"/>
      <c r="E66" s="30"/>
      <c r="F66" s="21"/>
      <c r="G66" s="16"/>
      <c r="H66" s="19"/>
      <c r="I66" s="17"/>
      <c r="J66" s="31"/>
      <c r="K66" s="16"/>
      <c r="L66" s="19"/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0</v>
      </c>
      <c r="D70" s="32">
        <f aca="true" t="shared" si="5" ref="D70:L70">SUM(D66:D69)</f>
        <v>0</v>
      </c>
      <c r="E70" s="33">
        <f t="shared" si="5"/>
        <v>0</v>
      </c>
      <c r="F70" s="34">
        <f t="shared" si="5"/>
        <v>0</v>
      </c>
      <c r="G70" s="32">
        <f t="shared" si="5"/>
        <v>0</v>
      </c>
      <c r="H70" s="35">
        <f t="shared" si="5"/>
        <v>0</v>
      </c>
      <c r="I70" s="36">
        <f t="shared" si="5"/>
        <v>0</v>
      </c>
      <c r="J70" s="37">
        <f t="shared" si="5"/>
        <v>0</v>
      </c>
      <c r="K70" s="32">
        <f t="shared" si="5"/>
        <v>0</v>
      </c>
      <c r="L70" s="33">
        <f t="shared" si="5"/>
        <v>0</v>
      </c>
    </row>
    <row r="71" spans="1:12" ht="13.5">
      <c r="A71" s="72" t="s">
        <v>47</v>
      </c>
      <c r="B71" s="2" t="s">
        <v>48</v>
      </c>
      <c r="C71" s="16"/>
      <c r="D71" s="16">
        <v>526774</v>
      </c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>
        <v>787687</v>
      </c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22222512</v>
      </c>
      <c r="D73" s="16">
        <v>23809538</v>
      </c>
      <c r="E73" s="17">
        <v>29180873</v>
      </c>
      <c r="F73" s="18">
        <v>8050000</v>
      </c>
      <c r="G73" s="16">
        <v>39339067</v>
      </c>
      <c r="H73" s="19">
        <v>32628066</v>
      </c>
      <c r="I73" s="20">
        <v>34803086</v>
      </c>
      <c r="J73" s="21">
        <v>29384500</v>
      </c>
      <c r="K73" s="16">
        <v>10450000</v>
      </c>
      <c r="L73" s="17">
        <v>5935000</v>
      </c>
    </row>
    <row r="74" spans="1:12" ht="13.5">
      <c r="A74" s="73" t="s">
        <v>52</v>
      </c>
      <c r="B74" s="6" t="s">
        <v>53</v>
      </c>
      <c r="C74" s="74">
        <f>SUM(C70:C73)</f>
        <v>22222512</v>
      </c>
      <c r="D74" s="74">
        <f aca="true" t="shared" si="6" ref="D74:L74">SUM(D70:D73)</f>
        <v>25123999</v>
      </c>
      <c r="E74" s="75">
        <f t="shared" si="6"/>
        <v>29180873</v>
      </c>
      <c r="F74" s="76">
        <f t="shared" si="6"/>
        <v>8050000</v>
      </c>
      <c r="G74" s="74">
        <f t="shared" si="6"/>
        <v>39339067</v>
      </c>
      <c r="H74" s="77">
        <f t="shared" si="6"/>
        <v>32628066</v>
      </c>
      <c r="I74" s="78">
        <f t="shared" si="6"/>
        <v>34803086</v>
      </c>
      <c r="J74" s="79">
        <f t="shared" si="6"/>
        <v>29384500</v>
      </c>
      <c r="K74" s="74">
        <f t="shared" si="6"/>
        <v>10450000</v>
      </c>
      <c r="L74" s="75">
        <f t="shared" si="6"/>
        <v>5935000</v>
      </c>
    </row>
    <row r="75" spans="1:12" ht="13.5">
      <c r="A75" s="9" t="s">
        <v>75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78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0</v>
      </c>
      <c r="D43" s="10">
        <f aca="true" t="shared" si="0" ref="D43:L43">SUM(D44:D46)</f>
        <v>3127633</v>
      </c>
      <c r="E43" s="11">
        <f t="shared" si="0"/>
        <v>1494403</v>
      </c>
      <c r="F43" s="12">
        <f t="shared" si="0"/>
        <v>2000000</v>
      </c>
      <c r="G43" s="10">
        <f t="shared" si="0"/>
        <v>2000000</v>
      </c>
      <c r="H43" s="13">
        <f>SUM(H44:H46)</f>
        <v>1585882</v>
      </c>
      <c r="I43" s="14">
        <f t="shared" si="0"/>
        <v>2923308</v>
      </c>
      <c r="J43" s="15">
        <f t="shared" si="0"/>
        <v>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/>
      <c r="D44" s="16">
        <v>2860098</v>
      </c>
      <c r="E44" s="17">
        <v>278012</v>
      </c>
      <c r="F44" s="18"/>
      <c r="G44" s="16"/>
      <c r="H44" s="19">
        <v>1585882</v>
      </c>
      <c r="I44" s="20">
        <v>314681</v>
      </c>
      <c r="J44" s="21"/>
      <c r="K44" s="16"/>
      <c r="L44" s="17"/>
    </row>
    <row r="45" spans="1:12" ht="13.5">
      <c r="A45" s="3" t="s">
        <v>20</v>
      </c>
      <c r="B45" s="2"/>
      <c r="C45" s="22"/>
      <c r="D45" s="22"/>
      <c r="E45" s="23">
        <v>1196093</v>
      </c>
      <c r="F45" s="24"/>
      <c r="G45" s="22"/>
      <c r="H45" s="25"/>
      <c r="I45" s="26">
        <v>2608627</v>
      </c>
      <c r="J45" s="27"/>
      <c r="K45" s="22"/>
      <c r="L45" s="23"/>
    </row>
    <row r="46" spans="1:12" ht="13.5">
      <c r="A46" s="3" t="s">
        <v>21</v>
      </c>
      <c r="B46" s="2"/>
      <c r="C46" s="16"/>
      <c r="D46" s="16">
        <v>267535</v>
      </c>
      <c r="E46" s="17">
        <v>20298</v>
      </c>
      <c r="F46" s="18">
        <v>2000000</v>
      </c>
      <c r="G46" s="16">
        <v>2000000</v>
      </c>
      <c r="H46" s="19"/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6114899</v>
      </c>
      <c r="D47" s="10">
        <f aca="true" t="shared" si="1" ref="D47:L47">SUM(D48:D52)</f>
        <v>0</v>
      </c>
      <c r="E47" s="14">
        <f t="shared" si="1"/>
        <v>41127</v>
      </c>
      <c r="F47" s="28">
        <f t="shared" si="1"/>
        <v>7237012</v>
      </c>
      <c r="G47" s="10">
        <f t="shared" si="1"/>
        <v>7237012</v>
      </c>
      <c r="H47" s="13">
        <f>SUM(H48:H52)</f>
        <v>607875</v>
      </c>
      <c r="I47" s="29">
        <f t="shared" si="1"/>
        <v>8263431</v>
      </c>
      <c r="J47" s="12">
        <f t="shared" si="1"/>
        <v>4440406</v>
      </c>
      <c r="K47" s="10">
        <f t="shared" si="1"/>
        <v>25708126</v>
      </c>
      <c r="L47" s="14">
        <f t="shared" si="1"/>
        <v>28278939</v>
      </c>
    </row>
    <row r="48" spans="1:12" ht="13.5">
      <c r="A48" s="3" t="s">
        <v>23</v>
      </c>
      <c r="B48" s="2"/>
      <c r="C48" s="16">
        <v>6114899</v>
      </c>
      <c r="D48" s="16"/>
      <c r="E48" s="17">
        <v>41127</v>
      </c>
      <c r="F48" s="18">
        <v>7237012</v>
      </c>
      <c r="G48" s="16">
        <v>7237012</v>
      </c>
      <c r="H48" s="19">
        <v>607875</v>
      </c>
      <c r="I48" s="20">
        <v>8263431</v>
      </c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>
        <v>4440406</v>
      </c>
      <c r="K49" s="16">
        <v>25708126</v>
      </c>
      <c r="L49" s="17">
        <v>28278939</v>
      </c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12986423</v>
      </c>
      <c r="D53" s="10">
        <f aca="true" t="shared" si="2" ref="D53:L53">SUM(D54:D56)</f>
        <v>0</v>
      </c>
      <c r="E53" s="14">
        <f t="shared" si="2"/>
        <v>55704011</v>
      </c>
      <c r="F53" s="28">
        <f t="shared" si="2"/>
        <v>32415954</v>
      </c>
      <c r="G53" s="10">
        <f t="shared" si="2"/>
        <v>23286738</v>
      </c>
      <c r="H53" s="13">
        <f>SUM(H54:H56)</f>
        <v>54916152</v>
      </c>
      <c r="I53" s="29">
        <f t="shared" si="2"/>
        <v>33527583</v>
      </c>
      <c r="J53" s="12">
        <f t="shared" si="2"/>
        <v>26283221</v>
      </c>
      <c r="K53" s="10">
        <f t="shared" si="2"/>
        <v>6661737</v>
      </c>
      <c r="L53" s="14">
        <f t="shared" si="2"/>
        <v>5963396</v>
      </c>
    </row>
    <row r="54" spans="1:12" ht="13.5">
      <c r="A54" s="3" t="s">
        <v>29</v>
      </c>
      <c r="B54" s="2"/>
      <c r="C54" s="16"/>
      <c r="D54" s="16"/>
      <c r="E54" s="17">
        <v>320942</v>
      </c>
      <c r="F54" s="18"/>
      <c r="G54" s="16"/>
      <c r="H54" s="19">
        <v>4194800</v>
      </c>
      <c r="I54" s="20"/>
      <c r="J54" s="21">
        <v>2000000</v>
      </c>
      <c r="K54" s="16">
        <v>2000000</v>
      </c>
      <c r="L54" s="17">
        <v>2000000</v>
      </c>
    </row>
    <row r="55" spans="1:12" ht="13.5">
      <c r="A55" s="3" t="s">
        <v>30</v>
      </c>
      <c r="B55" s="2"/>
      <c r="C55" s="16">
        <v>12986423</v>
      </c>
      <c r="D55" s="16"/>
      <c r="E55" s="17">
        <v>55383069</v>
      </c>
      <c r="F55" s="18">
        <v>32415954</v>
      </c>
      <c r="G55" s="16">
        <v>23286738</v>
      </c>
      <c r="H55" s="19">
        <v>50721352</v>
      </c>
      <c r="I55" s="20">
        <v>33527583</v>
      </c>
      <c r="J55" s="21">
        <v>24283221</v>
      </c>
      <c r="K55" s="16">
        <v>4661737</v>
      </c>
      <c r="L55" s="17">
        <v>3963396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32721153</v>
      </c>
      <c r="D57" s="10">
        <f aca="true" t="shared" si="3" ref="D57:L57">SUM(D58:D61)</f>
        <v>48564689</v>
      </c>
      <c r="E57" s="14">
        <f t="shared" si="3"/>
        <v>22711798</v>
      </c>
      <c r="F57" s="28">
        <f t="shared" si="3"/>
        <v>29520837</v>
      </c>
      <c r="G57" s="10">
        <f t="shared" si="3"/>
        <v>43817087</v>
      </c>
      <c r="H57" s="13">
        <f>SUM(H58:H61)</f>
        <v>39057646</v>
      </c>
      <c r="I57" s="29">
        <f t="shared" si="3"/>
        <v>41131569</v>
      </c>
      <c r="J57" s="12">
        <f t="shared" si="3"/>
        <v>81446422</v>
      </c>
      <c r="K57" s="10">
        <f t="shared" si="3"/>
        <v>69393336</v>
      </c>
      <c r="L57" s="14">
        <f t="shared" si="3"/>
        <v>91165445</v>
      </c>
    </row>
    <row r="58" spans="1:12" ht="13.5">
      <c r="A58" s="3" t="s">
        <v>33</v>
      </c>
      <c r="B58" s="2"/>
      <c r="C58" s="16">
        <v>3000000</v>
      </c>
      <c r="D58" s="16">
        <v>112000</v>
      </c>
      <c r="E58" s="17">
        <v>3716064</v>
      </c>
      <c r="F58" s="18">
        <v>5100000</v>
      </c>
      <c r="G58" s="16">
        <v>5100000</v>
      </c>
      <c r="H58" s="19">
        <v>500000</v>
      </c>
      <c r="I58" s="20">
        <v>1598780</v>
      </c>
      <c r="J58" s="21">
        <v>32443336</v>
      </c>
      <c r="K58" s="16">
        <v>24443336</v>
      </c>
      <c r="L58" s="17">
        <v>40787670</v>
      </c>
    </row>
    <row r="59" spans="1:12" ht="13.5">
      <c r="A59" s="3" t="s">
        <v>34</v>
      </c>
      <c r="B59" s="2"/>
      <c r="C59" s="16">
        <v>23596612</v>
      </c>
      <c r="D59" s="16">
        <v>48452689</v>
      </c>
      <c r="E59" s="17">
        <v>18995734</v>
      </c>
      <c r="F59" s="18">
        <v>24070837</v>
      </c>
      <c r="G59" s="16">
        <v>38367087</v>
      </c>
      <c r="H59" s="19">
        <v>38557646</v>
      </c>
      <c r="I59" s="20">
        <v>37573113</v>
      </c>
      <c r="J59" s="21">
        <v>42103086</v>
      </c>
      <c r="K59" s="16">
        <v>40586531</v>
      </c>
      <c r="L59" s="17">
        <v>45695438</v>
      </c>
    </row>
    <row r="60" spans="1:12" ht="13.5">
      <c r="A60" s="3" t="s">
        <v>35</v>
      </c>
      <c r="B60" s="2"/>
      <c r="C60" s="22">
        <v>6124541</v>
      </c>
      <c r="D60" s="22"/>
      <c r="E60" s="23"/>
      <c r="F60" s="24">
        <v>350000</v>
      </c>
      <c r="G60" s="22">
        <v>350000</v>
      </c>
      <c r="H60" s="25"/>
      <c r="I60" s="26">
        <v>1959676</v>
      </c>
      <c r="J60" s="27">
        <v>6900000</v>
      </c>
      <c r="K60" s="22">
        <v>4363469</v>
      </c>
      <c r="L60" s="23">
        <v>4682337</v>
      </c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51822475</v>
      </c>
      <c r="D63" s="62">
        <f aca="true" t="shared" si="4" ref="D63:L63">+D43+D47+D53+D57+D62</f>
        <v>51692322</v>
      </c>
      <c r="E63" s="63">
        <f t="shared" si="4"/>
        <v>79951339</v>
      </c>
      <c r="F63" s="64">
        <f t="shared" si="4"/>
        <v>71173803</v>
      </c>
      <c r="G63" s="62">
        <f t="shared" si="4"/>
        <v>76340837</v>
      </c>
      <c r="H63" s="65">
        <f t="shared" si="4"/>
        <v>96167555</v>
      </c>
      <c r="I63" s="66">
        <f t="shared" si="4"/>
        <v>85845891</v>
      </c>
      <c r="J63" s="67">
        <f t="shared" si="4"/>
        <v>112170049</v>
      </c>
      <c r="K63" s="62">
        <f t="shared" si="4"/>
        <v>101763199</v>
      </c>
      <c r="L63" s="63">
        <f t="shared" si="4"/>
        <v>125407780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51822475</v>
      </c>
      <c r="D66" s="16">
        <v>48452689</v>
      </c>
      <c r="E66" s="30">
        <v>74378803</v>
      </c>
      <c r="F66" s="21">
        <v>63724044</v>
      </c>
      <c r="G66" s="16">
        <v>68890837</v>
      </c>
      <c r="H66" s="19">
        <v>90386873</v>
      </c>
      <c r="I66" s="17">
        <v>85845891</v>
      </c>
      <c r="J66" s="31">
        <v>109770049</v>
      </c>
      <c r="K66" s="16">
        <v>99313199</v>
      </c>
      <c r="L66" s="19">
        <v>122957780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51822475</v>
      </c>
      <c r="D70" s="32">
        <f aca="true" t="shared" si="5" ref="D70:L70">SUM(D66:D69)</f>
        <v>48452689</v>
      </c>
      <c r="E70" s="33">
        <f t="shared" si="5"/>
        <v>74378803</v>
      </c>
      <c r="F70" s="34">
        <f t="shared" si="5"/>
        <v>63724044</v>
      </c>
      <c r="G70" s="32">
        <f t="shared" si="5"/>
        <v>68890837</v>
      </c>
      <c r="H70" s="35">
        <f t="shared" si="5"/>
        <v>90386873</v>
      </c>
      <c r="I70" s="36">
        <f t="shared" si="5"/>
        <v>85845891</v>
      </c>
      <c r="J70" s="37">
        <f t="shared" si="5"/>
        <v>109770049</v>
      </c>
      <c r="K70" s="32">
        <f t="shared" si="5"/>
        <v>99313199</v>
      </c>
      <c r="L70" s="33">
        <f t="shared" si="5"/>
        <v>122957780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>
        <v>396469</v>
      </c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>
        <v>3239633</v>
      </c>
      <c r="E73" s="17">
        <v>5572536</v>
      </c>
      <c r="F73" s="18">
        <v>7449759</v>
      </c>
      <c r="G73" s="16">
        <v>7450000</v>
      </c>
      <c r="H73" s="19">
        <v>5384213</v>
      </c>
      <c r="I73" s="20"/>
      <c r="J73" s="21">
        <v>2400000</v>
      </c>
      <c r="K73" s="16">
        <v>2450000</v>
      </c>
      <c r="L73" s="17">
        <v>2450000</v>
      </c>
    </row>
    <row r="74" spans="1:12" ht="13.5">
      <c r="A74" s="73" t="s">
        <v>52</v>
      </c>
      <c r="B74" s="6" t="s">
        <v>53</v>
      </c>
      <c r="C74" s="74">
        <f>SUM(C70:C73)</f>
        <v>51822475</v>
      </c>
      <c r="D74" s="74">
        <f aca="true" t="shared" si="6" ref="D74:L74">SUM(D70:D73)</f>
        <v>51692322</v>
      </c>
      <c r="E74" s="75">
        <f t="shared" si="6"/>
        <v>79951339</v>
      </c>
      <c r="F74" s="76">
        <f t="shared" si="6"/>
        <v>71173803</v>
      </c>
      <c r="G74" s="74">
        <f t="shared" si="6"/>
        <v>76340837</v>
      </c>
      <c r="H74" s="77">
        <f t="shared" si="6"/>
        <v>96167555</v>
      </c>
      <c r="I74" s="78">
        <f t="shared" si="6"/>
        <v>85845891</v>
      </c>
      <c r="J74" s="79">
        <f t="shared" si="6"/>
        <v>112170049</v>
      </c>
      <c r="K74" s="74">
        <f t="shared" si="6"/>
        <v>101763199</v>
      </c>
      <c r="L74" s="75">
        <f t="shared" si="6"/>
        <v>125407780</v>
      </c>
    </row>
    <row r="75" spans="1:12" ht="13.5">
      <c r="A75" s="9" t="s">
        <v>75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78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1110249</v>
      </c>
      <c r="D43" s="10">
        <f aca="true" t="shared" si="0" ref="D43:L43">SUM(D44:D46)</f>
        <v>1487979</v>
      </c>
      <c r="E43" s="11">
        <f t="shared" si="0"/>
        <v>3373435</v>
      </c>
      <c r="F43" s="12">
        <f t="shared" si="0"/>
        <v>4616000</v>
      </c>
      <c r="G43" s="10">
        <f t="shared" si="0"/>
        <v>4616000</v>
      </c>
      <c r="H43" s="13">
        <f>SUM(H44:H46)</f>
        <v>4139793</v>
      </c>
      <c r="I43" s="14">
        <f t="shared" si="0"/>
        <v>14999897</v>
      </c>
      <c r="J43" s="15">
        <f t="shared" si="0"/>
        <v>4103450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24242</v>
      </c>
      <c r="D44" s="16">
        <v>31190</v>
      </c>
      <c r="E44" s="17"/>
      <c r="F44" s="18">
        <v>1000000</v>
      </c>
      <c r="G44" s="16">
        <v>1000000</v>
      </c>
      <c r="H44" s="19">
        <v>1039752</v>
      </c>
      <c r="I44" s="20">
        <v>1039752</v>
      </c>
      <c r="J44" s="21">
        <v>443345</v>
      </c>
      <c r="K44" s="16"/>
      <c r="L44" s="17"/>
    </row>
    <row r="45" spans="1:12" ht="13.5">
      <c r="A45" s="3" t="s">
        <v>20</v>
      </c>
      <c r="B45" s="2"/>
      <c r="C45" s="22">
        <v>1086007</v>
      </c>
      <c r="D45" s="22">
        <v>1456789</v>
      </c>
      <c r="E45" s="23">
        <v>3373435</v>
      </c>
      <c r="F45" s="24">
        <v>210000</v>
      </c>
      <c r="G45" s="22">
        <v>3616000</v>
      </c>
      <c r="H45" s="25">
        <v>173806</v>
      </c>
      <c r="I45" s="26">
        <v>13960145</v>
      </c>
      <c r="J45" s="27">
        <v>3660105</v>
      </c>
      <c r="K45" s="22"/>
      <c r="L45" s="23"/>
    </row>
    <row r="46" spans="1:12" ht="13.5">
      <c r="A46" s="3" t="s">
        <v>21</v>
      </c>
      <c r="B46" s="2"/>
      <c r="C46" s="16"/>
      <c r="D46" s="16"/>
      <c r="E46" s="17"/>
      <c r="F46" s="18">
        <v>3406000</v>
      </c>
      <c r="G46" s="16"/>
      <c r="H46" s="19">
        <v>2926235</v>
      </c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11088657</v>
      </c>
      <c r="D47" s="10">
        <f aca="true" t="shared" si="1" ref="D47:L47">SUM(D48:D52)</f>
        <v>4468635</v>
      </c>
      <c r="E47" s="14">
        <f t="shared" si="1"/>
        <v>34846788</v>
      </c>
      <c r="F47" s="28">
        <f t="shared" si="1"/>
        <v>2800000</v>
      </c>
      <c r="G47" s="10">
        <f t="shared" si="1"/>
        <v>26815372</v>
      </c>
      <c r="H47" s="13">
        <f>SUM(H48:H52)</f>
        <v>2310266</v>
      </c>
      <c r="I47" s="29">
        <f t="shared" si="1"/>
        <v>1945792</v>
      </c>
      <c r="J47" s="12">
        <f t="shared" si="1"/>
        <v>29127936</v>
      </c>
      <c r="K47" s="10">
        <f t="shared" si="1"/>
        <v>60000000</v>
      </c>
      <c r="L47" s="14">
        <f t="shared" si="1"/>
        <v>69401642</v>
      </c>
    </row>
    <row r="48" spans="1:12" ht="13.5">
      <c r="A48" s="3" t="s">
        <v>23</v>
      </c>
      <c r="B48" s="2"/>
      <c r="C48" s="16">
        <v>11088657</v>
      </c>
      <c r="D48" s="16">
        <v>4468635</v>
      </c>
      <c r="E48" s="17">
        <v>34846788</v>
      </c>
      <c r="F48" s="18"/>
      <c r="G48" s="16">
        <v>25752372</v>
      </c>
      <c r="H48" s="19"/>
      <c r="I48" s="20"/>
      <c r="J48" s="21">
        <v>20038272</v>
      </c>
      <c r="K48" s="16">
        <v>60000000</v>
      </c>
      <c r="L48" s="17">
        <v>29401642</v>
      </c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>
        <v>9089664</v>
      </c>
      <c r="K49" s="16"/>
      <c r="L49" s="17">
        <v>40000000</v>
      </c>
    </row>
    <row r="50" spans="1:12" ht="13.5">
      <c r="A50" s="3" t="s">
        <v>25</v>
      </c>
      <c r="B50" s="2"/>
      <c r="C50" s="16"/>
      <c r="D50" s="16"/>
      <c r="E50" s="17"/>
      <c r="F50" s="18">
        <v>2800000</v>
      </c>
      <c r="G50" s="16"/>
      <c r="H50" s="19">
        <v>2310266</v>
      </c>
      <c r="I50" s="20">
        <v>1945792</v>
      </c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>
        <v>1063000</v>
      </c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43583006</v>
      </c>
      <c r="D53" s="10">
        <f aca="true" t="shared" si="2" ref="D53:L53">SUM(D54:D56)</f>
        <v>25807207</v>
      </c>
      <c r="E53" s="14">
        <f t="shared" si="2"/>
        <v>88371225</v>
      </c>
      <c r="F53" s="28">
        <f t="shared" si="2"/>
        <v>86179916</v>
      </c>
      <c r="G53" s="10">
        <f t="shared" si="2"/>
        <v>78198343</v>
      </c>
      <c r="H53" s="13">
        <f>SUM(H54:H56)</f>
        <v>68228515</v>
      </c>
      <c r="I53" s="29">
        <f t="shared" si="2"/>
        <v>11522519</v>
      </c>
      <c r="J53" s="12">
        <f t="shared" si="2"/>
        <v>47344492</v>
      </c>
      <c r="K53" s="10">
        <f t="shared" si="2"/>
        <v>57799829</v>
      </c>
      <c r="L53" s="14">
        <f t="shared" si="2"/>
        <v>128571175</v>
      </c>
    </row>
    <row r="54" spans="1:12" ht="13.5">
      <c r="A54" s="3" t="s">
        <v>29</v>
      </c>
      <c r="B54" s="2"/>
      <c r="C54" s="16">
        <v>4033651</v>
      </c>
      <c r="D54" s="16"/>
      <c r="E54" s="17">
        <v>2670654</v>
      </c>
      <c r="F54" s="18">
        <v>32274442</v>
      </c>
      <c r="G54" s="16">
        <v>4765000</v>
      </c>
      <c r="H54" s="19">
        <v>19290421</v>
      </c>
      <c r="I54" s="20">
        <v>1047687</v>
      </c>
      <c r="J54" s="21"/>
      <c r="K54" s="16"/>
      <c r="L54" s="17"/>
    </row>
    <row r="55" spans="1:12" ht="13.5">
      <c r="A55" s="3" t="s">
        <v>30</v>
      </c>
      <c r="B55" s="2"/>
      <c r="C55" s="16">
        <v>39549355</v>
      </c>
      <c r="D55" s="16">
        <v>25714706</v>
      </c>
      <c r="E55" s="17">
        <v>83510196</v>
      </c>
      <c r="F55" s="18">
        <v>52825474</v>
      </c>
      <c r="G55" s="16">
        <v>72353343</v>
      </c>
      <c r="H55" s="19">
        <v>48660782</v>
      </c>
      <c r="I55" s="20">
        <v>9652565</v>
      </c>
      <c r="J55" s="21">
        <v>46344492</v>
      </c>
      <c r="K55" s="16">
        <v>57799829</v>
      </c>
      <c r="L55" s="17">
        <v>128571175</v>
      </c>
    </row>
    <row r="56" spans="1:12" ht="13.5">
      <c r="A56" s="3" t="s">
        <v>31</v>
      </c>
      <c r="B56" s="2"/>
      <c r="C56" s="16"/>
      <c r="D56" s="16">
        <v>92501</v>
      </c>
      <c r="E56" s="17">
        <v>2190375</v>
      </c>
      <c r="F56" s="18">
        <v>1080000</v>
      </c>
      <c r="G56" s="16">
        <v>1080000</v>
      </c>
      <c r="H56" s="19">
        <v>277312</v>
      </c>
      <c r="I56" s="20">
        <v>822267</v>
      </c>
      <c r="J56" s="21">
        <v>1000000</v>
      </c>
      <c r="K56" s="16"/>
      <c r="L56" s="17"/>
    </row>
    <row r="57" spans="1:12" ht="13.5">
      <c r="A57" s="1" t="s">
        <v>32</v>
      </c>
      <c r="B57" s="4"/>
      <c r="C57" s="10">
        <f>SUM(C58:C61)</f>
        <v>128333246</v>
      </c>
      <c r="D57" s="10">
        <f aca="true" t="shared" si="3" ref="D57:L57">SUM(D58:D61)</f>
        <v>199792620</v>
      </c>
      <c r="E57" s="14">
        <f t="shared" si="3"/>
        <v>209408044</v>
      </c>
      <c r="F57" s="28">
        <f t="shared" si="3"/>
        <v>260808920</v>
      </c>
      <c r="G57" s="10">
        <f t="shared" si="3"/>
        <v>257336091</v>
      </c>
      <c r="H57" s="13">
        <f>SUM(H58:H61)</f>
        <v>152782820</v>
      </c>
      <c r="I57" s="29">
        <f t="shared" si="3"/>
        <v>226594384</v>
      </c>
      <c r="J57" s="12">
        <f t="shared" si="3"/>
        <v>178598005</v>
      </c>
      <c r="K57" s="10">
        <f t="shared" si="3"/>
        <v>119473333</v>
      </c>
      <c r="L57" s="14">
        <f t="shared" si="3"/>
        <v>102650000</v>
      </c>
    </row>
    <row r="58" spans="1:12" ht="13.5">
      <c r="A58" s="3" t="s">
        <v>33</v>
      </c>
      <c r="B58" s="2"/>
      <c r="C58" s="16">
        <v>19297748</v>
      </c>
      <c r="D58" s="16">
        <v>9378110</v>
      </c>
      <c r="E58" s="17">
        <v>14310173</v>
      </c>
      <c r="F58" s="18">
        <v>18615000</v>
      </c>
      <c r="G58" s="16">
        <v>18615000</v>
      </c>
      <c r="H58" s="19">
        <v>12559196</v>
      </c>
      <c r="I58" s="20">
        <v>8193118</v>
      </c>
      <c r="J58" s="21">
        <v>4400000</v>
      </c>
      <c r="K58" s="16">
        <v>6150000</v>
      </c>
      <c r="L58" s="17">
        <v>6350000</v>
      </c>
    </row>
    <row r="59" spans="1:12" ht="13.5">
      <c r="A59" s="3" t="s">
        <v>34</v>
      </c>
      <c r="B59" s="2"/>
      <c r="C59" s="16">
        <v>106703986</v>
      </c>
      <c r="D59" s="16">
        <v>189317319</v>
      </c>
      <c r="E59" s="17">
        <v>192769686</v>
      </c>
      <c r="F59" s="18">
        <v>204493920</v>
      </c>
      <c r="G59" s="16">
        <v>232480852</v>
      </c>
      <c r="H59" s="19">
        <v>122635498</v>
      </c>
      <c r="I59" s="20">
        <v>217693048</v>
      </c>
      <c r="J59" s="21">
        <v>151920557</v>
      </c>
      <c r="K59" s="16">
        <v>113323333</v>
      </c>
      <c r="L59" s="17">
        <v>96300000</v>
      </c>
    </row>
    <row r="60" spans="1:12" ht="13.5">
      <c r="A60" s="3" t="s">
        <v>35</v>
      </c>
      <c r="B60" s="2"/>
      <c r="C60" s="22"/>
      <c r="D60" s="22"/>
      <c r="E60" s="23"/>
      <c r="F60" s="24">
        <v>30800000</v>
      </c>
      <c r="G60" s="22">
        <v>3186400</v>
      </c>
      <c r="H60" s="25">
        <v>16441008</v>
      </c>
      <c r="I60" s="26">
        <v>573238</v>
      </c>
      <c r="J60" s="27"/>
      <c r="K60" s="22"/>
      <c r="L60" s="23"/>
    </row>
    <row r="61" spans="1:12" ht="13.5">
      <c r="A61" s="3" t="s">
        <v>36</v>
      </c>
      <c r="B61" s="2"/>
      <c r="C61" s="16">
        <v>2331512</v>
      </c>
      <c r="D61" s="16">
        <v>1097191</v>
      </c>
      <c r="E61" s="17">
        <v>2328185</v>
      </c>
      <c r="F61" s="18">
        <v>6900000</v>
      </c>
      <c r="G61" s="16">
        <v>3053839</v>
      </c>
      <c r="H61" s="19">
        <v>1147118</v>
      </c>
      <c r="I61" s="20">
        <v>134980</v>
      </c>
      <c r="J61" s="21">
        <v>22277448</v>
      </c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184115158</v>
      </c>
      <c r="D63" s="62">
        <f aca="true" t="shared" si="4" ref="D63:L63">+D43+D47+D53+D57+D62</f>
        <v>231556441</v>
      </c>
      <c r="E63" s="63">
        <f t="shared" si="4"/>
        <v>335999492</v>
      </c>
      <c r="F63" s="64">
        <f t="shared" si="4"/>
        <v>354404836</v>
      </c>
      <c r="G63" s="62">
        <f t="shared" si="4"/>
        <v>366965806</v>
      </c>
      <c r="H63" s="65">
        <f t="shared" si="4"/>
        <v>227461394</v>
      </c>
      <c r="I63" s="66">
        <f t="shared" si="4"/>
        <v>255062592</v>
      </c>
      <c r="J63" s="67">
        <f t="shared" si="4"/>
        <v>259173883</v>
      </c>
      <c r="K63" s="62">
        <f t="shared" si="4"/>
        <v>237273162</v>
      </c>
      <c r="L63" s="63">
        <f t="shared" si="4"/>
        <v>300622817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165238094</v>
      </c>
      <c r="D66" s="16">
        <v>227605985</v>
      </c>
      <c r="E66" s="30">
        <v>317121292</v>
      </c>
      <c r="F66" s="21">
        <v>324570836</v>
      </c>
      <c r="G66" s="16">
        <v>337031806</v>
      </c>
      <c r="H66" s="19">
        <v>212316131</v>
      </c>
      <c r="I66" s="17">
        <v>235165853</v>
      </c>
      <c r="J66" s="31">
        <v>230970433</v>
      </c>
      <c r="K66" s="16">
        <v>223863162</v>
      </c>
      <c r="L66" s="19">
        <v>287972817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>
        <v>2038201</v>
      </c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167276295</v>
      </c>
      <c r="D70" s="32">
        <f aca="true" t="shared" si="5" ref="D70:L70">SUM(D66:D69)</f>
        <v>227605985</v>
      </c>
      <c r="E70" s="33">
        <f t="shared" si="5"/>
        <v>317121292</v>
      </c>
      <c r="F70" s="34">
        <f t="shared" si="5"/>
        <v>324570836</v>
      </c>
      <c r="G70" s="32">
        <f t="shared" si="5"/>
        <v>337031806</v>
      </c>
      <c r="H70" s="35">
        <f t="shared" si="5"/>
        <v>212316131</v>
      </c>
      <c r="I70" s="36">
        <f t="shared" si="5"/>
        <v>235165853</v>
      </c>
      <c r="J70" s="37">
        <f t="shared" si="5"/>
        <v>230970433</v>
      </c>
      <c r="K70" s="32">
        <f t="shared" si="5"/>
        <v>223863162</v>
      </c>
      <c r="L70" s="33">
        <f t="shared" si="5"/>
        <v>287972817</v>
      </c>
    </row>
    <row r="71" spans="1:12" ht="13.5">
      <c r="A71" s="72" t="s">
        <v>47</v>
      </c>
      <c r="B71" s="2" t="s">
        <v>48</v>
      </c>
      <c r="C71" s="16">
        <v>3752226</v>
      </c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13086637</v>
      </c>
      <c r="D73" s="16">
        <v>3950457</v>
      </c>
      <c r="E73" s="17">
        <v>18878200</v>
      </c>
      <c r="F73" s="18">
        <v>29834000</v>
      </c>
      <c r="G73" s="16">
        <v>29934000</v>
      </c>
      <c r="H73" s="19">
        <v>15145261</v>
      </c>
      <c r="I73" s="20">
        <v>19896741</v>
      </c>
      <c r="J73" s="21">
        <v>28203450</v>
      </c>
      <c r="K73" s="16">
        <v>13410000</v>
      </c>
      <c r="L73" s="17">
        <v>12650000</v>
      </c>
    </row>
    <row r="74" spans="1:12" ht="13.5">
      <c r="A74" s="73" t="s">
        <v>52</v>
      </c>
      <c r="B74" s="6" t="s">
        <v>53</v>
      </c>
      <c r="C74" s="74">
        <f>SUM(C70:C73)</f>
        <v>184115158</v>
      </c>
      <c r="D74" s="74">
        <f aca="true" t="shared" si="6" ref="D74:L74">SUM(D70:D73)</f>
        <v>231556442</v>
      </c>
      <c r="E74" s="75">
        <f t="shared" si="6"/>
        <v>335999492</v>
      </c>
      <c r="F74" s="76">
        <f t="shared" si="6"/>
        <v>354404836</v>
      </c>
      <c r="G74" s="74">
        <f t="shared" si="6"/>
        <v>366965806</v>
      </c>
      <c r="H74" s="77">
        <f t="shared" si="6"/>
        <v>227461392</v>
      </c>
      <c r="I74" s="78">
        <f t="shared" si="6"/>
        <v>255062594</v>
      </c>
      <c r="J74" s="79">
        <f t="shared" si="6"/>
        <v>259173883</v>
      </c>
      <c r="K74" s="74">
        <f t="shared" si="6"/>
        <v>237273162</v>
      </c>
      <c r="L74" s="75">
        <f t="shared" si="6"/>
        <v>300622817</v>
      </c>
    </row>
    <row r="75" spans="1:12" ht="13.5">
      <c r="A75" s="9" t="s">
        <v>75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78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0</v>
      </c>
      <c r="D43" s="10">
        <f aca="true" t="shared" si="0" ref="D43:L43">SUM(D44:D46)</f>
        <v>0</v>
      </c>
      <c r="E43" s="11">
        <f t="shared" si="0"/>
        <v>0</v>
      </c>
      <c r="F43" s="12">
        <f t="shared" si="0"/>
        <v>19250000</v>
      </c>
      <c r="G43" s="10">
        <f t="shared" si="0"/>
        <v>0</v>
      </c>
      <c r="H43" s="13">
        <f>SUM(H44:H46)</f>
        <v>9913013</v>
      </c>
      <c r="I43" s="14">
        <f t="shared" si="0"/>
        <v>591916357</v>
      </c>
      <c r="J43" s="15">
        <f t="shared" si="0"/>
        <v>1761000</v>
      </c>
      <c r="K43" s="10">
        <f t="shared" si="0"/>
        <v>312000</v>
      </c>
      <c r="L43" s="13">
        <f t="shared" si="0"/>
        <v>314000</v>
      </c>
    </row>
    <row r="44" spans="1:12" ht="13.5">
      <c r="A44" s="3" t="s">
        <v>19</v>
      </c>
      <c r="B44" s="2"/>
      <c r="C44" s="16"/>
      <c r="D44" s="16"/>
      <c r="E44" s="17"/>
      <c r="F44" s="18"/>
      <c r="G44" s="16"/>
      <c r="H44" s="19"/>
      <c r="I44" s="20"/>
      <c r="J44" s="21">
        <v>309000</v>
      </c>
      <c r="K44" s="16">
        <v>312000</v>
      </c>
      <c r="L44" s="17">
        <v>314000</v>
      </c>
    </row>
    <row r="45" spans="1:12" ht="13.5">
      <c r="A45" s="3" t="s">
        <v>20</v>
      </c>
      <c r="B45" s="2"/>
      <c r="C45" s="22"/>
      <c r="D45" s="22"/>
      <c r="E45" s="23"/>
      <c r="F45" s="24"/>
      <c r="G45" s="22"/>
      <c r="H45" s="25"/>
      <c r="I45" s="26">
        <v>591916357</v>
      </c>
      <c r="J45" s="27">
        <v>1452000</v>
      </c>
      <c r="K45" s="22"/>
      <c r="L45" s="23"/>
    </row>
    <row r="46" spans="1:12" ht="13.5">
      <c r="A46" s="3" t="s">
        <v>21</v>
      </c>
      <c r="B46" s="2"/>
      <c r="C46" s="16"/>
      <c r="D46" s="16"/>
      <c r="E46" s="17"/>
      <c r="F46" s="18">
        <v>19250000</v>
      </c>
      <c r="G46" s="16"/>
      <c r="H46" s="19">
        <v>9913013</v>
      </c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1675000</v>
      </c>
      <c r="D47" s="10">
        <f aca="true" t="shared" si="1" ref="D47:L47">SUM(D48:D52)</f>
        <v>4706000</v>
      </c>
      <c r="E47" s="14">
        <f t="shared" si="1"/>
        <v>1251000</v>
      </c>
      <c r="F47" s="28">
        <f t="shared" si="1"/>
        <v>21450000</v>
      </c>
      <c r="G47" s="10">
        <f t="shared" si="1"/>
        <v>11005000</v>
      </c>
      <c r="H47" s="13">
        <f>SUM(H48:H52)</f>
        <v>8047834</v>
      </c>
      <c r="I47" s="29">
        <f t="shared" si="1"/>
        <v>5141409</v>
      </c>
      <c r="J47" s="12">
        <f t="shared" si="1"/>
        <v>21400000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/>
      <c r="E48" s="17"/>
      <c r="F48" s="18">
        <v>9950000</v>
      </c>
      <c r="G48" s="16"/>
      <c r="H48" s="19">
        <v>8047834</v>
      </c>
      <c r="I48" s="20">
        <v>5141409</v>
      </c>
      <c r="J48" s="21"/>
      <c r="K48" s="16"/>
      <c r="L48" s="17"/>
    </row>
    <row r="49" spans="1:12" ht="13.5">
      <c r="A49" s="3" t="s">
        <v>24</v>
      </c>
      <c r="B49" s="2"/>
      <c r="C49" s="16">
        <v>1675000</v>
      </c>
      <c r="D49" s="16">
        <v>4706000</v>
      </c>
      <c r="E49" s="17">
        <v>1251000</v>
      </c>
      <c r="F49" s="18"/>
      <c r="G49" s="16">
        <v>3205000</v>
      </c>
      <c r="H49" s="19"/>
      <c r="I49" s="20"/>
      <c r="J49" s="21">
        <v>13900000</v>
      </c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>
        <v>1800000</v>
      </c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>
        <v>9700000</v>
      </c>
      <c r="G51" s="16">
        <v>7800000</v>
      </c>
      <c r="H51" s="19"/>
      <c r="I51" s="20"/>
      <c r="J51" s="21">
        <v>7500000</v>
      </c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149620000</v>
      </c>
      <c r="D53" s="10">
        <f aca="true" t="shared" si="2" ref="D53:L53">SUM(D54:D56)</f>
        <v>115612000</v>
      </c>
      <c r="E53" s="14">
        <f t="shared" si="2"/>
        <v>110029000</v>
      </c>
      <c r="F53" s="28">
        <f t="shared" si="2"/>
        <v>101800000</v>
      </c>
      <c r="G53" s="10">
        <f t="shared" si="2"/>
        <v>111445000</v>
      </c>
      <c r="H53" s="13">
        <f>SUM(H54:H56)</f>
        <v>102285309</v>
      </c>
      <c r="I53" s="29">
        <f t="shared" si="2"/>
        <v>16770036</v>
      </c>
      <c r="J53" s="12">
        <f t="shared" si="2"/>
        <v>77563000</v>
      </c>
      <c r="K53" s="10">
        <f t="shared" si="2"/>
        <v>29275000</v>
      </c>
      <c r="L53" s="14">
        <f t="shared" si="2"/>
        <v>41000000</v>
      </c>
    </row>
    <row r="54" spans="1:12" ht="13.5">
      <c r="A54" s="3" t="s">
        <v>29</v>
      </c>
      <c r="B54" s="2"/>
      <c r="C54" s="16">
        <v>4526000</v>
      </c>
      <c r="D54" s="16">
        <v>4756000</v>
      </c>
      <c r="E54" s="17">
        <v>4814000</v>
      </c>
      <c r="F54" s="18">
        <v>24450000</v>
      </c>
      <c r="G54" s="16">
        <v>20550000</v>
      </c>
      <c r="H54" s="19">
        <v>10029635</v>
      </c>
      <c r="I54" s="20">
        <v>16770036</v>
      </c>
      <c r="J54" s="21">
        <v>27683000</v>
      </c>
      <c r="K54" s="16">
        <v>20000000</v>
      </c>
      <c r="L54" s="17">
        <v>41000000</v>
      </c>
    </row>
    <row r="55" spans="1:12" ht="13.5">
      <c r="A55" s="3" t="s">
        <v>30</v>
      </c>
      <c r="B55" s="2"/>
      <c r="C55" s="16">
        <v>145094000</v>
      </c>
      <c r="D55" s="16">
        <v>110856000</v>
      </c>
      <c r="E55" s="17">
        <v>105215000</v>
      </c>
      <c r="F55" s="18">
        <v>77350000</v>
      </c>
      <c r="G55" s="16">
        <v>90895000</v>
      </c>
      <c r="H55" s="19">
        <v>92255674</v>
      </c>
      <c r="I55" s="20"/>
      <c r="J55" s="21">
        <v>49880000</v>
      </c>
      <c r="K55" s="16">
        <v>9275000</v>
      </c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237996000</v>
      </c>
      <c r="D57" s="10">
        <f aca="true" t="shared" si="3" ref="D57:L57">SUM(D58:D61)</f>
        <v>176472000</v>
      </c>
      <c r="E57" s="14">
        <f t="shared" si="3"/>
        <v>526871000</v>
      </c>
      <c r="F57" s="28">
        <f t="shared" si="3"/>
        <v>562134000</v>
      </c>
      <c r="G57" s="10">
        <f t="shared" si="3"/>
        <v>484443000</v>
      </c>
      <c r="H57" s="13">
        <f>SUM(H58:H61)</f>
        <v>454367613</v>
      </c>
      <c r="I57" s="29">
        <f t="shared" si="3"/>
        <v>0</v>
      </c>
      <c r="J57" s="12">
        <f t="shared" si="3"/>
        <v>440369515</v>
      </c>
      <c r="K57" s="10">
        <f t="shared" si="3"/>
        <v>219300000</v>
      </c>
      <c r="L57" s="14">
        <f t="shared" si="3"/>
        <v>143000000</v>
      </c>
    </row>
    <row r="58" spans="1:12" ht="13.5">
      <c r="A58" s="3" t="s">
        <v>33</v>
      </c>
      <c r="B58" s="2"/>
      <c r="C58" s="16">
        <v>17013000</v>
      </c>
      <c r="D58" s="16">
        <v>3313000</v>
      </c>
      <c r="E58" s="17">
        <v>13251000</v>
      </c>
      <c r="F58" s="18">
        <v>24198000</v>
      </c>
      <c r="G58" s="16">
        <v>15873000</v>
      </c>
      <c r="H58" s="19">
        <v>8384533</v>
      </c>
      <c r="I58" s="20"/>
      <c r="J58" s="21">
        <v>800000</v>
      </c>
      <c r="K58" s="16"/>
      <c r="L58" s="17"/>
    </row>
    <row r="59" spans="1:12" ht="13.5">
      <c r="A59" s="3" t="s">
        <v>34</v>
      </c>
      <c r="B59" s="2"/>
      <c r="C59" s="16">
        <v>187681000</v>
      </c>
      <c r="D59" s="16">
        <v>152835000</v>
      </c>
      <c r="E59" s="17">
        <v>500071000</v>
      </c>
      <c r="F59" s="18">
        <v>473236000</v>
      </c>
      <c r="G59" s="16">
        <v>438070000</v>
      </c>
      <c r="H59" s="19">
        <v>416815477</v>
      </c>
      <c r="I59" s="20"/>
      <c r="J59" s="21">
        <v>418616000</v>
      </c>
      <c r="K59" s="16">
        <v>175500000</v>
      </c>
      <c r="L59" s="17">
        <v>138500000</v>
      </c>
    </row>
    <row r="60" spans="1:12" ht="13.5">
      <c r="A60" s="3" t="s">
        <v>35</v>
      </c>
      <c r="B60" s="2"/>
      <c r="C60" s="22">
        <v>33302000</v>
      </c>
      <c r="D60" s="22">
        <v>18267000</v>
      </c>
      <c r="E60" s="23">
        <v>13549000</v>
      </c>
      <c r="F60" s="24">
        <v>60200000</v>
      </c>
      <c r="G60" s="22">
        <v>27200000</v>
      </c>
      <c r="H60" s="25">
        <v>28744761</v>
      </c>
      <c r="I60" s="26"/>
      <c r="J60" s="27">
        <v>19153515</v>
      </c>
      <c r="K60" s="22">
        <v>40000000</v>
      </c>
      <c r="L60" s="23"/>
    </row>
    <row r="61" spans="1:12" ht="13.5">
      <c r="A61" s="3" t="s">
        <v>36</v>
      </c>
      <c r="B61" s="2"/>
      <c r="C61" s="16"/>
      <c r="D61" s="16">
        <v>2057000</v>
      </c>
      <c r="E61" s="17"/>
      <c r="F61" s="18">
        <v>4500000</v>
      </c>
      <c r="G61" s="16">
        <v>3300000</v>
      </c>
      <c r="H61" s="19">
        <v>422842</v>
      </c>
      <c r="I61" s="20"/>
      <c r="J61" s="21">
        <v>1800000</v>
      </c>
      <c r="K61" s="16">
        <v>3800000</v>
      </c>
      <c r="L61" s="17">
        <v>4500000</v>
      </c>
    </row>
    <row r="62" spans="1:12" ht="13.5">
      <c r="A62" s="1" t="s">
        <v>37</v>
      </c>
      <c r="B62" s="4"/>
      <c r="C62" s="10">
        <v>16609000</v>
      </c>
      <c r="D62" s="10">
        <v>13539000</v>
      </c>
      <c r="E62" s="14">
        <v>12247000</v>
      </c>
      <c r="F62" s="28"/>
      <c r="G62" s="10">
        <v>23952000</v>
      </c>
      <c r="H62" s="13"/>
      <c r="I62" s="29"/>
      <c r="J62" s="12">
        <v>11947000</v>
      </c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405900000</v>
      </c>
      <c r="D63" s="62">
        <f aca="true" t="shared" si="4" ref="D63:L63">+D43+D47+D53+D57+D62</f>
        <v>310329000</v>
      </c>
      <c r="E63" s="63">
        <f t="shared" si="4"/>
        <v>650398000</v>
      </c>
      <c r="F63" s="64">
        <f t="shared" si="4"/>
        <v>704634000</v>
      </c>
      <c r="G63" s="62">
        <f t="shared" si="4"/>
        <v>630845000</v>
      </c>
      <c r="H63" s="65">
        <f t="shared" si="4"/>
        <v>574613769</v>
      </c>
      <c r="I63" s="66">
        <f t="shared" si="4"/>
        <v>613827802</v>
      </c>
      <c r="J63" s="67">
        <f t="shared" si="4"/>
        <v>553040515</v>
      </c>
      <c r="K63" s="62">
        <f t="shared" si="4"/>
        <v>248887000</v>
      </c>
      <c r="L63" s="63">
        <f t="shared" si="4"/>
        <v>184314000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405900000</v>
      </c>
      <c r="D66" s="16">
        <v>310329000</v>
      </c>
      <c r="E66" s="30">
        <v>650398000</v>
      </c>
      <c r="F66" s="21">
        <v>704634000</v>
      </c>
      <c r="G66" s="16">
        <v>630845000</v>
      </c>
      <c r="H66" s="19">
        <v>574613767</v>
      </c>
      <c r="I66" s="17">
        <v>613827802</v>
      </c>
      <c r="J66" s="31">
        <v>553040515</v>
      </c>
      <c r="K66" s="16">
        <v>248887000</v>
      </c>
      <c r="L66" s="19">
        <v>184314000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405900000</v>
      </c>
      <c r="D70" s="32">
        <f aca="true" t="shared" si="5" ref="D70:L70">SUM(D66:D69)</f>
        <v>310329000</v>
      </c>
      <c r="E70" s="33">
        <f t="shared" si="5"/>
        <v>650398000</v>
      </c>
      <c r="F70" s="34">
        <f t="shared" si="5"/>
        <v>704634000</v>
      </c>
      <c r="G70" s="32">
        <f t="shared" si="5"/>
        <v>630845000</v>
      </c>
      <c r="H70" s="35">
        <f t="shared" si="5"/>
        <v>574613767</v>
      </c>
      <c r="I70" s="36">
        <f t="shared" si="5"/>
        <v>613827802</v>
      </c>
      <c r="J70" s="37">
        <f t="shared" si="5"/>
        <v>553040515</v>
      </c>
      <c r="K70" s="32">
        <f t="shared" si="5"/>
        <v>248887000</v>
      </c>
      <c r="L70" s="33">
        <f t="shared" si="5"/>
        <v>184314000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/>
      <c r="E73" s="17"/>
      <c r="F73" s="18"/>
      <c r="G73" s="16"/>
      <c r="H73" s="19"/>
      <c r="I73" s="20"/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405900000</v>
      </c>
      <c r="D74" s="74">
        <f aca="true" t="shared" si="6" ref="D74:L74">SUM(D70:D73)</f>
        <v>310329000</v>
      </c>
      <c r="E74" s="75">
        <f t="shared" si="6"/>
        <v>650398000</v>
      </c>
      <c r="F74" s="76">
        <f t="shared" si="6"/>
        <v>704634000</v>
      </c>
      <c r="G74" s="74">
        <f t="shared" si="6"/>
        <v>630845000</v>
      </c>
      <c r="H74" s="77">
        <f t="shared" si="6"/>
        <v>574613767</v>
      </c>
      <c r="I74" s="78">
        <f t="shared" si="6"/>
        <v>613827802</v>
      </c>
      <c r="J74" s="79">
        <f t="shared" si="6"/>
        <v>553040515</v>
      </c>
      <c r="K74" s="74">
        <f t="shared" si="6"/>
        <v>248887000</v>
      </c>
      <c r="L74" s="75">
        <f t="shared" si="6"/>
        <v>184314000</v>
      </c>
    </row>
    <row r="75" spans="1:12" ht="13.5">
      <c r="A75" s="9" t="s">
        <v>75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78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0</v>
      </c>
      <c r="D43" s="10">
        <f aca="true" t="shared" si="0" ref="D43:L43">SUM(D44:D46)</f>
        <v>0</v>
      </c>
      <c r="E43" s="11">
        <f t="shared" si="0"/>
        <v>0</v>
      </c>
      <c r="F43" s="12">
        <f t="shared" si="0"/>
        <v>0</v>
      </c>
      <c r="G43" s="10">
        <f t="shared" si="0"/>
        <v>0</v>
      </c>
      <c r="H43" s="13">
        <f>SUM(H44:H46)</f>
        <v>0</v>
      </c>
      <c r="I43" s="14">
        <f t="shared" si="0"/>
        <v>0</v>
      </c>
      <c r="J43" s="15">
        <f t="shared" si="0"/>
        <v>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/>
      <c r="D44" s="16"/>
      <c r="E44" s="17"/>
      <c r="F44" s="18"/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/>
      <c r="D45" s="22"/>
      <c r="E45" s="23"/>
      <c r="F45" s="24"/>
      <c r="G45" s="22"/>
      <c r="H45" s="25"/>
      <c r="I45" s="26"/>
      <c r="J45" s="27"/>
      <c r="K45" s="22"/>
      <c r="L45" s="23"/>
    </row>
    <row r="46" spans="1:12" ht="13.5">
      <c r="A46" s="3" t="s">
        <v>21</v>
      </c>
      <c r="B46" s="2"/>
      <c r="C46" s="16"/>
      <c r="D46" s="16"/>
      <c r="E46" s="17"/>
      <c r="F46" s="18"/>
      <c r="G46" s="16"/>
      <c r="H46" s="19"/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9771543</v>
      </c>
      <c r="E47" s="14">
        <f t="shared" si="1"/>
        <v>9300000</v>
      </c>
      <c r="F47" s="28">
        <f t="shared" si="1"/>
        <v>25374300</v>
      </c>
      <c r="G47" s="10">
        <f t="shared" si="1"/>
        <v>25374300</v>
      </c>
      <c r="H47" s="13">
        <f>SUM(H48:H52)</f>
        <v>0</v>
      </c>
      <c r="I47" s="29">
        <f t="shared" si="1"/>
        <v>11223307</v>
      </c>
      <c r="J47" s="12">
        <f t="shared" si="1"/>
        <v>21185000</v>
      </c>
      <c r="K47" s="10">
        <f t="shared" si="1"/>
        <v>37000000</v>
      </c>
      <c r="L47" s="14">
        <f t="shared" si="1"/>
        <v>39305550</v>
      </c>
    </row>
    <row r="48" spans="1:12" ht="13.5">
      <c r="A48" s="3" t="s">
        <v>23</v>
      </c>
      <c r="B48" s="2"/>
      <c r="C48" s="16"/>
      <c r="D48" s="16"/>
      <c r="E48" s="17"/>
      <c r="F48" s="18">
        <v>13687150</v>
      </c>
      <c r="G48" s="16">
        <v>13687150</v>
      </c>
      <c r="H48" s="19"/>
      <c r="I48" s="20"/>
      <c r="J48" s="21">
        <v>7000000</v>
      </c>
      <c r="K48" s="16">
        <v>37000000</v>
      </c>
      <c r="L48" s="17">
        <v>39305550</v>
      </c>
    </row>
    <row r="49" spans="1:12" ht="13.5">
      <c r="A49" s="3" t="s">
        <v>24</v>
      </c>
      <c r="B49" s="2"/>
      <c r="C49" s="16"/>
      <c r="D49" s="16">
        <v>6450022</v>
      </c>
      <c r="E49" s="17">
        <v>9300000</v>
      </c>
      <c r="F49" s="18">
        <v>11687150</v>
      </c>
      <c r="G49" s="16">
        <v>11687150</v>
      </c>
      <c r="H49" s="19"/>
      <c r="I49" s="20">
        <v>11223307</v>
      </c>
      <c r="J49" s="21">
        <v>4185000</v>
      </c>
      <c r="K49" s="16"/>
      <c r="L49" s="17"/>
    </row>
    <row r="50" spans="1:12" ht="13.5">
      <c r="A50" s="3" t="s">
        <v>25</v>
      </c>
      <c r="B50" s="2"/>
      <c r="C50" s="16"/>
      <c r="D50" s="16">
        <v>3321521</v>
      </c>
      <c r="E50" s="17"/>
      <c r="F50" s="18"/>
      <c r="G50" s="16"/>
      <c r="H50" s="19"/>
      <c r="I50" s="20"/>
      <c r="J50" s="21">
        <v>10000000</v>
      </c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33150400</v>
      </c>
      <c r="D53" s="10">
        <f aca="true" t="shared" si="2" ref="D53:L53">SUM(D54:D56)</f>
        <v>21257569</v>
      </c>
      <c r="E53" s="14">
        <f t="shared" si="2"/>
        <v>0</v>
      </c>
      <c r="F53" s="28">
        <f t="shared" si="2"/>
        <v>28000000</v>
      </c>
      <c r="G53" s="10">
        <f t="shared" si="2"/>
        <v>28000000</v>
      </c>
      <c r="H53" s="13">
        <f>SUM(H54:H56)</f>
        <v>31374998</v>
      </c>
      <c r="I53" s="29">
        <f t="shared" si="2"/>
        <v>0</v>
      </c>
      <c r="J53" s="12">
        <f t="shared" si="2"/>
        <v>43000000</v>
      </c>
      <c r="K53" s="10">
        <f t="shared" si="2"/>
        <v>20000000</v>
      </c>
      <c r="L53" s="14">
        <f t="shared" si="2"/>
        <v>15000000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33150400</v>
      </c>
      <c r="D55" s="16">
        <v>21257569</v>
      </c>
      <c r="E55" s="17"/>
      <c r="F55" s="18">
        <v>28000000</v>
      </c>
      <c r="G55" s="16">
        <v>28000000</v>
      </c>
      <c r="H55" s="19">
        <v>31374998</v>
      </c>
      <c r="I55" s="20"/>
      <c r="J55" s="21">
        <v>43000000</v>
      </c>
      <c r="K55" s="16">
        <v>20000000</v>
      </c>
      <c r="L55" s="17">
        <v>15000000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71510351</v>
      </c>
      <c r="D57" s="10">
        <f aca="true" t="shared" si="3" ref="D57:L57">SUM(D58:D61)</f>
        <v>116463709</v>
      </c>
      <c r="E57" s="14">
        <f t="shared" si="3"/>
        <v>104747823</v>
      </c>
      <c r="F57" s="28">
        <f t="shared" si="3"/>
        <v>67228000</v>
      </c>
      <c r="G57" s="10">
        <f t="shared" si="3"/>
        <v>67228000</v>
      </c>
      <c r="H57" s="13">
        <f>SUM(H58:H61)</f>
        <v>66104275</v>
      </c>
      <c r="I57" s="29">
        <f t="shared" si="3"/>
        <v>106576693</v>
      </c>
      <c r="J57" s="12">
        <f t="shared" si="3"/>
        <v>69000000</v>
      </c>
      <c r="K57" s="10">
        <f t="shared" si="3"/>
        <v>62109050</v>
      </c>
      <c r="L57" s="14">
        <f t="shared" si="3"/>
        <v>100000000</v>
      </c>
    </row>
    <row r="58" spans="1:12" ht="13.5">
      <c r="A58" s="3" t="s">
        <v>33</v>
      </c>
      <c r="B58" s="2"/>
      <c r="C58" s="16">
        <v>11068292</v>
      </c>
      <c r="D58" s="16">
        <v>11000000</v>
      </c>
      <c r="E58" s="17">
        <v>16290000</v>
      </c>
      <c r="F58" s="18">
        <v>958000</v>
      </c>
      <c r="G58" s="16">
        <v>958000</v>
      </c>
      <c r="H58" s="19">
        <v>17924554</v>
      </c>
      <c r="I58" s="20">
        <v>17000000</v>
      </c>
      <c r="J58" s="21">
        <v>7000000</v>
      </c>
      <c r="K58" s="16">
        <v>10000000</v>
      </c>
      <c r="L58" s="17">
        <v>20000000</v>
      </c>
    </row>
    <row r="59" spans="1:12" ht="13.5">
      <c r="A59" s="3" t="s">
        <v>34</v>
      </c>
      <c r="B59" s="2"/>
      <c r="C59" s="16">
        <v>60442059</v>
      </c>
      <c r="D59" s="16">
        <v>91463709</v>
      </c>
      <c r="E59" s="17">
        <v>49457823</v>
      </c>
      <c r="F59" s="18">
        <v>38500000</v>
      </c>
      <c r="G59" s="16">
        <v>38500000</v>
      </c>
      <c r="H59" s="19">
        <v>34919828</v>
      </c>
      <c r="I59" s="20">
        <v>50000000</v>
      </c>
      <c r="J59" s="21">
        <v>47000000</v>
      </c>
      <c r="K59" s="16">
        <v>40000000</v>
      </c>
      <c r="L59" s="17">
        <v>55000000</v>
      </c>
    </row>
    <row r="60" spans="1:12" ht="13.5">
      <c r="A60" s="3" t="s">
        <v>35</v>
      </c>
      <c r="B60" s="2"/>
      <c r="C60" s="22"/>
      <c r="D60" s="22">
        <v>14000000</v>
      </c>
      <c r="E60" s="23">
        <v>22000000</v>
      </c>
      <c r="F60" s="24">
        <v>27770000</v>
      </c>
      <c r="G60" s="22">
        <v>27770000</v>
      </c>
      <c r="H60" s="25">
        <v>13259893</v>
      </c>
      <c r="I60" s="26">
        <v>23000000</v>
      </c>
      <c r="J60" s="27">
        <v>15000000</v>
      </c>
      <c r="K60" s="22">
        <v>12109050</v>
      </c>
      <c r="L60" s="23">
        <v>25000000</v>
      </c>
    </row>
    <row r="61" spans="1:12" ht="13.5">
      <c r="A61" s="3" t="s">
        <v>36</v>
      </c>
      <c r="B61" s="2"/>
      <c r="C61" s="16"/>
      <c r="D61" s="16"/>
      <c r="E61" s="17">
        <v>17000000</v>
      </c>
      <c r="F61" s="18"/>
      <c r="G61" s="16"/>
      <c r="H61" s="19"/>
      <c r="I61" s="20">
        <v>16576693</v>
      </c>
      <c r="J61" s="21"/>
      <c r="K61" s="16"/>
      <c r="L61" s="17"/>
    </row>
    <row r="62" spans="1:12" ht="13.5">
      <c r="A62" s="1" t="s">
        <v>37</v>
      </c>
      <c r="B62" s="4"/>
      <c r="C62" s="10">
        <v>26117896</v>
      </c>
      <c r="D62" s="10"/>
      <c r="E62" s="14"/>
      <c r="F62" s="28"/>
      <c r="G62" s="10"/>
      <c r="H62" s="13">
        <v>1007556</v>
      </c>
      <c r="I62" s="29">
        <v>1220000</v>
      </c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130778647</v>
      </c>
      <c r="D63" s="62">
        <f aca="true" t="shared" si="4" ref="D63:L63">+D43+D47+D53+D57+D62</f>
        <v>147492821</v>
      </c>
      <c r="E63" s="63">
        <f t="shared" si="4"/>
        <v>114047823</v>
      </c>
      <c r="F63" s="64">
        <f t="shared" si="4"/>
        <v>120602300</v>
      </c>
      <c r="G63" s="62">
        <f t="shared" si="4"/>
        <v>120602300</v>
      </c>
      <c r="H63" s="65">
        <f t="shared" si="4"/>
        <v>98486829</v>
      </c>
      <c r="I63" s="66">
        <f t="shared" si="4"/>
        <v>119020000</v>
      </c>
      <c r="J63" s="67">
        <f t="shared" si="4"/>
        <v>133185000</v>
      </c>
      <c r="K63" s="62">
        <f t="shared" si="4"/>
        <v>119109050</v>
      </c>
      <c r="L63" s="63">
        <f t="shared" si="4"/>
        <v>154305550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130778647</v>
      </c>
      <c r="D66" s="16">
        <v>147492821</v>
      </c>
      <c r="E66" s="30">
        <v>114047823</v>
      </c>
      <c r="F66" s="21">
        <v>120602300</v>
      </c>
      <c r="G66" s="16">
        <v>120602300</v>
      </c>
      <c r="H66" s="19">
        <v>85268747</v>
      </c>
      <c r="I66" s="17">
        <v>119020000</v>
      </c>
      <c r="J66" s="31">
        <v>126185000</v>
      </c>
      <c r="K66" s="16">
        <v>119109050</v>
      </c>
      <c r="L66" s="19">
        <v>154305550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130778647</v>
      </c>
      <c r="D70" s="32">
        <f aca="true" t="shared" si="5" ref="D70:L70">SUM(D66:D69)</f>
        <v>147492821</v>
      </c>
      <c r="E70" s="33">
        <f t="shared" si="5"/>
        <v>114047823</v>
      </c>
      <c r="F70" s="34">
        <f t="shared" si="5"/>
        <v>120602300</v>
      </c>
      <c r="G70" s="32">
        <f t="shared" si="5"/>
        <v>120602300</v>
      </c>
      <c r="H70" s="35">
        <f t="shared" si="5"/>
        <v>85268747</v>
      </c>
      <c r="I70" s="36">
        <f t="shared" si="5"/>
        <v>119020000</v>
      </c>
      <c r="J70" s="37">
        <f t="shared" si="5"/>
        <v>126185000</v>
      </c>
      <c r="K70" s="32">
        <f t="shared" si="5"/>
        <v>119109050</v>
      </c>
      <c r="L70" s="33">
        <f t="shared" si="5"/>
        <v>154305550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>
        <v>13218082</v>
      </c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/>
      <c r="E73" s="17"/>
      <c r="F73" s="18"/>
      <c r="G73" s="16"/>
      <c r="H73" s="19"/>
      <c r="I73" s="20"/>
      <c r="J73" s="21">
        <v>7000000</v>
      </c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130778647</v>
      </c>
      <c r="D74" s="74">
        <f aca="true" t="shared" si="6" ref="D74:L74">SUM(D70:D73)</f>
        <v>147492821</v>
      </c>
      <c r="E74" s="75">
        <f t="shared" si="6"/>
        <v>114047823</v>
      </c>
      <c r="F74" s="76">
        <f t="shared" si="6"/>
        <v>120602300</v>
      </c>
      <c r="G74" s="74">
        <f t="shared" si="6"/>
        <v>120602300</v>
      </c>
      <c r="H74" s="77">
        <f t="shared" si="6"/>
        <v>98486829</v>
      </c>
      <c r="I74" s="78">
        <f t="shared" si="6"/>
        <v>119020000</v>
      </c>
      <c r="J74" s="79">
        <f t="shared" si="6"/>
        <v>133185000</v>
      </c>
      <c r="K74" s="74">
        <f t="shared" si="6"/>
        <v>119109050</v>
      </c>
      <c r="L74" s="75">
        <f t="shared" si="6"/>
        <v>154305550</v>
      </c>
    </row>
    <row r="75" spans="1:12" ht="13.5">
      <c r="A75" s="9" t="s">
        <v>75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78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0</v>
      </c>
      <c r="D43" s="10">
        <f aca="true" t="shared" si="0" ref="D43:L43">SUM(D44:D46)</f>
        <v>0</v>
      </c>
      <c r="E43" s="11">
        <f t="shared" si="0"/>
        <v>0</v>
      </c>
      <c r="F43" s="12">
        <f t="shared" si="0"/>
        <v>29410652</v>
      </c>
      <c r="G43" s="10">
        <f t="shared" si="0"/>
        <v>57211966</v>
      </c>
      <c r="H43" s="13">
        <f>SUM(H44:H46)</f>
        <v>17276685</v>
      </c>
      <c r="I43" s="14">
        <f t="shared" si="0"/>
        <v>1431157</v>
      </c>
      <c r="J43" s="15">
        <f t="shared" si="0"/>
        <v>39127718</v>
      </c>
      <c r="K43" s="10">
        <f t="shared" si="0"/>
        <v>33873138</v>
      </c>
      <c r="L43" s="13">
        <f t="shared" si="0"/>
        <v>35195206</v>
      </c>
    </row>
    <row r="44" spans="1:12" ht="13.5">
      <c r="A44" s="3" t="s">
        <v>19</v>
      </c>
      <c r="B44" s="2"/>
      <c r="C44" s="16"/>
      <c r="D44" s="16"/>
      <c r="E44" s="17"/>
      <c r="F44" s="18">
        <v>9467652</v>
      </c>
      <c r="G44" s="16">
        <v>19057108</v>
      </c>
      <c r="H44" s="19"/>
      <c r="I44" s="20"/>
      <c r="J44" s="21">
        <v>10347306</v>
      </c>
      <c r="K44" s="16">
        <v>11161580</v>
      </c>
      <c r="L44" s="17">
        <v>11403889</v>
      </c>
    </row>
    <row r="45" spans="1:12" ht="13.5">
      <c r="A45" s="3" t="s">
        <v>20</v>
      </c>
      <c r="B45" s="2"/>
      <c r="C45" s="22"/>
      <c r="D45" s="22"/>
      <c r="E45" s="23"/>
      <c r="F45" s="24">
        <v>11974000</v>
      </c>
      <c r="G45" s="22">
        <v>38154858</v>
      </c>
      <c r="H45" s="25">
        <v>4909638</v>
      </c>
      <c r="I45" s="26"/>
      <c r="J45" s="27">
        <v>28780412</v>
      </c>
      <c r="K45" s="22">
        <v>22711558</v>
      </c>
      <c r="L45" s="23">
        <v>23791317</v>
      </c>
    </row>
    <row r="46" spans="1:12" ht="13.5">
      <c r="A46" s="3" t="s">
        <v>21</v>
      </c>
      <c r="B46" s="2"/>
      <c r="C46" s="16"/>
      <c r="D46" s="16"/>
      <c r="E46" s="17"/>
      <c r="F46" s="18">
        <v>7969000</v>
      </c>
      <c r="G46" s="16"/>
      <c r="H46" s="19">
        <v>12367047</v>
      </c>
      <c r="I46" s="20">
        <v>1431157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31107003</v>
      </c>
      <c r="G47" s="10">
        <f t="shared" si="1"/>
        <v>23614027</v>
      </c>
      <c r="H47" s="13">
        <f>SUM(H48:H52)</f>
        <v>17736877</v>
      </c>
      <c r="I47" s="29">
        <f t="shared" si="1"/>
        <v>1116139</v>
      </c>
      <c r="J47" s="12">
        <f t="shared" si="1"/>
        <v>34269458</v>
      </c>
      <c r="K47" s="10">
        <f t="shared" si="1"/>
        <v>21804464</v>
      </c>
      <c r="L47" s="14">
        <f t="shared" si="1"/>
        <v>21432947</v>
      </c>
    </row>
    <row r="48" spans="1:12" ht="13.5">
      <c r="A48" s="3" t="s">
        <v>23</v>
      </c>
      <c r="B48" s="2"/>
      <c r="C48" s="16"/>
      <c r="D48" s="16"/>
      <c r="E48" s="17"/>
      <c r="F48" s="18">
        <v>9091100</v>
      </c>
      <c r="G48" s="16">
        <v>7984878</v>
      </c>
      <c r="H48" s="19">
        <v>7827806</v>
      </c>
      <c r="I48" s="20">
        <v>5000</v>
      </c>
      <c r="J48" s="21">
        <v>19288312</v>
      </c>
      <c r="K48" s="16">
        <v>6406486</v>
      </c>
      <c r="L48" s="17">
        <v>6166399</v>
      </c>
    </row>
    <row r="49" spans="1:12" ht="13.5">
      <c r="A49" s="3" t="s">
        <v>24</v>
      </c>
      <c r="B49" s="2"/>
      <c r="C49" s="16"/>
      <c r="D49" s="16"/>
      <c r="E49" s="17"/>
      <c r="F49" s="18">
        <v>10025903</v>
      </c>
      <c r="G49" s="16">
        <v>10025903</v>
      </c>
      <c r="H49" s="19">
        <v>5804649</v>
      </c>
      <c r="I49" s="20">
        <v>1099985</v>
      </c>
      <c r="J49" s="21">
        <v>8970619</v>
      </c>
      <c r="K49" s="16">
        <v>8242000</v>
      </c>
      <c r="L49" s="17">
        <v>6486520</v>
      </c>
    </row>
    <row r="50" spans="1:12" ht="13.5">
      <c r="A50" s="3" t="s">
        <v>25</v>
      </c>
      <c r="B50" s="2"/>
      <c r="C50" s="16"/>
      <c r="D50" s="16"/>
      <c r="E50" s="17"/>
      <c r="F50" s="18">
        <v>9990000</v>
      </c>
      <c r="G50" s="16">
        <v>5603246</v>
      </c>
      <c r="H50" s="19">
        <v>4104422</v>
      </c>
      <c r="I50" s="20">
        <v>11154</v>
      </c>
      <c r="J50" s="21">
        <v>3820783</v>
      </c>
      <c r="K50" s="16">
        <v>4655978</v>
      </c>
      <c r="L50" s="17">
        <v>5980028</v>
      </c>
    </row>
    <row r="51" spans="1:12" ht="13.5">
      <c r="A51" s="3" t="s">
        <v>26</v>
      </c>
      <c r="B51" s="2"/>
      <c r="C51" s="16"/>
      <c r="D51" s="16"/>
      <c r="E51" s="17"/>
      <c r="F51" s="18">
        <v>2000000</v>
      </c>
      <c r="G51" s="16"/>
      <c r="H51" s="19"/>
      <c r="I51" s="20"/>
      <c r="J51" s="21">
        <v>2189744</v>
      </c>
      <c r="K51" s="16">
        <v>2500000</v>
      </c>
      <c r="L51" s="17">
        <v>2800000</v>
      </c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0</v>
      </c>
      <c r="E53" s="14">
        <f t="shared" si="2"/>
        <v>0</v>
      </c>
      <c r="F53" s="28">
        <f t="shared" si="2"/>
        <v>348436613</v>
      </c>
      <c r="G53" s="10">
        <f t="shared" si="2"/>
        <v>292422320</v>
      </c>
      <c r="H53" s="13">
        <f>SUM(H54:H56)</f>
        <v>280020812</v>
      </c>
      <c r="I53" s="29">
        <f t="shared" si="2"/>
        <v>520351591</v>
      </c>
      <c r="J53" s="12">
        <f t="shared" si="2"/>
        <v>329303040</v>
      </c>
      <c r="K53" s="10">
        <f t="shared" si="2"/>
        <v>245169117</v>
      </c>
      <c r="L53" s="14">
        <f t="shared" si="2"/>
        <v>244061487</v>
      </c>
    </row>
    <row r="54" spans="1:12" ht="13.5">
      <c r="A54" s="3" t="s">
        <v>29</v>
      </c>
      <c r="B54" s="2"/>
      <c r="C54" s="16"/>
      <c r="D54" s="16"/>
      <c r="E54" s="17"/>
      <c r="F54" s="18">
        <v>14689045</v>
      </c>
      <c r="G54" s="16">
        <v>14834802</v>
      </c>
      <c r="H54" s="19">
        <v>83765600</v>
      </c>
      <c r="I54" s="20">
        <v>8586183</v>
      </c>
      <c r="J54" s="21">
        <v>40105862</v>
      </c>
      <c r="K54" s="16">
        <v>60750186</v>
      </c>
      <c r="L54" s="17">
        <v>65566036</v>
      </c>
    </row>
    <row r="55" spans="1:12" ht="13.5">
      <c r="A55" s="3" t="s">
        <v>30</v>
      </c>
      <c r="B55" s="2"/>
      <c r="C55" s="16"/>
      <c r="D55" s="16"/>
      <c r="E55" s="17"/>
      <c r="F55" s="18">
        <v>333747568</v>
      </c>
      <c r="G55" s="16">
        <v>277587518</v>
      </c>
      <c r="H55" s="19">
        <v>196255212</v>
      </c>
      <c r="I55" s="20">
        <v>511765408</v>
      </c>
      <c r="J55" s="21">
        <v>289197178</v>
      </c>
      <c r="K55" s="16">
        <v>184418931</v>
      </c>
      <c r="L55" s="17">
        <v>178495451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342505110</v>
      </c>
      <c r="G57" s="10">
        <f t="shared" si="3"/>
        <v>367915558</v>
      </c>
      <c r="H57" s="13">
        <f>SUM(H58:H61)</f>
        <v>245063532</v>
      </c>
      <c r="I57" s="29">
        <f t="shared" si="3"/>
        <v>86686609</v>
      </c>
      <c r="J57" s="12">
        <f t="shared" si="3"/>
        <v>204433680</v>
      </c>
      <c r="K57" s="10">
        <f t="shared" si="3"/>
        <v>269180407</v>
      </c>
      <c r="L57" s="14">
        <f t="shared" si="3"/>
        <v>340175296</v>
      </c>
    </row>
    <row r="58" spans="1:12" ht="13.5">
      <c r="A58" s="3" t="s">
        <v>33</v>
      </c>
      <c r="B58" s="2"/>
      <c r="C58" s="16"/>
      <c r="D58" s="16"/>
      <c r="E58" s="17"/>
      <c r="F58" s="18">
        <v>33592838</v>
      </c>
      <c r="G58" s="16">
        <v>47723990</v>
      </c>
      <c r="H58" s="19">
        <v>37525401</v>
      </c>
      <c r="I58" s="20">
        <v>26687114</v>
      </c>
      <c r="J58" s="21">
        <v>35667318</v>
      </c>
      <c r="K58" s="16">
        <v>38608709</v>
      </c>
      <c r="L58" s="17">
        <v>57123100</v>
      </c>
    </row>
    <row r="59" spans="1:12" ht="13.5">
      <c r="A59" s="3" t="s">
        <v>34</v>
      </c>
      <c r="B59" s="2"/>
      <c r="C59" s="16"/>
      <c r="D59" s="16"/>
      <c r="E59" s="17"/>
      <c r="F59" s="18">
        <v>259387536</v>
      </c>
      <c r="G59" s="16">
        <v>273151472</v>
      </c>
      <c r="H59" s="19">
        <v>126996097</v>
      </c>
      <c r="I59" s="20">
        <v>28855627</v>
      </c>
      <c r="J59" s="21">
        <v>138829169</v>
      </c>
      <c r="K59" s="16">
        <v>160964997</v>
      </c>
      <c r="L59" s="17">
        <v>210524303</v>
      </c>
    </row>
    <row r="60" spans="1:12" ht="13.5">
      <c r="A60" s="3" t="s">
        <v>35</v>
      </c>
      <c r="B60" s="2"/>
      <c r="C60" s="22"/>
      <c r="D60" s="22"/>
      <c r="E60" s="23"/>
      <c r="F60" s="24">
        <v>41874736</v>
      </c>
      <c r="G60" s="22">
        <v>39390096</v>
      </c>
      <c r="H60" s="25">
        <v>79596602</v>
      </c>
      <c r="I60" s="26">
        <v>31115518</v>
      </c>
      <c r="J60" s="27">
        <v>27425394</v>
      </c>
      <c r="K60" s="22">
        <v>45466952</v>
      </c>
      <c r="L60" s="23">
        <v>53623000</v>
      </c>
    </row>
    <row r="61" spans="1:12" ht="13.5">
      <c r="A61" s="3" t="s">
        <v>36</v>
      </c>
      <c r="B61" s="2"/>
      <c r="C61" s="16"/>
      <c r="D61" s="16"/>
      <c r="E61" s="17"/>
      <c r="F61" s="18">
        <v>7650000</v>
      </c>
      <c r="G61" s="16">
        <v>7650000</v>
      </c>
      <c r="H61" s="19">
        <v>945432</v>
      </c>
      <c r="I61" s="20">
        <v>28350</v>
      </c>
      <c r="J61" s="21">
        <v>2511799</v>
      </c>
      <c r="K61" s="16">
        <v>24139749</v>
      </c>
      <c r="L61" s="17">
        <v>18904893</v>
      </c>
    </row>
    <row r="62" spans="1:12" ht="13.5">
      <c r="A62" s="1" t="s">
        <v>37</v>
      </c>
      <c r="B62" s="4"/>
      <c r="C62" s="10"/>
      <c r="D62" s="10"/>
      <c r="E62" s="14"/>
      <c r="F62" s="28">
        <v>260000</v>
      </c>
      <c r="G62" s="10">
        <v>260000</v>
      </c>
      <c r="H62" s="13">
        <v>647353</v>
      </c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0</v>
      </c>
      <c r="D63" s="62">
        <f aca="true" t="shared" si="4" ref="D63:L63">+D43+D47+D53+D57+D62</f>
        <v>0</v>
      </c>
      <c r="E63" s="63">
        <f t="shared" si="4"/>
        <v>0</v>
      </c>
      <c r="F63" s="64">
        <f t="shared" si="4"/>
        <v>751719378</v>
      </c>
      <c r="G63" s="62">
        <f t="shared" si="4"/>
        <v>741423871</v>
      </c>
      <c r="H63" s="65">
        <f t="shared" si="4"/>
        <v>560745259</v>
      </c>
      <c r="I63" s="66">
        <f t="shared" si="4"/>
        <v>609585496</v>
      </c>
      <c r="J63" s="67">
        <f t="shared" si="4"/>
        <v>607133896</v>
      </c>
      <c r="K63" s="62">
        <f t="shared" si="4"/>
        <v>570027126</v>
      </c>
      <c r="L63" s="63">
        <f t="shared" si="4"/>
        <v>640864936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/>
      <c r="D66" s="16"/>
      <c r="E66" s="30"/>
      <c r="F66" s="21">
        <v>605106165</v>
      </c>
      <c r="G66" s="16">
        <v>580026431</v>
      </c>
      <c r="H66" s="19">
        <v>452528661</v>
      </c>
      <c r="I66" s="17">
        <v>509262454</v>
      </c>
      <c r="J66" s="31">
        <v>515928992</v>
      </c>
      <c r="K66" s="16">
        <v>466719016</v>
      </c>
      <c r="L66" s="19">
        <v>509680697</v>
      </c>
    </row>
    <row r="67" spans="1:12" ht="13.5">
      <c r="A67" s="69" t="s">
        <v>42</v>
      </c>
      <c r="B67" s="2"/>
      <c r="C67" s="16"/>
      <c r="D67" s="16"/>
      <c r="E67" s="17"/>
      <c r="F67" s="18"/>
      <c r="G67" s="16">
        <v>24259115</v>
      </c>
      <c r="H67" s="19">
        <v>22437068</v>
      </c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0</v>
      </c>
      <c r="D70" s="32">
        <f aca="true" t="shared" si="5" ref="D70:L70">SUM(D66:D69)</f>
        <v>0</v>
      </c>
      <c r="E70" s="33">
        <f t="shared" si="5"/>
        <v>0</v>
      </c>
      <c r="F70" s="34">
        <f t="shared" si="5"/>
        <v>605106165</v>
      </c>
      <c r="G70" s="32">
        <f t="shared" si="5"/>
        <v>604285546</v>
      </c>
      <c r="H70" s="35">
        <f t="shared" si="5"/>
        <v>474965729</v>
      </c>
      <c r="I70" s="36">
        <f t="shared" si="5"/>
        <v>509262454</v>
      </c>
      <c r="J70" s="37">
        <f t="shared" si="5"/>
        <v>515928992</v>
      </c>
      <c r="K70" s="32">
        <f t="shared" si="5"/>
        <v>466719016</v>
      </c>
      <c r="L70" s="33">
        <f t="shared" si="5"/>
        <v>509680697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>
        <v>10423372</v>
      </c>
      <c r="G71" s="16">
        <v>6422479</v>
      </c>
      <c r="H71" s="19">
        <v>1398400</v>
      </c>
      <c r="I71" s="20">
        <v>2293840</v>
      </c>
      <c r="J71" s="21">
        <v>8759149</v>
      </c>
      <c r="K71" s="16">
        <v>5000000</v>
      </c>
      <c r="L71" s="17">
        <v>6050000</v>
      </c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/>
      <c r="E73" s="17"/>
      <c r="F73" s="18">
        <v>136189841</v>
      </c>
      <c r="G73" s="16">
        <v>130715846</v>
      </c>
      <c r="H73" s="19">
        <v>84381137</v>
      </c>
      <c r="I73" s="20">
        <v>98029204</v>
      </c>
      <c r="J73" s="21">
        <v>82445755</v>
      </c>
      <c r="K73" s="16">
        <v>98308110</v>
      </c>
      <c r="L73" s="17">
        <v>125134239</v>
      </c>
    </row>
    <row r="74" spans="1:12" ht="13.5">
      <c r="A74" s="73" t="s">
        <v>52</v>
      </c>
      <c r="B74" s="6" t="s">
        <v>53</v>
      </c>
      <c r="C74" s="74">
        <f>SUM(C70:C73)</f>
        <v>0</v>
      </c>
      <c r="D74" s="74">
        <f aca="true" t="shared" si="6" ref="D74:L74">SUM(D70:D73)</f>
        <v>0</v>
      </c>
      <c r="E74" s="75">
        <f t="shared" si="6"/>
        <v>0</v>
      </c>
      <c r="F74" s="76">
        <f t="shared" si="6"/>
        <v>751719378</v>
      </c>
      <c r="G74" s="74">
        <f t="shared" si="6"/>
        <v>741423871</v>
      </c>
      <c r="H74" s="77">
        <f t="shared" si="6"/>
        <v>560745266</v>
      </c>
      <c r="I74" s="78">
        <f t="shared" si="6"/>
        <v>609585498</v>
      </c>
      <c r="J74" s="79">
        <f t="shared" si="6"/>
        <v>607133896</v>
      </c>
      <c r="K74" s="74">
        <f t="shared" si="6"/>
        <v>570027126</v>
      </c>
      <c r="L74" s="75">
        <f t="shared" si="6"/>
        <v>640864936</v>
      </c>
    </row>
    <row r="75" spans="1:12" ht="13.5">
      <c r="A75" s="9" t="s">
        <v>75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78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4500000</v>
      </c>
      <c r="D43" s="10">
        <f aca="true" t="shared" si="0" ref="D43:L43">SUM(D44:D46)</f>
        <v>3002384</v>
      </c>
      <c r="E43" s="11">
        <f t="shared" si="0"/>
        <v>0</v>
      </c>
      <c r="F43" s="12">
        <f t="shared" si="0"/>
        <v>14200000</v>
      </c>
      <c r="G43" s="10">
        <f t="shared" si="0"/>
        <v>10658000</v>
      </c>
      <c r="H43" s="13">
        <f>SUM(H44:H46)</f>
        <v>7054701</v>
      </c>
      <c r="I43" s="14">
        <f t="shared" si="0"/>
        <v>6613964</v>
      </c>
      <c r="J43" s="15">
        <f t="shared" si="0"/>
        <v>3547000</v>
      </c>
      <c r="K43" s="10">
        <f t="shared" si="0"/>
        <v>3775000</v>
      </c>
      <c r="L43" s="13">
        <f t="shared" si="0"/>
        <v>3614000</v>
      </c>
    </row>
    <row r="44" spans="1:12" ht="13.5">
      <c r="A44" s="3" t="s">
        <v>19</v>
      </c>
      <c r="B44" s="2"/>
      <c r="C44" s="16">
        <v>4500000</v>
      </c>
      <c r="D44" s="16">
        <v>1506643</v>
      </c>
      <c r="E44" s="17"/>
      <c r="F44" s="18">
        <v>2300000</v>
      </c>
      <c r="G44" s="16">
        <v>1958000</v>
      </c>
      <c r="H44" s="19"/>
      <c r="I44" s="20">
        <v>960510</v>
      </c>
      <c r="J44" s="21">
        <v>2347000</v>
      </c>
      <c r="K44" s="16">
        <v>2475000</v>
      </c>
      <c r="L44" s="17">
        <v>2614000</v>
      </c>
    </row>
    <row r="45" spans="1:12" ht="13.5">
      <c r="A45" s="3" t="s">
        <v>20</v>
      </c>
      <c r="B45" s="2"/>
      <c r="C45" s="22"/>
      <c r="D45" s="22">
        <v>1495741</v>
      </c>
      <c r="E45" s="23"/>
      <c r="F45" s="24">
        <v>9800000</v>
      </c>
      <c r="G45" s="22">
        <v>8700000</v>
      </c>
      <c r="H45" s="25">
        <v>5973086</v>
      </c>
      <c r="I45" s="26">
        <v>5653454</v>
      </c>
      <c r="J45" s="27">
        <v>1200000</v>
      </c>
      <c r="K45" s="22">
        <v>1300000</v>
      </c>
      <c r="L45" s="23">
        <v>1000000</v>
      </c>
    </row>
    <row r="46" spans="1:12" ht="13.5">
      <c r="A46" s="3" t="s">
        <v>21</v>
      </c>
      <c r="B46" s="2"/>
      <c r="C46" s="16"/>
      <c r="D46" s="16"/>
      <c r="E46" s="17"/>
      <c r="F46" s="18">
        <v>2100000</v>
      </c>
      <c r="G46" s="16"/>
      <c r="H46" s="19">
        <v>1081615</v>
      </c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7200000</v>
      </c>
      <c r="G47" s="10">
        <f t="shared" si="1"/>
        <v>3970000</v>
      </c>
      <c r="H47" s="13">
        <f>SUM(H48:H52)</f>
        <v>2962627</v>
      </c>
      <c r="I47" s="29">
        <f t="shared" si="1"/>
        <v>0</v>
      </c>
      <c r="J47" s="12">
        <f t="shared" si="1"/>
        <v>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/>
      <c r="E48" s="17"/>
      <c r="F48" s="18"/>
      <c r="G48" s="16"/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>
        <v>4900000</v>
      </c>
      <c r="G50" s="16">
        <v>2360000</v>
      </c>
      <c r="H50" s="19">
        <v>2355000</v>
      </c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>
        <v>2300000</v>
      </c>
      <c r="G52" s="22">
        <v>1610000</v>
      </c>
      <c r="H52" s="25">
        <v>607627</v>
      </c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26615904</v>
      </c>
      <c r="D53" s="10">
        <f aca="true" t="shared" si="2" ref="D53:L53">SUM(D54:D56)</f>
        <v>18591548</v>
      </c>
      <c r="E53" s="14">
        <f t="shared" si="2"/>
        <v>16566968</v>
      </c>
      <c r="F53" s="28">
        <f t="shared" si="2"/>
        <v>15658000</v>
      </c>
      <c r="G53" s="10">
        <f t="shared" si="2"/>
        <v>22580000</v>
      </c>
      <c r="H53" s="13">
        <f>SUM(H54:H56)</f>
        <v>18029911</v>
      </c>
      <c r="I53" s="29">
        <f t="shared" si="2"/>
        <v>16424632</v>
      </c>
      <c r="J53" s="12">
        <f t="shared" si="2"/>
        <v>41000000</v>
      </c>
      <c r="K53" s="10">
        <f t="shared" si="2"/>
        <v>21413000</v>
      </c>
      <c r="L53" s="14">
        <f t="shared" si="2"/>
        <v>17185000</v>
      </c>
    </row>
    <row r="54" spans="1:12" ht="13.5">
      <c r="A54" s="3" t="s">
        <v>29</v>
      </c>
      <c r="B54" s="2"/>
      <c r="C54" s="16">
        <v>26615904</v>
      </c>
      <c r="D54" s="16">
        <v>18591548</v>
      </c>
      <c r="E54" s="17">
        <v>16566968</v>
      </c>
      <c r="F54" s="18">
        <v>15658000</v>
      </c>
      <c r="G54" s="16">
        <v>22580000</v>
      </c>
      <c r="H54" s="19">
        <v>18029911</v>
      </c>
      <c r="I54" s="20">
        <v>16424632</v>
      </c>
      <c r="J54" s="21">
        <v>41000000</v>
      </c>
      <c r="K54" s="16">
        <v>21413000</v>
      </c>
      <c r="L54" s="17">
        <v>17185000</v>
      </c>
    </row>
    <row r="55" spans="1:12" ht="13.5">
      <c r="A55" s="3" t="s">
        <v>30</v>
      </c>
      <c r="B55" s="2"/>
      <c r="C55" s="16"/>
      <c r="D55" s="16"/>
      <c r="E55" s="17"/>
      <c r="F55" s="18"/>
      <c r="G55" s="16"/>
      <c r="H55" s="19"/>
      <c r="I55" s="20"/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0</v>
      </c>
      <c r="G57" s="10">
        <f t="shared" si="3"/>
        <v>0</v>
      </c>
      <c r="H57" s="13">
        <f>SUM(H58:H61)</f>
        <v>0</v>
      </c>
      <c r="I57" s="29">
        <f t="shared" si="3"/>
        <v>0</v>
      </c>
      <c r="J57" s="12">
        <f t="shared" si="3"/>
        <v>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31115904</v>
      </c>
      <c r="D63" s="62">
        <f aca="true" t="shared" si="4" ref="D63:L63">+D43+D47+D53+D57+D62</f>
        <v>21593932</v>
      </c>
      <c r="E63" s="63">
        <f t="shared" si="4"/>
        <v>16566968</v>
      </c>
      <c r="F63" s="64">
        <f t="shared" si="4"/>
        <v>37058000</v>
      </c>
      <c r="G63" s="62">
        <f t="shared" si="4"/>
        <v>37208000</v>
      </c>
      <c r="H63" s="65">
        <f t="shared" si="4"/>
        <v>28047239</v>
      </c>
      <c r="I63" s="66">
        <f t="shared" si="4"/>
        <v>23038596</v>
      </c>
      <c r="J63" s="67">
        <f t="shared" si="4"/>
        <v>44547000</v>
      </c>
      <c r="K63" s="62">
        <f t="shared" si="4"/>
        <v>25188000</v>
      </c>
      <c r="L63" s="63">
        <f t="shared" si="4"/>
        <v>20799000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2908228</v>
      </c>
      <c r="D66" s="16">
        <v>6673463</v>
      </c>
      <c r="E66" s="30">
        <v>1660149</v>
      </c>
      <c r="F66" s="21"/>
      <c r="G66" s="16">
        <v>1958000</v>
      </c>
      <c r="H66" s="19">
        <v>7037834</v>
      </c>
      <c r="I66" s="17">
        <v>1595614</v>
      </c>
      <c r="J66" s="31">
        <v>2347000</v>
      </c>
      <c r="K66" s="16">
        <v>2475000</v>
      </c>
      <c r="L66" s="19">
        <v>2614000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2908228</v>
      </c>
      <c r="D70" s="32">
        <f aca="true" t="shared" si="5" ref="D70:L70">SUM(D66:D69)</f>
        <v>6673463</v>
      </c>
      <c r="E70" s="33">
        <f t="shared" si="5"/>
        <v>1660149</v>
      </c>
      <c r="F70" s="34">
        <f t="shared" si="5"/>
        <v>0</v>
      </c>
      <c r="G70" s="32">
        <f t="shared" si="5"/>
        <v>1958000</v>
      </c>
      <c r="H70" s="35">
        <f t="shared" si="5"/>
        <v>7037834</v>
      </c>
      <c r="I70" s="36">
        <f t="shared" si="5"/>
        <v>1595614</v>
      </c>
      <c r="J70" s="37">
        <f t="shared" si="5"/>
        <v>2347000</v>
      </c>
      <c r="K70" s="32">
        <f t="shared" si="5"/>
        <v>2475000</v>
      </c>
      <c r="L70" s="33">
        <f t="shared" si="5"/>
        <v>2614000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28207676</v>
      </c>
      <c r="D73" s="16">
        <v>14920469</v>
      </c>
      <c r="E73" s="17">
        <v>14906819</v>
      </c>
      <c r="F73" s="18">
        <v>37058000</v>
      </c>
      <c r="G73" s="16">
        <v>35250000</v>
      </c>
      <c r="H73" s="19">
        <v>21009405</v>
      </c>
      <c r="I73" s="20">
        <v>21442982</v>
      </c>
      <c r="J73" s="21">
        <v>42200000</v>
      </c>
      <c r="K73" s="16">
        <v>22713000</v>
      </c>
      <c r="L73" s="17">
        <v>18185000</v>
      </c>
    </row>
    <row r="74" spans="1:12" ht="13.5">
      <c r="A74" s="73" t="s">
        <v>52</v>
      </c>
      <c r="B74" s="6" t="s">
        <v>53</v>
      </c>
      <c r="C74" s="74">
        <f>SUM(C70:C73)</f>
        <v>31115904</v>
      </c>
      <c r="D74" s="74">
        <f aca="true" t="shared" si="6" ref="D74:L74">SUM(D70:D73)</f>
        <v>21593932</v>
      </c>
      <c r="E74" s="75">
        <f t="shared" si="6"/>
        <v>16566968</v>
      </c>
      <c r="F74" s="76">
        <f t="shared" si="6"/>
        <v>37058000</v>
      </c>
      <c r="G74" s="74">
        <f t="shared" si="6"/>
        <v>37208000</v>
      </c>
      <c r="H74" s="77">
        <f t="shared" si="6"/>
        <v>28047239</v>
      </c>
      <c r="I74" s="78">
        <f t="shared" si="6"/>
        <v>23038596</v>
      </c>
      <c r="J74" s="79">
        <f t="shared" si="6"/>
        <v>44547000</v>
      </c>
      <c r="K74" s="74">
        <f t="shared" si="6"/>
        <v>25188000</v>
      </c>
      <c r="L74" s="75">
        <f t="shared" si="6"/>
        <v>20799000</v>
      </c>
    </row>
    <row r="75" spans="1:12" ht="13.5">
      <c r="A75" s="9" t="s">
        <v>75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78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201798</v>
      </c>
      <c r="D43" s="10">
        <f aca="true" t="shared" si="0" ref="D43:L43">SUM(D44:D46)</f>
        <v>0</v>
      </c>
      <c r="E43" s="11">
        <f t="shared" si="0"/>
        <v>0</v>
      </c>
      <c r="F43" s="12">
        <f t="shared" si="0"/>
        <v>6900000</v>
      </c>
      <c r="G43" s="10">
        <f t="shared" si="0"/>
        <v>6900000</v>
      </c>
      <c r="H43" s="13">
        <f>SUM(H44:H46)</f>
        <v>220389</v>
      </c>
      <c r="I43" s="14">
        <f t="shared" si="0"/>
        <v>58154</v>
      </c>
      <c r="J43" s="15">
        <f t="shared" si="0"/>
        <v>6800000</v>
      </c>
      <c r="K43" s="10">
        <f t="shared" si="0"/>
        <v>6800000</v>
      </c>
      <c r="L43" s="13">
        <f t="shared" si="0"/>
        <v>6800000</v>
      </c>
    </row>
    <row r="44" spans="1:12" ht="13.5">
      <c r="A44" s="3" t="s">
        <v>19</v>
      </c>
      <c r="B44" s="2"/>
      <c r="C44" s="16"/>
      <c r="D44" s="16"/>
      <c r="E44" s="17"/>
      <c r="F44" s="18">
        <v>6900000</v>
      </c>
      <c r="G44" s="16">
        <v>6900000</v>
      </c>
      <c r="H44" s="19">
        <v>220389</v>
      </c>
      <c r="I44" s="20">
        <v>7277</v>
      </c>
      <c r="J44" s="21"/>
      <c r="K44" s="16"/>
      <c r="L44" s="17"/>
    </row>
    <row r="45" spans="1:12" ht="13.5">
      <c r="A45" s="3" t="s">
        <v>20</v>
      </c>
      <c r="B45" s="2"/>
      <c r="C45" s="22">
        <v>201798</v>
      </c>
      <c r="D45" s="22"/>
      <c r="E45" s="23"/>
      <c r="F45" s="24"/>
      <c r="G45" s="22"/>
      <c r="H45" s="25"/>
      <c r="I45" s="26">
        <v>50877</v>
      </c>
      <c r="J45" s="27">
        <v>6800000</v>
      </c>
      <c r="K45" s="22">
        <v>6800000</v>
      </c>
      <c r="L45" s="23">
        <v>6800000</v>
      </c>
    </row>
    <row r="46" spans="1:12" ht="13.5">
      <c r="A46" s="3" t="s">
        <v>21</v>
      </c>
      <c r="B46" s="2"/>
      <c r="C46" s="16"/>
      <c r="D46" s="16"/>
      <c r="E46" s="17"/>
      <c r="F46" s="18"/>
      <c r="G46" s="16"/>
      <c r="H46" s="19"/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202439</v>
      </c>
      <c r="E47" s="14">
        <f t="shared" si="1"/>
        <v>4333000</v>
      </c>
      <c r="F47" s="28">
        <f t="shared" si="1"/>
        <v>0</v>
      </c>
      <c r="G47" s="10">
        <f t="shared" si="1"/>
        <v>0</v>
      </c>
      <c r="H47" s="13">
        <f>SUM(H48:H52)</f>
        <v>6870365</v>
      </c>
      <c r="I47" s="29">
        <f t="shared" si="1"/>
        <v>9363202</v>
      </c>
      <c r="J47" s="12">
        <f t="shared" si="1"/>
        <v>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/>
      <c r="E48" s="17"/>
      <c r="F48" s="18"/>
      <c r="G48" s="16"/>
      <c r="H48" s="19">
        <v>804533</v>
      </c>
      <c r="I48" s="20">
        <v>1066617</v>
      </c>
      <c r="J48" s="21"/>
      <c r="K48" s="16"/>
      <c r="L48" s="17"/>
    </row>
    <row r="49" spans="1:12" ht="13.5">
      <c r="A49" s="3" t="s">
        <v>24</v>
      </c>
      <c r="B49" s="2"/>
      <c r="C49" s="16"/>
      <c r="D49" s="16">
        <v>202439</v>
      </c>
      <c r="E49" s="17">
        <v>4333000</v>
      </c>
      <c r="F49" s="18"/>
      <c r="G49" s="16"/>
      <c r="H49" s="19">
        <v>6065832</v>
      </c>
      <c r="I49" s="20">
        <v>8296585</v>
      </c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8794000</v>
      </c>
      <c r="D53" s="10">
        <f aca="true" t="shared" si="2" ref="D53:L53">SUM(D54:D56)</f>
        <v>395399</v>
      </c>
      <c r="E53" s="14">
        <f t="shared" si="2"/>
        <v>846290</v>
      </c>
      <c r="F53" s="28">
        <f t="shared" si="2"/>
        <v>100000</v>
      </c>
      <c r="G53" s="10">
        <f t="shared" si="2"/>
        <v>100000</v>
      </c>
      <c r="H53" s="13">
        <f>SUM(H54:H56)</f>
        <v>10849392</v>
      </c>
      <c r="I53" s="29">
        <f t="shared" si="2"/>
        <v>12562502</v>
      </c>
      <c r="J53" s="12">
        <f t="shared" si="2"/>
        <v>200000</v>
      </c>
      <c r="K53" s="10">
        <f t="shared" si="2"/>
        <v>200000</v>
      </c>
      <c r="L53" s="14">
        <f t="shared" si="2"/>
        <v>200000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8794000</v>
      </c>
      <c r="D55" s="16">
        <v>395399</v>
      </c>
      <c r="E55" s="17">
        <v>846290</v>
      </c>
      <c r="F55" s="18">
        <v>100000</v>
      </c>
      <c r="G55" s="16">
        <v>100000</v>
      </c>
      <c r="H55" s="19">
        <v>10849392</v>
      </c>
      <c r="I55" s="20">
        <v>12562502</v>
      </c>
      <c r="J55" s="21">
        <v>200000</v>
      </c>
      <c r="K55" s="16">
        <v>200000</v>
      </c>
      <c r="L55" s="17">
        <v>200000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49107919</v>
      </c>
      <c r="D57" s="10">
        <f aca="true" t="shared" si="3" ref="D57:L57">SUM(D58:D61)</f>
        <v>33169045</v>
      </c>
      <c r="E57" s="14">
        <f t="shared" si="3"/>
        <v>41109402</v>
      </c>
      <c r="F57" s="28">
        <f t="shared" si="3"/>
        <v>69563810</v>
      </c>
      <c r="G57" s="10">
        <f t="shared" si="3"/>
        <v>69563810</v>
      </c>
      <c r="H57" s="13">
        <f>SUM(H58:H61)</f>
        <v>19784196</v>
      </c>
      <c r="I57" s="29">
        <f t="shared" si="3"/>
        <v>24916070</v>
      </c>
      <c r="J57" s="12">
        <f t="shared" si="3"/>
        <v>72055238</v>
      </c>
      <c r="K57" s="10">
        <f t="shared" si="3"/>
        <v>70924762</v>
      </c>
      <c r="L57" s="14">
        <f t="shared" si="3"/>
        <v>86953333</v>
      </c>
    </row>
    <row r="58" spans="1:12" ht="13.5">
      <c r="A58" s="3" t="s">
        <v>33</v>
      </c>
      <c r="B58" s="2"/>
      <c r="C58" s="16">
        <v>19793141</v>
      </c>
      <c r="D58" s="16">
        <v>11175195</v>
      </c>
      <c r="E58" s="17">
        <v>15322216</v>
      </c>
      <c r="F58" s="18">
        <v>12000000</v>
      </c>
      <c r="G58" s="16">
        <v>12000000</v>
      </c>
      <c r="H58" s="19">
        <v>12562609</v>
      </c>
      <c r="I58" s="20">
        <v>14886955</v>
      </c>
      <c r="J58" s="21">
        <v>21000000</v>
      </c>
      <c r="K58" s="16">
        <v>17000000</v>
      </c>
      <c r="L58" s="17">
        <v>30000000</v>
      </c>
    </row>
    <row r="59" spans="1:12" ht="13.5">
      <c r="A59" s="3" t="s">
        <v>34</v>
      </c>
      <c r="B59" s="2"/>
      <c r="C59" s="16">
        <v>26555778</v>
      </c>
      <c r="D59" s="16">
        <v>21993850</v>
      </c>
      <c r="E59" s="17">
        <v>19611035</v>
      </c>
      <c r="F59" s="18">
        <v>57563810</v>
      </c>
      <c r="G59" s="16">
        <v>57563810</v>
      </c>
      <c r="H59" s="19">
        <v>3814169</v>
      </c>
      <c r="I59" s="20">
        <v>5362592</v>
      </c>
      <c r="J59" s="21">
        <v>51055238</v>
      </c>
      <c r="K59" s="16">
        <v>53924762</v>
      </c>
      <c r="L59" s="17">
        <v>56953333</v>
      </c>
    </row>
    <row r="60" spans="1:12" ht="13.5">
      <c r="A60" s="3" t="s">
        <v>35</v>
      </c>
      <c r="B60" s="2"/>
      <c r="C60" s="22">
        <v>1493000</v>
      </c>
      <c r="D60" s="22"/>
      <c r="E60" s="23">
        <v>4514151</v>
      </c>
      <c r="F60" s="24"/>
      <c r="G60" s="22"/>
      <c r="H60" s="25">
        <v>3407418</v>
      </c>
      <c r="I60" s="26">
        <v>4666523</v>
      </c>
      <c r="J60" s="27"/>
      <c r="K60" s="22"/>
      <c r="L60" s="23"/>
    </row>
    <row r="61" spans="1:12" ht="13.5">
      <c r="A61" s="3" t="s">
        <v>36</v>
      </c>
      <c r="B61" s="2"/>
      <c r="C61" s="16">
        <v>1266000</v>
      </c>
      <c r="D61" s="16"/>
      <c r="E61" s="17">
        <v>1662000</v>
      </c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58103717</v>
      </c>
      <c r="D63" s="62">
        <f aca="true" t="shared" si="4" ref="D63:L63">+D43+D47+D53+D57+D62</f>
        <v>33766883</v>
      </c>
      <c r="E63" s="63">
        <f t="shared" si="4"/>
        <v>46288692</v>
      </c>
      <c r="F63" s="64">
        <f t="shared" si="4"/>
        <v>76563810</v>
      </c>
      <c r="G63" s="62">
        <f t="shared" si="4"/>
        <v>76563810</v>
      </c>
      <c r="H63" s="65">
        <f t="shared" si="4"/>
        <v>37724342</v>
      </c>
      <c r="I63" s="66">
        <f t="shared" si="4"/>
        <v>46899928</v>
      </c>
      <c r="J63" s="67">
        <f t="shared" si="4"/>
        <v>79055238</v>
      </c>
      <c r="K63" s="62">
        <f t="shared" si="4"/>
        <v>77924762</v>
      </c>
      <c r="L63" s="63">
        <f t="shared" si="4"/>
        <v>93953333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56635919</v>
      </c>
      <c r="D66" s="16">
        <v>33766883</v>
      </c>
      <c r="E66" s="30">
        <v>46288692</v>
      </c>
      <c r="F66" s="21">
        <v>69563810</v>
      </c>
      <c r="G66" s="16">
        <v>69563810</v>
      </c>
      <c r="H66" s="19">
        <v>37503954</v>
      </c>
      <c r="I66" s="17">
        <v>46841772</v>
      </c>
      <c r="J66" s="31">
        <v>72055238</v>
      </c>
      <c r="K66" s="16">
        <v>70924762</v>
      </c>
      <c r="L66" s="19">
        <v>86953333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56635919</v>
      </c>
      <c r="D70" s="32">
        <f aca="true" t="shared" si="5" ref="D70:L70">SUM(D66:D69)</f>
        <v>33766883</v>
      </c>
      <c r="E70" s="33">
        <f t="shared" si="5"/>
        <v>46288692</v>
      </c>
      <c r="F70" s="34">
        <f t="shared" si="5"/>
        <v>69563810</v>
      </c>
      <c r="G70" s="32">
        <f t="shared" si="5"/>
        <v>69563810</v>
      </c>
      <c r="H70" s="35">
        <f t="shared" si="5"/>
        <v>37503954</v>
      </c>
      <c r="I70" s="36">
        <f t="shared" si="5"/>
        <v>46841772</v>
      </c>
      <c r="J70" s="37">
        <f t="shared" si="5"/>
        <v>72055238</v>
      </c>
      <c r="K70" s="32">
        <f t="shared" si="5"/>
        <v>70924762</v>
      </c>
      <c r="L70" s="33">
        <f t="shared" si="5"/>
        <v>86953333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>
        <v>1266000</v>
      </c>
      <c r="D72" s="16"/>
      <c r="E72" s="17"/>
      <c r="F72" s="18"/>
      <c r="G72" s="16"/>
      <c r="H72" s="19"/>
      <c r="I72" s="20"/>
      <c r="J72" s="21">
        <v>6000000</v>
      </c>
      <c r="K72" s="16">
        <v>6000000</v>
      </c>
      <c r="L72" s="17">
        <v>6000000</v>
      </c>
    </row>
    <row r="73" spans="1:12" ht="13.5">
      <c r="A73" s="72" t="s">
        <v>51</v>
      </c>
      <c r="B73" s="2"/>
      <c r="C73" s="16">
        <v>201798</v>
      </c>
      <c r="D73" s="16"/>
      <c r="E73" s="17"/>
      <c r="F73" s="18">
        <v>7000000</v>
      </c>
      <c r="G73" s="16">
        <v>7000000</v>
      </c>
      <c r="H73" s="19">
        <v>220389</v>
      </c>
      <c r="I73" s="20">
        <v>58154</v>
      </c>
      <c r="J73" s="21">
        <v>1000000</v>
      </c>
      <c r="K73" s="16">
        <v>1000000</v>
      </c>
      <c r="L73" s="17">
        <v>1000000</v>
      </c>
    </row>
    <row r="74" spans="1:12" ht="13.5">
      <c r="A74" s="73" t="s">
        <v>52</v>
      </c>
      <c r="B74" s="6" t="s">
        <v>53</v>
      </c>
      <c r="C74" s="74">
        <f>SUM(C70:C73)</f>
        <v>58103717</v>
      </c>
      <c r="D74" s="74">
        <f aca="true" t="shared" si="6" ref="D74:L74">SUM(D70:D73)</f>
        <v>33766883</v>
      </c>
      <c r="E74" s="75">
        <f t="shared" si="6"/>
        <v>46288692</v>
      </c>
      <c r="F74" s="76">
        <f t="shared" si="6"/>
        <v>76563810</v>
      </c>
      <c r="G74" s="74">
        <f t="shared" si="6"/>
        <v>76563810</v>
      </c>
      <c r="H74" s="77">
        <f t="shared" si="6"/>
        <v>37724343</v>
      </c>
      <c r="I74" s="78">
        <f t="shared" si="6"/>
        <v>46899926</v>
      </c>
      <c r="J74" s="79">
        <f t="shared" si="6"/>
        <v>79055238</v>
      </c>
      <c r="K74" s="74">
        <f t="shared" si="6"/>
        <v>77924762</v>
      </c>
      <c r="L74" s="75">
        <f t="shared" si="6"/>
        <v>93953333</v>
      </c>
    </row>
    <row r="75" spans="1:12" ht="13.5">
      <c r="A75" s="9" t="s">
        <v>75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78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1607670</v>
      </c>
      <c r="D43" s="10">
        <f aca="true" t="shared" si="0" ref="D43:L43">SUM(D44:D46)</f>
        <v>0</v>
      </c>
      <c r="E43" s="11">
        <f t="shared" si="0"/>
        <v>1259764</v>
      </c>
      <c r="F43" s="12">
        <f t="shared" si="0"/>
        <v>2100000</v>
      </c>
      <c r="G43" s="10">
        <f t="shared" si="0"/>
        <v>2900000</v>
      </c>
      <c r="H43" s="13">
        <f>SUM(H44:H46)</f>
        <v>2627123</v>
      </c>
      <c r="I43" s="14">
        <f t="shared" si="0"/>
        <v>5363329</v>
      </c>
      <c r="J43" s="15">
        <f t="shared" si="0"/>
        <v>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/>
      <c r="D44" s="16"/>
      <c r="E44" s="17"/>
      <c r="F44" s="18"/>
      <c r="G44" s="16"/>
      <c r="H44" s="19"/>
      <c r="I44" s="20">
        <v>763883</v>
      </c>
      <c r="J44" s="21"/>
      <c r="K44" s="16"/>
      <c r="L44" s="17"/>
    </row>
    <row r="45" spans="1:12" ht="13.5">
      <c r="A45" s="3" t="s">
        <v>20</v>
      </c>
      <c r="B45" s="2"/>
      <c r="C45" s="22">
        <v>1607670</v>
      </c>
      <c r="D45" s="22"/>
      <c r="E45" s="23">
        <v>1259764</v>
      </c>
      <c r="F45" s="24">
        <v>1150000</v>
      </c>
      <c r="G45" s="22">
        <v>2900000</v>
      </c>
      <c r="H45" s="25">
        <v>2387850</v>
      </c>
      <c r="I45" s="26">
        <v>4117841</v>
      </c>
      <c r="J45" s="27"/>
      <c r="K45" s="22"/>
      <c r="L45" s="23"/>
    </row>
    <row r="46" spans="1:12" ht="13.5">
      <c r="A46" s="3" t="s">
        <v>21</v>
      </c>
      <c r="B46" s="2"/>
      <c r="C46" s="16"/>
      <c r="D46" s="16"/>
      <c r="E46" s="17"/>
      <c r="F46" s="18">
        <v>950000</v>
      </c>
      <c r="G46" s="16"/>
      <c r="H46" s="19">
        <v>239273</v>
      </c>
      <c r="I46" s="20">
        <v>481605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0</v>
      </c>
      <c r="G47" s="10">
        <f t="shared" si="1"/>
        <v>300000</v>
      </c>
      <c r="H47" s="13">
        <f>SUM(H48:H52)</f>
        <v>858504</v>
      </c>
      <c r="I47" s="29">
        <f t="shared" si="1"/>
        <v>2666103</v>
      </c>
      <c r="J47" s="12">
        <f t="shared" si="1"/>
        <v>10867122</v>
      </c>
      <c r="K47" s="10">
        <f t="shared" si="1"/>
        <v>9750000</v>
      </c>
      <c r="L47" s="14">
        <f t="shared" si="1"/>
        <v>10398890</v>
      </c>
    </row>
    <row r="48" spans="1:12" ht="13.5">
      <c r="A48" s="3" t="s">
        <v>23</v>
      </c>
      <c r="B48" s="2"/>
      <c r="C48" s="16"/>
      <c r="D48" s="16"/>
      <c r="E48" s="17"/>
      <c r="F48" s="18"/>
      <c r="G48" s="16"/>
      <c r="H48" s="19"/>
      <c r="I48" s="20">
        <v>2648103</v>
      </c>
      <c r="J48" s="21">
        <v>4867122</v>
      </c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>
        <v>858504</v>
      </c>
      <c r="I49" s="20"/>
      <c r="J49" s="21">
        <v>6000000</v>
      </c>
      <c r="K49" s="16">
        <v>9750000</v>
      </c>
      <c r="L49" s="17">
        <v>10398890</v>
      </c>
    </row>
    <row r="50" spans="1:12" ht="13.5">
      <c r="A50" s="3" t="s">
        <v>25</v>
      </c>
      <c r="B50" s="2"/>
      <c r="C50" s="16"/>
      <c r="D50" s="16"/>
      <c r="E50" s="17"/>
      <c r="F50" s="18"/>
      <c r="G50" s="16">
        <v>300000</v>
      </c>
      <c r="H50" s="19"/>
      <c r="I50" s="20">
        <v>9000</v>
      </c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>
        <v>9000</v>
      </c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0</v>
      </c>
      <c r="E53" s="14">
        <f t="shared" si="2"/>
        <v>25831816</v>
      </c>
      <c r="F53" s="28">
        <f t="shared" si="2"/>
        <v>29808121</v>
      </c>
      <c r="G53" s="10">
        <f t="shared" si="2"/>
        <v>41629760</v>
      </c>
      <c r="H53" s="13">
        <f>SUM(H54:H56)</f>
        <v>27066912</v>
      </c>
      <c r="I53" s="29">
        <f t="shared" si="2"/>
        <v>20519899</v>
      </c>
      <c r="J53" s="12">
        <f t="shared" si="2"/>
        <v>37020373</v>
      </c>
      <c r="K53" s="10">
        <f t="shared" si="2"/>
        <v>44433074</v>
      </c>
      <c r="L53" s="14">
        <f t="shared" si="2"/>
        <v>15270600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/>
      <c r="D55" s="16"/>
      <c r="E55" s="17">
        <v>25831816</v>
      </c>
      <c r="F55" s="18">
        <v>29808121</v>
      </c>
      <c r="G55" s="16">
        <v>41629760</v>
      </c>
      <c r="H55" s="19">
        <v>27066912</v>
      </c>
      <c r="I55" s="20">
        <v>20519899</v>
      </c>
      <c r="J55" s="21">
        <v>37020373</v>
      </c>
      <c r="K55" s="16">
        <v>44433074</v>
      </c>
      <c r="L55" s="17">
        <v>15270600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5045182</v>
      </c>
      <c r="E57" s="14">
        <f t="shared" si="3"/>
        <v>185637482</v>
      </c>
      <c r="F57" s="28">
        <f t="shared" si="3"/>
        <v>45357879</v>
      </c>
      <c r="G57" s="10">
        <f t="shared" si="3"/>
        <v>58775575</v>
      </c>
      <c r="H57" s="13">
        <f>SUM(H58:H61)</f>
        <v>56319985</v>
      </c>
      <c r="I57" s="29">
        <f t="shared" si="3"/>
        <v>52199457</v>
      </c>
      <c r="J57" s="12">
        <f t="shared" si="3"/>
        <v>77716755</v>
      </c>
      <c r="K57" s="10">
        <f t="shared" si="3"/>
        <v>54614076</v>
      </c>
      <c r="L57" s="14">
        <f t="shared" si="3"/>
        <v>101947315</v>
      </c>
    </row>
    <row r="58" spans="1:12" ht="13.5">
      <c r="A58" s="3" t="s">
        <v>33</v>
      </c>
      <c r="B58" s="2"/>
      <c r="C58" s="16"/>
      <c r="D58" s="16"/>
      <c r="E58" s="17">
        <v>12738778</v>
      </c>
      <c r="F58" s="18">
        <v>4000000</v>
      </c>
      <c r="G58" s="16">
        <v>19472635</v>
      </c>
      <c r="H58" s="19">
        <v>10410971</v>
      </c>
      <c r="I58" s="20">
        <v>9010493</v>
      </c>
      <c r="J58" s="21">
        <v>11500000</v>
      </c>
      <c r="K58" s="16">
        <v>12600500</v>
      </c>
      <c r="L58" s="17">
        <v>16706133</v>
      </c>
    </row>
    <row r="59" spans="1:12" ht="13.5">
      <c r="A59" s="3" t="s">
        <v>34</v>
      </c>
      <c r="B59" s="2"/>
      <c r="C59" s="16"/>
      <c r="D59" s="16"/>
      <c r="E59" s="17">
        <v>154974283</v>
      </c>
      <c r="F59" s="18">
        <v>41357879</v>
      </c>
      <c r="G59" s="16">
        <v>27728488</v>
      </c>
      <c r="H59" s="19">
        <v>29006924</v>
      </c>
      <c r="I59" s="20">
        <v>36335889</v>
      </c>
      <c r="J59" s="21">
        <v>31216755</v>
      </c>
      <c r="K59" s="16">
        <v>16067000</v>
      </c>
      <c r="L59" s="17">
        <v>26137422</v>
      </c>
    </row>
    <row r="60" spans="1:12" ht="13.5">
      <c r="A60" s="3" t="s">
        <v>35</v>
      </c>
      <c r="B60" s="2"/>
      <c r="C60" s="22"/>
      <c r="D60" s="22"/>
      <c r="E60" s="23">
        <v>17924421</v>
      </c>
      <c r="F60" s="24"/>
      <c r="G60" s="22">
        <v>11574452</v>
      </c>
      <c r="H60" s="25">
        <v>16902090</v>
      </c>
      <c r="I60" s="26">
        <v>6727822</v>
      </c>
      <c r="J60" s="27">
        <v>35000000</v>
      </c>
      <c r="K60" s="22">
        <v>25946576</v>
      </c>
      <c r="L60" s="23">
        <v>59103760</v>
      </c>
    </row>
    <row r="61" spans="1:12" ht="13.5">
      <c r="A61" s="3" t="s">
        <v>36</v>
      </c>
      <c r="B61" s="2"/>
      <c r="C61" s="16"/>
      <c r="D61" s="16">
        <v>5045182</v>
      </c>
      <c r="E61" s="17"/>
      <c r="F61" s="18"/>
      <c r="G61" s="16"/>
      <c r="H61" s="19"/>
      <c r="I61" s="20">
        <v>125253</v>
      </c>
      <c r="J61" s="21"/>
      <c r="K61" s="16"/>
      <c r="L61" s="17"/>
    </row>
    <row r="62" spans="1:12" ht="13.5">
      <c r="A62" s="1" t="s">
        <v>37</v>
      </c>
      <c r="B62" s="4"/>
      <c r="C62" s="10">
        <v>96484678</v>
      </c>
      <c r="D62" s="10">
        <v>92534683</v>
      </c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98092348</v>
      </c>
      <c r="D63" s="62">
        <f aca="true" t="shared" si="4" ref="D63:L63">+D43+D47+D53+D57+D62</f>
        <v>97579865</v>
      </c>
      <c r="E63" s="63">
        <f t="shared" si="4"/>
        <v>212729062</v>
      </c>
      <c r="F63" s="64">
        <f t="shared" si="4"/>
        <v>77266000</v>
      </c>
      <c r="G63" s="62">
        <f t="shared" si="4"/>
        <v>103605335</v>
      </c>
      <c r="H63" s="65">
        <f t="shared" si="4"/>
        <v>86872524</v>
      </c>
      <c r="I63" s="66">
        <f t="shared" si="4"/>
        <v>80748788</v>
      </c>
      <c r="J63" s="67">
        <f t="shared" si="4"/>
        <v>125604250</v>
      </c>
      <c r="K63" s="62">
        <f t="shared" si="4"/>
        <v>108797150</v>
      </c>
      <c r="L63" s="63">
        <f t="shared" si="4"/>
        <v>127616805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95513207</v>
      </c>
      <c r="D66" s="16">
        <v>90682894</v>
      </c>
      <c r="E66" s="30">
        <v>91668000</v>
      </c>
      <c r="F66" s="21">
        <v>75166000</v>
      </c>
      <c r="G66" s="16">
        <v>74932700</v>
      </c>
      <c r="H66" s="19">
        <v>73764674</v>
      </c>
      <c r="I66" s="17">
        <v>71533839</v>
      </c>
      <c r="J66" s="31">
        <v>123104250</v>
      </c>
      <c r="K66" s="16">
        <v>106129650</v>
      </c>
      <c r="L66" s="19">
        <v>124773250</v>
      </c>
    </row>
    <row r="67" spans="1:12" ht="13.5">
      <c r="A67" s="69" t="s">
        <v>42</v>
      </c>
      <c r="B67" s="2"/>
      <c r="C67" s="16"/>
      <c r="D67" s="16"/>
      <c r="E67" s="17">
        <v>100000000</v>
      </c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>
        <v>9367162</v>
      </c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95513207</v>
      </c>
      <c r="D70" s="32">
        <f aca="true" t="shared" si="5" ref="D70:L70">SUM(D66:D69)</f>
        <v>90682894</v>
      </c>
      <c r="E70" s="33">
        <f t="shared" si="5"/>
        <v>201035162</v>
      </c>
      <c r="F70" s="34">
        <f t="shared" si="5"/>
        <v>75166000</v>
      </c>
      <c r="G70" s="32">
        <f t="shared" si="5"/>
        <v>74932700</v>
      </c>
      <c r="H70" s="35">
        <f t="shared" si="5"/>
        <v>73764674</v>
      </c>
      <c r="I70" s="36">
        <f t="shared" si="5"/>
        <v>71533839</v>
      </c>
      <c r="J70" s="37">
        <f t="shared" si="5"/>
        <v>123104250</v>
      </c>
      <c r="K70" s="32">
        <f t="shared" si="5"/>
        <v>106129650</v>
      </c>
      <c r="L70" s="33">
        <f t="shared" si="5"/>
        <v>124773250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2579141</v>
      </c>
      <c r="D73" s="16">
        <v>6896971</v>
      </c>
      <c r="E73" s="17">
        <v>11693900</v>
      </c>
      <c r="F73" s="18">
        <v>2100000</v>
      </c>
      <c r="G73" s="16">
        <v>28672635</v>
      </c>
      <c r="H73" s="19">
        <v>13107850</v>
      </c>
      <c r="I73" s="20">
        <v>9214949</v>
      </c>
      <c r="J73" s="21">
        <v>2500000</v>
      </c>
      <c r="K73" s="16">
        <v>2667500</v>
      </c>
      <c r="L73" s="17">
        <v>2843555</v>
      </c>
    </row>
    <row r="74" spans="1:12" ht="13.5">
      <c r="A74" s="73" t="s">
        <v>52</v>
      </c>
      <c r="B74" s="6" t="s">
        <v>53</v>
      </c>
      <c r="C74" s="74">
        <f>SUM(C70:C73)</f>
        <v>98092348</v>
      </c>
      <c r="D74" s="74">
        <f aca="true" t="shared" si="6" ref="D74:L74">SUM(D70:D73)</f>
        <v>97579865</v>
      </c>
      <c r="E74" s="75">
        <f t="shared" si="6"/>
        <v>212729062</v>
      </c>
      <c r="F74" s="76">
        <f t="shared" si="6"/>
        <v>77266000</v>
      </c>
      <c r="G74" s="74">
        <f t="shared" si="6"/>
        <v>103605335</v>
      </c>
      <c r="H74" s="77">
        <f t="shared" si="6"/>
        <v>86872524</v>
      </c>
      <c r="I74" s="78">
        <f t="shared" si="6"/>
        <v>80748788</v>
      </c>
      <c r="J74" s="79">
        <f t="shared" si="6"/>
        <v>125604250</v>
      </c>
      <c r="K74" s="74">
        <f t="shared" si="6"/>
        <v>108797150</v>
      </c>
      <c r="L74" s="75">
        <f t="shared" si="6"/>
        <v>127616805</v>
      </c>
    </row>
    <row r="75" spans="1:12" ht="13.5">
      <c r="A75" s="9" t="s">
        <v>75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78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2" width="9.7109375" style="0" customWidth="1"/>
  </cols>
  <sheetData>
    <row r="1" spans="1:12" ht="18" customHeight="1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2789033</v>
      </c>
      <c r="D43" s="10">
        <f aca="true" t="shared" si="0" ref="D43:L43">SUM(D44:D46)</f>
        <v>1537996</v>
      </c>
      <c r="E43" s="11">
        <f t="shared" si="0"/>
        <v>0</v>
      </c>
      <c r="F43" s="12">
        <f t="shared" si="0"/>
        <v>0</v>
      </c>
      <c r="G43" s="10">
        <f t="shared" si="0"/>
        <v>239000</v>
      </c>
      <c r="H43" s="13">
        <f>SUM(H44:H46)</f>
        <v>0</v>
      </c>
      <c r="I43" s="14">
        <f t="shared" si="0"/>
        <v>13039933</v>
      </c>
      <c r="J43" s="15">
        <f t="shared" si="0"/>
        <v>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1490094</v>
      </c>
      <c r="D44" s="16">
        <v>1108789</v>
      </c>
      <c r="E44" s="17"/>
      <c r="F44" s="18"/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>
        <v>1298939</v>
      </c>
      <c r="D45" s="22">
        <v>429207</v>
      </c>
      <c r="E45" s="23"/>
      <c r="F45" s="24"/>
      <c r="G45" s="22"/>
      <c r="H45" s="25"/>
      <c r="I45" s="26">
        <v>13039933</v>
      </c>
      <c r="J45" s="27"/>
      <c r="K45" s="22"/>
      <c r="L45" s="23"/>
    </row>
    <row r="46" spans="1:12" ht="13.5">
      <c r="A46" s="3" t="s">
        <v>21</v>
      </c>
      <c r="B46" s="2"/>
      <c r="C46" s="16"/>
      <c r="D46" s="16"/>
      <c r="E46" s="17"/>
      <c r="F46" s="18"/>
      <c r="G46" s="16">
        <v>239000</v>
      </c>
      <c r="H46" s="19"/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320000</v>
      </c>
      <c r="F47" s="28">
        <f t="shared" si="1"/>
        <v>500000</v>
      </c>
      <c r="G47" s="10">
        <f t="shared" si="1"/>
        <v>1500000</v>
      </c>
      <c r="H47" s="13">
        <f>SUM(H48:H52)</f>
        <v>0</v>
      </c>
      <c r="I47" s="29">
        <f t="shared" si="1"/>
        <v>0</v>
      </c>
      <c r="J47" s="12">
        <f t="shared" si="1"/>
        <v>2500000</v>
      </c>
      <c r="K47" s="10">
        <f t="shared" si="1"/>
        <v>0</v>
      </c>
      <c r="L47" s="14">
        <f t="shared" si="1"/>
        <v>3000000</v>
      </c>
    </row>
    <row r="48" spans="1:12" ht="13.5">
      <c r="A48" s="3" t="s">
        <v>23</v>
      </c>
      <c r="B48" s="2"/>
      <c r="C48" s="16"/>
      <c r="D48" s="16"/>
      <c r="E48" s="17"/>
      <c r="F48" s="18">
        <v>500000</v>
      </c>
      <c r="G48" s="16">
        <v>1500000</v>
      </c>
      <c r="H48" s="19"/>
      <c r="I48" s="20"/>
      <c r="J48" s="21"/>
      <c r="K48" s="16"/>
      <c r="L48" s="17">
        <v>1000000</v>
      </c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>
        <v>2500000</v>
      </c>
      <c r="K49" s="16"/>
      <c r="L49" s="17">
        <v>2000000</v>
      </c>
    </row>
    <row r="50" spans="1:12" ht="13.5">
      <c r="A50" s="3" t="s">
        <v>25</v>
      </c>
      <c r="B50" s="2"/>
      <c r="C50" s="16"/>
      <c r="D50" s="16"/>
      <c r="E50" s="17">
        <v>320000</v>
      </c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2959989</v>
      </c>
      <c r="D53" s="10">
        <f aca="true" t="shared" si="2" ref="D53:L53">SUM(D54:D56)</f>
        <v>0</v>
      </c>
      <c r="E53" s="14">
        <f t="shared" si="2"/>
        <v>529110</v>
      </c>
      <c r="F53" s="28">
        <f t="shared" si="2"/>
        <v>0</v>
      </c>
      <c r="G53" s="10">
        <f t="shared" si="2"/>
        <v>0</v>
      </c>
      <c r="H53" s="13">
        <f>SUM(H54:H56)</f>
        <v>0</v>
      </c>
      <c r="I53" s="29">
        <f t="shared" si="2"/>
        <v>0</v>
      </c>
      <c r="J53" s="12">
        <f t="shared" si="2"/>
        <v>5000000</v>
      </c>
      <c r="K53" s="10">
        <f t="shared" si="2"/>
        <v>9263000</v>
      </c>
      <c r="L53" s="14">
        <f t="shared" si="2"/>
        <v>6500000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>
        <v>2500000</v>
      </c>
      <c r="K54" s="16"/>
      <c r="L54" s="17"/>
    </row>
    <row r="55" spans="1:12" ht="13.5">
      <c r="A55" s="3" t="s">
        <v>30</v>
      </c>
      <c r="B55" s="2"/>
      <c r="C55" s="16">
        <v>2959989</v>
      </c>
      <c r="D55" s="16"/>
      <c r="E55" s="17">
        <v>529110</v>
      </c>
      <c r="F55" s="18"/>
      <c r="G55" s="16"/>
      <c r="H55" s="19"/>
      <c r="I55" s="20"/>
      <c r="J55" s="21">
        <v>2500000</v>
      </c>
      <c r="K55" s="16">
        <v>9263000</v>
      </c>
      <c r="L55" s="17">
        <v>6500000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16707999</v>
      </c>
      <c r="D57" s="10">
        <f aca="true" t="shared" si="3" ref="D57:L57">SUM(D58:D61)</f>
        <v>32138981</v>
      </c>
      <c r="E57" s="14">
        <f t="shared" si="3"/>
        <v>43790750</v>
      </c>
      <c r="F57" s="28">
        <f t="shared" si="3"/>
        <v>30459000</v>
      </c>
      <c r="G57" s="10">
        <f t="shared" si="3"/>
        <v>30959000</v>
      </c>
      <c r="H57" s="13">
        <f>SUM(H58:H61)</f>
        <v>28490772</v>
      </c>
      <c r="I57" s="29">
        <f t="shared" si="3"/>
        <v>23212585</v>
      </c>
      <c r="J57" s="12">
        <f t="shared" si="3"/>
        <v>41430000</v>
      </c>
      <c r="K57" s="10">
        <f t="shared" si="3"/>
        <v>27578850</v>
      </c>
      <c r="L57" s="14">
        <f t="shared" si="3"/>
        <v>26696350</v>
      </c>
    </row>
    <row r="58" spans="1:12" ht="13.5">
      <c r="A58" s="3" t="s">
        <v>33</v>
      </c>
      <c r="B58" s="2"/>
      <c r="C58" s="16">
        <v>7371899</v>
      </c>
      <c r="D58" s="16">
        <v>2629426</v>
      </c>
      <c r="E58" s="17">
        <v>13148000</v>
      </c>
      <c r="F58" s="18">
        <v>11483000</v>
      </c>
      <c r="G58" s="16">
        <v>11483000</v>
      </c>
      <c r="H58" s="19">
        <v>6177321</v>
      </c>
      <c r="I58" s="20">
        <v>3040392</v>
      </c>
      <c r="J58" s="21">
        <v>18130000</v>
      </c>
      <c r="K58" s="16">
        <v>12078850</v>
      </c>
      <c r="L58" s="17">
        <v>8000000</v>
      </c>
    </row>
    <row r="59" spans="1:12" ht="13.5">
      <c r="A59" s="3" t="s">
        <v>34</v>
      </c>
      <c r="B59" s="2"/>
      <c r="C59" s="16">
        <v>9336100</v>
      </c>
      <c r="D59" s="16">
        <v>29509555</v>
      </c>
      <c r="E59" s="17">
        <v>16500000</v>
      </c>
      <c r="F59" s="18">
        <v>6500000</v>
      </c>
      <c r="G59" s="16">
        <v>6500000</v>
      </c>
      <c r="H59" s="19">
        <v>4092586</v>
      </c>
      <c r="I59" s="20">
        <v>9256187</v>
      </c>
      <c r="J59" s="21">
        <v>11900000</v>
      </c>
      <c r="K59" s="16">
        <v>7500000</v>
      </c>
      <c r="L59" s="17">
        <v>7000000</v>
      </c>
    </row>
    <row r="60" spans="1:12" ht="13.5">
      <c r="A60" s="3" t="s">
        <v>35</v>
      </c>
      <c r="B60" s="2"/>
      <c r="C60" s="22"/>
      <c r="D60" s="22"/>
      <c r="E60" s="23">
        <v>12862750</v>
      </c>
      <c r="F60" s="24">
        <v>12476000</v>
      </c>
      <c r="G60" s="22">
        <v>12976000</v>
      </c>
      <c r="H60" s="25">
        <v>18220865</v>
      </c>
      <c r="I60" s="26">
        <v>10916006</v>
      </c>
      <c r="J60" s="27">
        <v>11400000</v>
      </c>
      <c r="K60" s="22">
        <v>8000000</v>
      </c>
      <c r="L60" s="23">
        <v>11696350</v>
      </c>
    </row>
    <row r="61" spans="1:12" ht="13.5">
      <c r="A61" s="3" t="s">
        <v>36</v>
      </c>
      <c r="B61" s="2"/>
      <c r="C61" s="16"/>
      <c r="D61" s="16"/>
      <c r="E61" s="17">
        <v>1280000</v>
      </c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22457021</v>
      </c>
      <c r="D63" s="62">
        <f aca="true" t="shared" si="4" ref="D63:L63">+D43+D47+D53+D57+D62</f>
        <v>33676977</v>
      </c>
      <c r="E63" s="63">
        <f t="shared" si="4"/>
        <v>44639860</v>
      </c>
      <c r="F63" s="64">
        <f t="shared" si="4"/>
        <v>30959000</v>
      </c>
      <c r="G63" s="62">
        <f t="shared" si="4"/>
        <v>32698000</v>
      </c>
      <c r="H63" s="65">
        <f t="shared" si="4"/>
        <v>28490772</v>
      </c>
      <c r="I63" s="66">
        <f t="shared" si="4"/>
        <v>36252518</v>
      </c>
      <c r="J63" s="67">
        <f t="shared" si="4"/>
        <v>48930000</v>
      </c>
      <c r="K63" s="62">
        <f t="shared" si="4"/>
        <v>36841850</v>
      </c>
      <c r="L63" s="63">
        <f t="shared" si="4"/>
        <v>36196350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19667988</v>
      </c>
      <c r="D66" s="16">
        <v>32951292</v>
      </c>
      <c r="E66" s="30">
        <v>38039860</v>
      </c>
      <c r="F66" s="21">
        <v>30959000</v>
      </c>
      <c r="G66" s="16">
        <v>30959000</v>
      </c>
      <c r="H66" s="19">
        <v>24858969</v>
      </c>
      <c r="I66" s="17">
        <v>23212585</v>
      </c>
      <c r="J66" s="31">
        <v>44930000</v>
      </c>
      <c r="K66" s="16">
        <v>36841850</v>
      </c>
      <c r="L66" s="19">
        <v>36196350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19667988</v>
      </c>
      <c r="D70" s="32">
        <f aca="true" t="shared" si="5" ref="D70:L70">SUM(D66:D69)</f>
        <v>32951292</v>
      </c>
      <c r="E70" s="33">
        <f t="shared" si="5"/>
        <v>38039860</v>
      </c>
      <c r="F70" s="34">
        <f t="shared" si="5"/>
        <v>30959000</v>
      </c>
      <c r="G70" s="32">
        <f t="shared" si="5"/>
        <v>30959000</v>
      </c>
      <c r="H70" s="35">
        <f t="shared" si="5"/>
        <v>24858969</v>
      </c>
      <c r="I70" s="36">
        <f t="shared" si="5"/>
        <v>23212585</v>
      </c>
      <c r="J70" s="37">
        <f t="shared" si="5"/>
        <v>44930000</v>
      </c>
      <c r="K70" s="32">
        <f t="shared" si="5"/>
        <v>36841850</v>
      </c>
      <c r="L70" s="33">
        <f t="shared" si="5"/>
        <v>36196350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2789033</v>
      </c>
      <c r="D73" s="16">
        <v>725685</v>
      </c>
      <c r="E73" s="17">
        <v>6600000</v>
      </c>
      <c r="F73" s="18"/>
      <c r="G73" s="16">
        <v>1739000</v>
      </c>
      <c r="H73" s="19">
        <v>3631803</v>
      </c>
      <c r="I73" s="20">
        <v>13039933</v>
      </c>
      <c r="J73" s="21">
        <v>4000000</v>
      </c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22457021</v>
      </c>
      <c r="D74" s="74">
        <f aca="true" t="shared" si="6" ref="D74:L74">SUM(D70:D73)</f>
        <v>33676977</v>
      </c>
      <c r="E74" s="75">
        <f t="shared" si="6"/>
        <v>44639860</v>
      </c>
      <c r="F74" s="76">
        <f t="shared" si="6"/>
        <v>30959000</v>
      </c>
      <c r="G74" s="74">
        <f t="shared" si="6"/>
        <v>32698000</v>
      </c>
      <c r="H74" s="77">
        <f t="shared" si="6"/>
        <v>28490772</v>
      </c>
      <c r="I74" s="78">
        <f t="shared" si="6"/>
        <v>36252518</v>
      </c>
      <c r="J74" s="79">
        <f t="shared" si="6"/>
        <v>48930000</v>
      </c>
      <c r="K74" s="74">
        <f t="shared" si="6"/>
        <v>36841850</v>
      </c>
      <c r="L74" s="75">
        <f t="shared" si="6"/>
        <v>36196350</v>
      </c>
    </row>
    <row r="75" spans="1:12" ht="13.5">
      <c r="A75" s="9" t="s">
        <v>75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78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0</v>
      </c>
      <c r="D43" s="10">
        <f aca="true" t="shared" si="0" ref="D43:L43">SUM(D44:D46)</f>
        <v>0</v>
      </c>
      <c r="E43" s="11">
        <f t="shared" si="0"/>
        <v>0</v>
      </c>
      <c r="F43" s="12">
        <f t="shared" si="0"/>
        <v>0</v>
      </c>
      <c r="G43" s="10">
        <f t="shared" si="0"/>
        <v>1000000</v>
      </c>
      <c r="H43" s="13">
        <f>SUM(H44:H46)</f>
        <v>337602</v>
      </c>
      <c r="I43" s="14">
        <f t="shared" si="0"/>
        <v>1695176</v>
      </c>
      <c r="J43" s="15">
        <f t="shared" si="0"/>
        <v>1500000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/>
      <c r="D44" s="16"/>
      <c r="E44" s="17"/>
      <c r="F44" s="18"/>
      <c r="G44" s="16">
        <v>350000</v>
      </c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/>
      <c r="D45" s="22"/>
      <c r="E45" s="23"/>
      <c r="F45" s="24"/>
      <c r="G45" s="22">
        <v>650000</v>
      </c>
      <c r="H45" s="25">
        <v>337602</v>
      </c>
      <c r="I45" s="26">
        <v>402467</v>
      </c>
      <c r="J45" s="27">
        <v>1500000</v>
      </c>
      <c r="K45" s="22"/>
      <c r="L45" s="23"/>
    </row>
    <row r="46" spans="1:12" ht="13.5">
      <c r="A46" s="3" t="s">
        <v>21</v>
      </c>
      <c r="B46" s="2"/>
      <c r="C46" s="16"/>
      <c r="D46" s="16"/>
      <c r="E46" s="17"/>
      <c r="F46" s="18"/>
      <c r="G46" s="16"/>
      <c r="H46" s="19"/>
      <c r="I46" s="20">
        <v>1292709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5838855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11000000</v>
      </c>
      <c r="G47" s="10">
        <f t="shared" si="1"/>
        <v>11000000</v>
      </c>
      <c r="H47" s="13">
        <f>SUM(H48:H52)</f>
        <v>9938339</v>
      </c>
      <c r="I47" s="29">
        <f t="shared" si="1"/>
        <v>11009349</v>
      </c>
      <c r="J47" s="12">
        <f t="shared" si="1"/>
        <v>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>
        <v>5838855</v>
      </c>
      <c r="D48" s="16"/>
      <c r="E48" s="17"/>
      <c r="F48" s="18"/>
      <c r="G48" s="16"/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>
        <v>11000000</v>
      </c>
      <c r="G49" s="16">
        <v>11000000</v>
      </c>
      <c r="H49" s="19">
        <v>9938339</v>
      </c>
      <c r="I49" s="20">
        <v>11009349</v>
      </c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0</v>
      </c>
      <c r="E53" s="14">
        <f t="shared" si="2"/>
        <v>0</v>
      </c>
      <c r="F53" s="28">
        <f t="shared" si="2"/>
        <v>0</v>
      </c>
      <c r="G53" s="10">
        <f t="shared" si="2"/>
        <v>0</v>
      </c>
      <c r="H53" s="13">
        <f>SUM(H54:H56)</f>
        <v>0</v>
      </c>
      <c r="I53" s="29">
        <f t="shared" si="2"/>
        <v>485730</v>
      </c>
      <c r="J53" s="12">
        <f t="shared" si="2"/>
        <v>1013000</v>
      </c>
      <c r="K53" s="10">
        <f t="shared" si="2"/>
        <v>2000000</v>
      </c>
      <c r="L53" s="14">
        <f t="shared" si="2"/>
        <v>2000000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/>
      <c r="D55" s="16"/>
      <c r="E55" s="17"/>
      <c r="F55" s="18"/>
      <c r="G55" s="16"/>
      <c r="H55" s="19"/>
      <c r="I55" s="20">
        <v>485730</v>
      </c>
      <c r="J55" s="21">
        <v>1013000</v>
      </c>
      <c r="K55" s="16">
        <v>2000000</v>
      </c>
      <c r="L55" s="17">
        <v>2000000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26024992</v>
      </c>
      <c r="D57" s="10">
        <f aca="true" t="shared" si="3" ref="D57:L57">SUM(D58:D61)</f>
        <v>32588539</v>
      </c>
      <c r="E57" s="14">
        <f t="shared" si="3"/>
        <v>26579100</v>
      </c>
      <c r="F57" s="28">
        <f t="shared" si="3"/>
        <v>32613000</v>
      </c>
      <c r="G57" s="10">
        <f t="shared" si="3"/>
        <v>33637218</v>
      </c>
      <c r="H57" s="13">
        <f>SUM(H58:H61)</f>
        <v>28942468</v>
      </c>
      <c r="I57" s="29">
        <f t="shared" si="3"/>
        <v>33873192</v>
      </c>
      <c r="J57" s="12">
        <f t="shared" si="3"/>
        <v>65828350</v>
      </c>
      <c r="K57" s="10">
        <f t="shared" si="3"/>
        <v>57259050</v>
      </c>
      <c r="L57" s="14">
        <f t="shared" si="3"/>
        <v>66768600</v>
      </c>
    </row>
    <row r="58" spans="1:12" ht="13.5">
      <c r="A58" s="3" t="s">
        <v>33</v>
      </c>
      <c r="B58" s="2"/>
      <c r="C58" s="16"/>
      <c r="D58" s="16"/>
      <c r="E58" s="17"/>
      <c r="F58" s="18">
        <v>7000000</v>
      </c>
      <c r="G58" s="16">
        <v>7000000</v>
      </c>
      <c r="H58" s="19">
        <v>6460209</v>
      </c>
      <c r="I58" s="20">
        <v>6821392</v>
      </c>
      <c r="J58" s="21">
        <v>8000000</v>
      </c>
      <c r="K58" s="16">
        <v>10000000</v>
      </c>
      <c r="L58" s="17">
        <v>8000000</v>
      </c>
    </row>
    <row r="59" spans="1:12" ht="13.5">
      <c r="A59" s="3" t="s">
        <v>34</v>
      </c>
      <c r="B59" s="2"/>
      <c r="C59" s="16">
        <v>8128293</v>
      </c>
      <c r="D59" s="16">
        <v>16483029</v>
      </c>
      <c r="E59" s="17">
        <v>5950756</v>
      </c>
      <c r="F59" s="18">
        <v>8613000</v>
      </c>
      <c r="G59" s="16">
        <v>19146153</v>
      </c>
      <c r="H59" s="19">
        <v>15721529</v>
      </c>
      <c r="I59" s="20">
        <v>19634105</v>
      </c>
      <c r="J59" s="21">
        <v>27828350</v>
      </c>
      <c r="K59" s="16">
        <v>27259050</v>
      </c>
      <c r="L59" s="17">
        <v>28768600</v>
      </c>
    </row>
    <row r="60" spans="1:12" ht="13.5">
      <c r="A60" s="3" t="s">
        <v>35</v>
      </c>
      <c r="B60" s="2"/>
      <c r="C60" s="22">
        <v>17896699</v>
      </c>
      <c r="D60" s="22">
        <v>16105510</v>
      </c>
      <c r="E60" s="23">
        <v>20628344</v>
      </c>
      <c r="F60" s="24">
        <v>17000000</v>
      </c>
      <c r="G60" s="22">
        <v>7491065</v>
      </c>
      <c r="H60" s="25">
        <v>6760730</v>
      </c>
      <c r="I60" s="26">
        <v>7417695</v>
      </c>
      <c r="J60" s="27">
        <v>30000000</v>
      </c>
      <c r="K60" s="22">
        <v>20000000</v>
      </c>
      <c r="L60" s="23">
        <v>30000000</v>
      </c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31863847</v>
      </c>
      <c r="D63" s="62">
        <f aca="true" t="shared" si="4" ref="D63:L63">+D43+D47+D53+D57+D62</f>
        <v>32588539</v>
      </c>
      <c r="E63" s="63">
        <f t="shared" si="4"/>
        <v>26579100</v>
      </c>
      <c r="F63" s="64">
        <f t="shared" si="4"/>
        <v>43613000</v>
      </c>
      <c r="G63" s="62">
        <f t="shared" si="4"/>
        <v>45637218</v>
      </c>
      <c r="H63" s="65">
        <f t="shared" si="4"/>
        <v>39218409</v>
      </c>
      <c r="I63" s="66">
        <f t="shared" si="4"/>
        <v>47063447</v>
      </c>
      <c r="J63" s="67">
        <f t="shared" si="4"/>
        <v>68341350</v>
      </c>
      <c r="K63" s="62">
        <f t="shared" si="4"/>
        <v>59259050</v>
      </c>
      <c r="L63" s="63">
        <f t="shared" si="4"/>
        <v>68768600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31863847</v>
      </c>
      <c r="D66" s="16">
        <v>32588539</v>
      </c>
      <c r="E66" s="30">
        <v>26579100</v>
      </c>
      <c r="F66" s="21">
        <v>43613000</v>
      </c>
      <c r="G66" s="16">
        <v>44637218</v>
      </c>
      <c r="H66" s="19">
        <v>38880807</v>
      </c>
      <c r="I66" s="17">
        <v>44882541</v>
      </c>
      <c r="J66" s="31">
        <v>66841350</v>
      </c>
      <c r="K66" s="16">
        <v>59259050</v>
      </c>
      <c r="L66" s="19">
        <v>68768600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31863847</v>
      </c>
      <c r="D70" s="32">
        <f aca="true" t="shared" si="5" ref="D70:L70">SUM(D66:D69)</f>
        <v>32588539</v>
      </c>
      <c r="E70" s="33">
        <f t="shared" si="5"/>
        <v>26579100</v>
      </c>
      <c r="F70" s="34">
        <f t="shared" si="5"/>
        <v>43613000</v>
      </c>
      <c r="G70" s="32">
        <f t="shared" si="5"/>
        <v>44637218</v>
      </c>
      <c r="H70" s="35">
        <f t="shared" si="5"/>
        <v>38880807</v>
      </c>
      <c r="I70" s="36">
        <f t="shared" si="5"/>
        <v>44882541</v>
      </c>
      <c r="J70" s="37">
        <f t="shared" si="5"/>
        <v>66841350</v>
      </c>
      <c r="K70" s="32">
        <f t="shared" si="5"/>
        <v>59259050</v>
      </c>
      <c r="L70" s="33">
        <f t="shared" si="5"/>
        <v>68768600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/>
      <c r="E73" s="17"/>
      <c r="F73" s="18"/>
      <c r="G73" s="16">
        <v>1000000</v>
      </c>
      <c r="H73" s="19">
        <v>337602</v>
      </c>
      <c r="I73" s="20">
        <v>2180906</v>
      </c>
      <c r="J73" s="21">
        <v>1500000</v>
      </c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31863847</v>
      </c>
      <c r="D74" s="74">
        <f aca="true" t="shared" si="6" ref="D74:L74">SUM(D70:D73)</f>
        <v>32588539</v>
      </c>
      <c r="E74" s="75">
        <f t="shared" si="6"/>
        <v>26579100</v>
      </c>
      <c r="F74" s="76">
        <f t="shared" si="6"/>
        <v>43613000</v>
      </c>
      <c r="G74" s="74">
        <f t="shared" si="6"/>
        <v>45637218</v>
      </c>
      <c r="H74" s="77">
        <f t="shared" si="6"/>
        <v>39218409</v>
      </c>
      <c r="I74" s="78">
        <f t="shared" si="6"/>
        <v>47063447</v>
      </c>
      <c r="J74" s="79">
        <f t="shared" si="6"/>
        <v>68341350</v>
      </c>
      <c r="K74" s="74">
        <f t="shared" si="6"/>
        <v>59259050</v>
      </c>
      <c r="L74" s="75">
        <f t="shared" si="6"/>
        <v>68768600</v>
      </c>
    </row>
    <row r="75" spans="1:12" ht="13.5">
      <c r="A75" s="9" t="s">
        <v>75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78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4993394</v>
      </c>
      <c r="D43" s="10">
        <f aca="true" t="shared" si="0" ref="D43:L43">SUM(D44:D46)</f>
        <v>0</v>
      </c>
      <c r="E43" s="11">
        <f t="shared" si="0"/>
        <v>0</v>
      </c>
      <c r="F43" s="12">
        <f t="shared" si="0"/>
        <v>0</v>
      </c>
      <c r="G43" s="10">
        <f t="shared" si="0"/>
        <v>0</v>
      </c>
      <c r="H43" s="13">
        <f>SUM(H44:H46)</f>
        <v>0</v>
      </c>
      <c r="I43" s="14">
        <f t="shared" si="0"/>
        <v>0</v>
      </c>
      <c r="J43" s="15">
        <f t="shared" si="0"/>
        <v>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/>
      <c r="D44" s="16"/>
      <c r="E44" s="17"/>
      <c r="F44" s="18"/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/>
      <c r="D45" s="22"/>
      <c r="E45" s="23"/>
      <c r="F45" s="24"/>
      <c r="G45" s="22"/>
      <c r="H45" s="25"/>
      <c r="I45" s="26"/>
      <c r="J45" s="27"/>
      <c r="K45" s="22"/>
      <c r="L45" s="23"/>
    </row>
    <row r="46" spans="1:12" ht="13.5">
      <c r="A46" s="3" t="s">
        <v>21</v>
      </c>
      <c r="B46" s="2"/>
      <c r="C46" s="16">
        <v>4993394</v>
      </c>
      <c r="D46" s="16"/>
      <c r="E46" s="17"/>
      <c r="F46" s="18"/>
      <c r="G46" s="16"/>
      <c r="H46" s="19"/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0</v>
      </c>
      <c r="G47" s="10">
        <f t="shared" si="1"/>
        <v>0</v>
      </c>
      <c r="H47" s="13">
        <f>SUM(H48:H52)</f>
        <v>0</v>
      </c>
      <c r="I47" s="29">
        <f t="shared" si="1"/>
        <v>0</v>
      </c>
      <c r="J47" s="12">
        <f t="shared" si="1"/>
        <v>0</v>
      </c>
      <c r="K47" s="10">
        <f t="shared" si="1"/>
        <v>8663193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/>
      <c r="E48" s="17"/>
      <c r="F48" s="18"/>
      <c r="G48" s="16"/>
      <c r="H48" s="19"/>
      <c r="I48" s="20"/>
      <c r="J48" s="21"/>
      <c r="K48" s="16">
        <v>8663193</v>
      </c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5748426</v>
      </c>
      <c r="D53" s="10">
        <f aca="true" t="shared" si="2" ref="D53:L53">SUM(D54:D56)</f>
        <v>63490000</v>
      </c>
      <c r="E53" s="14">
        <f t="shared" si="2"/>
        <v>3000000</v>
      </c>
      <c r="F53" s="28">
        <f t="shared" si="2"/>
        <v>1025399</v>
      </c>
      <c r="G53" s="10">
        <f t="shared" si="2"/>
        <v>1025399</v>
      </c>
      <c r="H53" s="13">
        <f>SUM(H54:H56)</f>
        <v>2645577</v>
      </c>
      <c r="I53" s="29">
        <f t="shared" si="2"/>
        <v>0</v>
      </c>
      <c r="J53" s="12">
        <f t="shared" si="2"/>
        <v>1962244</v>
      </c>
      <c r="K53" s="10">
        <f t="shared" si="2"/>
        <v>6964044</v>
      </c>
      <c r="L53" s="14">
        <f t="shared" si="2"/>
        <v>0</v>
      </c>
    </row>
    <row r="54" spans="1:12" ht="13.5">
      <c r="A54" s="3" t="s">
        <v>29</v>
      </c>
      <c r="B54" s="2"/>
      <c r="C54" s="16"/>
      <c r="D54" s="16">
        <v>35490000</v>
      </c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5748426</v>
      </c>
      <c r="D55" s="16">
        <v>28000000</v>
      </c>
      <c r="E55" s="17">
        <v>3000000</v>
      </c>
      <c r="F55" s="18">
        <v>1025399</v>
      </c>
      <c r="G55" s="16">
        <v>1025399</v>
      </c>
      <c r="H55" s="19">
        <v>2645577</v>
      </c>
      <c r="I55" s="20"/>
      <c r="J55" s="21">
        <v>1962244</v>
      </c>
      <c r="K55" s="16">
        <v>6964044</v>
      </c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7889051</v>
      </c>
      <c r="D57" s="10">
        <f aca="true" t="shared" si="3" ref="D57:L57">SUM(D58:D61)</f>
        <v>20087832</v>
      </c>
      <c r="E57" s="14">
        <f t="shared" si="3"/>
        <v>60625832</v>
      </c>
      <c r="F57" s="28">
        <f t="shared" si="3"/>
        <v>20619000</v>
      </c>
      <c r="G57" s="10">
        <f t="shared" si="3"/>
        <v>20619000</v>
      </c>
      <c r="H57" s="13">
        <f>SUM(H58:H61)</f>
        <v>27591104</v>
      </c>
      <c r="I57" s="29">
        <f t="shared" si="3"/>
        <v>37846869</v>
      </c>
      <c r="J57" s="12">
        <f t="shared" si="3"/>
        <v>38159956</v>
      </c>
      <c r="K57" s="10">
        <f t="shared" si="3"/>
        <v>23324313</v>
      </c>
      <c r="L57" s="14">
        <f t="shared" si="3"/>
        <v>36826500</v>
      </c>
    </row>
    <row r="58" spans="1:12" ht="13.5">
      <c r="A58" s="3" t="s">
        <v>33</v>
      </c>
      <c r="B58" s="2"/>
      <c r="C58" s="16">
        <v>1911648</v>
      </c>
      <c r="D58" s="16">
        <v>1885000</v>
      </c>
      <c r="E58" s="17">
        <v>28643000</v>
      </c>
      <c r="F58" s="18">
        <v>4584000</v>
      </c>
      <c r="G58" s="16">
        <v>4584000</v>
      </c>
      <c r="H58" s="19">
        <v>9984558</v>
      </c>
      <c r="I58" s="20">
        <v>13687869</v>
      </c>
      <c r="J58" s="21">
        <v>22000000</v>
      </c>
      <c r="K58" s="16">
        <v>20000000</v>
      </c>
      <c r="L58" s="17">
        <v>17000000</v>
      </c>
    </row>
    <row r="59" spans="1:12" ht="13.5">
      <c r="A59" s="3" t="s">
        <v>34</v>
      </c>
      <c r="B59" s="2"/>
      <c r="C59" s="16">
        <v>113360</v>
      </c>
      <c r="D59" s="16">
        <v>5882832</v>
      </c>
      <c r="E59" s="17">
        <v>31982832</v>
      </c>
      <c r="F59" s="18"/>
      <c r="G59" s="16"/>
      <c r="H59" s="19">
        <v>435389</v>
      </c>
      <c r="I59" s="20"/>
      <c r="J59" s="21"/>
      <c r="K59" s="16"/>
      <c r="L59" s="17"/>
    </row>
    <row r="60" spans="1:12" ht="13.5">
      <c r="A60" s="3" t="s">
        <v>35</v>
      </c>
      <c r="B60" s="2"/>
      <c r="C60" s="22">
        <v>653604</v>
      </c>
      <c r="D60" s="22">
        <v>12320000</v>
      </c>
      <c r="E60" s="23"/>
      <c r="F60" s="24">
        <v>16035000</v>
      </c>
      <c r="G60" s="22">
        <v>16035000</v>
      </c>
      <c r="H60" s="25">
        <v>15836268</v>
      </c>
      <c r="I60" s="26">
        <v>16907921</v>
      </c>
      <c r="J60" s="27">
        <v>16159956</v>
      </c>
      <c r="K60" s="22">
        <v>3324313</v>
      </c>
      <c r="L60" s="23">
        <v>19826500</v>
      </c>
    </row>
    <row r="61" spans="1:12" ht="13.5">
      <c r="A61" s="3" t="s">
        <v>36</v>
      </c>
      <c r="B61" s="2"/>
      <c r="C61" s="16">
        <v>5210439</v>
      </c>
      <c r="D61" s="16"/>
      <c r="E61" s="17"/>
      <c r="F61" s="18"/>
      <c r="G61" s="16"/>
      <c r="H61" s="19">
        <v>1334889</v>
      </c>
      <c r="I61" s="20">
        <v>7251079</v>
      </c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18630871</v>
      </c>
      <c r="D63" s="62">
        <f aca="true" t="shared" si="4" ref="D63:L63">+D43+D47+D53+D57+D62</f>
        <v>83577832</v>
      </c>
      <c r="E63" s="63">
        <f t="shared" si="4"/>
        <v>63625832</v>
      </c>
      <c r="F63" s="64">
        <f t="shared" si="4"/>
        <v>21644399</v>
      </c>
      <c r="G63" s="62">
        <f t="shared" si="4"/>
        <v>21644399</v>
      </c>
      <c r="H63" s="65">
        <f t="shared" si="4"/>
        <v>30236681</v>
      </c>
      <c r="I63" s="66">
        <f t="shared" si="4"/>
        <v>37846869</v>
      </c>
      <c r="J63" s="67">
        <f t="shared" si="4"/>
        <v>40122200</v>
      </c>
      <c r="K63" s="62">
        <f t="shared" si="4"/>
        <v>38951550</v>
      </c>
      <c r="L63" s="63">
        <f t="shared" si="4"/>
        <v>36826500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18630871</v>
      </c>
      <c r="D66" s="16">
        <v>19485000</v>
      </c>
      <c r="E66" s="30">
        <v>63625832</v>
      </c>
      <c r="F66" s="21">
        <v>21644399</v>
      </c>
      <c r="G66" s="16">
        <v>21644399</v>
      </c>
      <c r="H66" s="19">
        <v>30236681</v>
      </c>
      <c r="I66" s="17">
        <v>37846869</v>
      </c>
      <c r="J66" s="31">
        <v>40122200</v>
      </c>
      <c r="K66" s="16">
        <v>38951550</v>
      </c>
      <c r="L66" s="19">
        <v>36826500</v>
      </c>
    </row>
    <row r="67" spans="1:12" ht="13.5">
      <c r="A67" s="69" t="s">
        <v>42</v>
      </c>
      <c r="B67" s="2"/>
      <c r="C67" s="16"/>
      <c r="D67" s="16">
        <v>34610000</v>
      </c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>
        <v>25000000</v>
      </c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18630871</v>
      </c>
      <c r="D70" s="32">
        <f aca="true" t="shared" si="5" ref="D70:L70">SUM(D66:D69)</f>
        <v>79095000</v>
      </c>
      <c r="E70" s="33">
        <f t="shared" si="5"/>
        <v>63625832</v>
      </c>
      <c r="F70" s="34">
        <f t="shared" si="5"/>
        <v>21644399</v>
      </c>
      <c r="G70" s="32">
        <f t="shared" si="5"/>
        <v>21644399</v>
      </c>
      <c r="H70" s="35">
        <f t="shared" si="5"/>
        <v>30236681</v>
      </c>
      <c r="I70" s="36">
        <f t="shared" si="5"/>
        <v>37846869</v>
      </c>
      <c r="J70" s="37">
        <f t="shared" si="5"/>
        <v>40122200</v>
      </c>
      <c r="K70" s="32">
        <f t="shared" si="5"/>
        <v>38951550</v>
      </c>
      <c r="L70" s="33">
        <f t="shared" si="5"/>
        <v>36826500</v>
      </c>
    </row>
    <row r="71" spans="1:12" ht="13.5">
      <c r="A71" s="72" t="s">
        <v>47</v>
      </c>
      <c r="B71" s="2" t="s">
        <v>48</v>
      </c>
      <c r="C71" s="16"/>
      <c r="D71" s="16">
        <v>4482832</v>
      </c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/>
      <c r="E73" s="17"/>
      <c r="F73" s="18"/>
      <c r="G73" s="16"/>
      <c r="H73" s="19"/>
      <c r="I73" s="20"/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18630871</v>
      </c>
      <c r="D74" s="74">
        <f aca="true" t="shared" si="6" ref="D74:L74">SUM(D70:D73)</f>
        <v>83577832</v>
      </c>
      <c r="E74" s="75">
        <f t="shared" si="6"/>
        <v>63625832</v>
      </c>
      <c r="F74" s="76">
        <f t="shared" si="6"/>
        <v>21644399</v>
      </c>
      <c r="G74" s="74">
        <f t="shared" si="6"/>
        <v>21644399</v>
      </c>
      <c r="H74" s="77">
        <f t="shared" si="6"/>
        <v>30236681</v>
      </c>
      <c r="I74" s="78">
        <f t="shared" si="6"/>
        <v>37846869</v>
      </c>
      <c r="J74" s="79">
        <f t="shared" si="6"/>
        <v>40122200</v>
      </c>
      <c r="K74" s="74">
        <f t="shared" si="6"/>
        <v>38951550</v>
      </c>
      <c r="L74" s="75">
        <f t="shared" si="6"/>
        <v>36826500</v>
      </c>
    </row>
    <row r="75" spans="1:12" ht="13.5">
      <c r="A75" s="9" t="s">
        <v>75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78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799326</v>
      </c>
      <c r="D43" s="10">
        <f aca="true" t="shared" si="0" ref="D43:L43">SUM(D44:D46)</f>
        <v>2734333</v>
      </c>
      <c r="E43" s="11">
        <f t="shared" si="0"/>
        <v>3975459</v>
      </c>
      <c r="F43" s="12">
        <f t="shared" si="0"/>
        <v>9962000</v>
      </c>
      <c r="G43" s="10">
        <f t="shared" si="0"/>
        <v>11590443</v>
      </c>
      <c r="H43" s="13">
        <f>SUM(H44:H46)</f>
        <v>4640642</v>
      </c>
      <c r="I43" s="14">
        <f t="shared" si="0"/>
        <v>5153146</v>
      </c>
      <c r="J43" s="15">
        <f t="shared" si="0"/>
        <v>1600000</v>
      </c>
      <c r="K43" s="10">
        <f t="shared" si="0"/>
        <v>1000000</v>
      </c>
      <c r="L43" s="13">
        <f t="shared" si="0"/>
        <v>1000000</v>
      </c>
    </row>
    <row r="44" spans="1:12" ht="13.5">
      <c r="A44" s="3" t="s">
        <v>19</v>
      </c>
      <c r="B44" s="2"/>
      <c r="C44" s="16">
        <v>188867</v>
      </c>
      <c r="D44" s="16">
        <v>106670</v>
      </c>
      <c r="E44" s="17">
        <v>490009</v>
      </c>
      <c r="F44" s="18"/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>
        <v>300648</v>
      </c>
      <c r="D45" s="22">
        <v>1647576</v>
      </c>
      <c r="E45" s="23">
        <v>2030030</v>
      </c>
      <c r="F45" s="24">
        <v>5000000</v>
      </c>
      <c r="G45" s="22">
        <v>10038607</v>
      </c>
      <c r="H45" s="25">
        <v>2060483</v>
      </c>
      <c r="I45" s="26">
        <v>2030506</v>
      </c>
      <c r="J45" s="27">
        <v>1600000</v>
      </c>
      <c r="K45" s="22">
        <v>1000000</v>
      </c>
      <c r="L45" s="23">
        <v>1000000</v>
      </c>
    </row>
    <row r="46" spans="1:12" ht="13.5">
      <c r="A46" s="3" t="s">
        <v>21</v>
      </c>
      <c r="B46" s="2"/>
      <c r="C46" s="16">
        <v>309811</v>
      </c>
      <c r="D46" s="16">
        <v>980087</v>
      </c>
      <c r="E46" s="17">
        <v>1455420</v>
      </c>
      <c r="F46" s="18">
        <v>4962000</v>
      </c>
      <c r="G46" s="16">
        <v>1551836</v>
      </c>
      <c r="H46" s="19">
        <v>2580159</v>
      </c>
      <c r="I46" s="20">
        <v>3122640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49337195</v>
      </c>
      <c r="D47" s="10">
        <f aca="true" t="shared" si="1" ref="D47:L47">SUM(D48:D52)</f>
        <v>21488894</v>
      </c>
      <c r="E47" s="14">
        <f t="shared" si="1"/>
        <v>5179265</v>
      </c>
      <c r="F47" s="28">
        <f t="shared" si="1"/>
        <v>271000</v>
      </c>
      <c r="G47" s="10">
        <f t="shared" si="1"/>
        <v>21000</v>
      </c>
      <c r="H47" s="13">
        <f>SUM(H48:H52)</f>
        <v>1797230</v>
      </c>
      <c r="I47" s="29">
        <f t="shared" si="1"/>
        <v>1797230</v>
      </c>
      <c r="J47" s="12">
        <f t="shared" si="1"/>
        <v>0</v>
      </c>
      <c r="K47" s="10">
        <f t="shared" si="1"/>
        <v>950000</v>
      </c>
      <c r="L47" s="14">
        <f t="shared" si="1"/>
        <v>0</v>
      </c>
    </row>
    <row r="48" spans="1:12" ht="13.5">
      <c r="A48" s="3" t="s">
        <v>23</v>
      </c>
      <c r="B48" s="2"/>
      <c r="C48" s="16">
        <v>13971713</v>
      </c>
      <c r="D48" s="16">
        <v>5806178</v>
      </c>
      <c r="E48" s="17">
        <v>365659</v>
      </c>
      <c r="F48" s="18">
        <v>271000</v>
      </c>
      <c r="G48" s="16">
        <v>21000</v>
      </c>
      <c r="H48" s="19"/>
      <c r="I48" s="20"/>
      <c r="J48" s="21"/>
      <c r="K48" s="16">
        <v>700000</v>
      </c>
      <c r="L48" s="17"/>
    </row>
    <row r="49" spans="1:12" ht="13.5">
      <c r="A49" s="3" t="s">
        <v>24</v>
      </c>
      <c r="B49" s="2"/>
      <c r="C49" s="16">
        <v>7434780</v>
      </c>
      <c r="D49" s="16">
        <v>15682716</v>
      </c>
      <c r="E49" s="17">
        <v>4813606</v>
      </c>
      <c r="F49" s="18"/>
      <c r="G49" s="16"/>
      <c r="H49" s="19">
        <v>1797230</v>
      </c>
      <c r="I49" s="20">
        <v>1797230</v>
      </c>
      <c r="J49" s="21"/>
      <c r="K49" s="16">
        <v>250000</v>
      </c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>
        <v>27930702</v>
      </c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40956823</v>
      </c>
      <c r="D53" s="10">
        <f aca="true" t="shared" si="2" ref="D53:L53">SUM(D54:D56)</f>
        <v>73287885</v>
      </c>
      <c r="E53" s="14">
        <f t="shared" si="2"/>
        <v>39598512</v>
      </c>
      <c r="F53" s="28">
        <f t="shared" si="2"/>
        <v>3500000</v>
      </c>
      <c r="G53" s="10">
        <f t="shared" si="2"/>
        <v>2671000</v>
      </c>
      <c r="H53" s="13">
        <f>SUM(H54:H56)</f>
        <v>228148</v>
      </c>
      <c r="I53" s="29">
        <f t="shared" si="2"/>
        <v>194814</v>
      </c>
      <c r="J53" s="12">
        <f t="shared" si="2"/>
        <v>18796000</v>
      </c>
      <c r="K53" s="10">
        <f t="shared" si="2"/>
        <v>0</v>
      </c>
      <c r="L53" s="14">
        <f t="shared" si="2"/>
        <v>0</v>
      </c>
    </row>
    <row r="54" spans="1:12" ht="13.5">
      <c r="A54" s="3" t="s">
        <v>29</v>
      </c>
      <c r="B54" s="2"/>
      <c r="C54" s="16">
        <v>702132</v>
      </c>
      <c r="D54" s="16">
        <v>393876</v>
      </c>
      <c r="E54" s="17">
        <v>2987602</v>
      </c>
      <c r="F54" s="18"/>
      <c r="G54" s="16"/>
      <c r="H54" s="19">
        <v>198877</v>
      </c>
      <c r="I54" s="20">
        <v>170104</v>
      </c>
      <c r="J54" s="21"/>
      <c r="K54" s="16"/>
      <c r="L54" s="17"/>
    </row>
    <row r="55" spans="1:12" ht="13.5">
      <c r="A55" s="3" t="s">
        <v>30</v>
      </c>
      <c r="B55" s="2"/>
      <c r="C55" s="16">
        <v>40254691</v>
      </c>
      <c r="D55" s="16">
        <v>72894009</v>
      </c>
      <c r="E55" s="17">
        <v>36610910</v>
      </c>
      <c r="F55" s="18">
        <v>3500000</v>
      </c>
      <c r="G55" s="16">
        <v>2650000</v>
      </c>
      <c r="H55" s="19">
        <v>29271</v>
      </c>
      <c r="I55" s="20">
        <v>24710</v>
      </c>
      <c r="J55" s="21">
        <v>18796000</v>
      </c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>
        <v>21000</v>
      </c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47376353</v>
      </c>
      <c r="D57" s="10">
        <f aca="true" t="shared" si="3" ref="D57:L57">SUM(D58:D61)</f>
        <v>57778000</v>
      </c>
      <c r="E57" s="14">
        <f t="shared" si="3"/>
        <v>72989280</v>
      </c>
      <c r="F57" s="28">
        <f t="shared" si="3"/>
        <v>87161000</v>
      </c>
      <c r="G57" s="10">
        <f t="shared" si="3"/>
        <v>73112830</v>
      </c>
      <c r="H57" s="13">
        <f>SUM(H58:H61)</f>
        <v>56562519</v>
      </c>
      <c r="I57" s="29">
        <f t="shared" si="3"/>
        <v>54061732</v>
      </c>
      <c r="J57" s="12">
        <f t="shared" si="3"/>
        <v>84000000</v>
      </c>
      <c r="K57" s="10">
        <f t="shared" si="3"/>
        <v>94131000</v>
      </c>
      <c r="L57" s="14">
        <f t="shared" si="3"/>
        <v>90650000</v>
      </c>
    </row>
    <row r="58" spans="1:12" ht="13.5">
      <c r="A58" s="3" t="s">
        <v>33</v>
      </c>
      <c r="B58" s="2"/>
      <c r="C58" s="16">
        <v>4565272</v>
      </c>
      <c r="D58" s="16">
        <v>6945000</v>
      </c>
      <c r="E58" s="17">
        <v>13499827</v>
      </c>
      <c r="F58" s="18">
        <v>15000000</v>
      </c>
      <c r="G58" s="16">
        <v>15000000</v>
      </c>
      <c r="H58" s="19">
        <v>5993632</v>
      </c>
      <c r="I58" s="20">
        <v>5380639</v>
      </c>
      <c r="J58" s="21">
        <v>44000000</v>
      </c>
      <c r="K58" s="16">
        <v>32000000</v>
      </c>
      <c r="L58" s="17">
        <v>25000000</v>
      </c>
    </row>
    <row r="59" spans="1:12" ht="13.5">
      <c r="A59" s="3" t="s">
        <v>34</v>
      </c>
      <c r="B59" s="2"/>
      <c r="C59" s="16">
        <v>3516114</v>
      </c>
      <c r="D59" s="16"/>
      <c r="E59" s="17">
        <v>5460885</v>
      </c>
      <c r="F59" s="18"/>
      <c r="G59" s="16"/>
      <c r="H59" s="19">
        <v>4261886</v>
      </c>
      <c r="I59" s="20"/>
      <c r="J59" s="21">
        <v>15000000</v>
      </c>
      <c r="K59" s="16">
        <v>62131000</v>
      </c>
      <c r="L59" s="17">
        <v>65650000</v>
      </c>
    </row>
    <row r="60" spans="1:12" ht="13.5">
      <c r="A60" s="3" t="s">
        <v>35</v>
      </c>
      <c r="B60" s="2"/>
      <c r="C60" s="22">
        <v>39278598</v>
      </c>
      <c r="D60" s="22">
        <v>41406000</v>
      </c>
      <c r="E60" s="23">
        <v>54028568</v>
      </c>
      <c r="F60" s="24">
        <v>72161000</v>
      </c>
      <c r="G60" s="22">
        <v>58112830</v>
      </c>
      <c r="H60" s="25">
        <v>46307001</v>
      </c>
      <c r="I60" s="26">
        <v>48681093</v>
      </c>
      <c r="J60" s="27">
        <v>25000000</v>
      </c>
      <c r="K60" s="22"/>
      <c r="L60" s="23"/>
    </row>
    <row r="61" spans="1:12" ht="13.5">
      <c r="A61" s="3" t="s">
        <v>36</v>
      </c>
      <c r="B61" s="2"/>
      <c r="C61" s="16">
        <v>16369</v>
      </c>
      <c r="D61" s="16">
        <v>9427000</v>
      </c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138469697</v>
      </c>
      <c r="D63" s="62">
        <f aca="true" t="shared" si="4" ref="D63:L63">+D43+D47+D53+D57+D62</f>
        <v>155289112</v>
      </c>
      <c r="E63" s="63">
        <f t="shared" si="4"/>
        <v>121742516</v>
      </c>
      <c r="F63" s="64">
        <f t="shared" si="4"/>
        <v>100894000</v>
      </c>
      <c r="G63" s="62">
        <f t="shared" si="4"/>
        <v>87395273</v>
      </c>
      <c r="H63" s="65">
        <f t="shared" si="4"/>
        <v>63228539</v>
      </c>
      <c r="I63" s="66">
        <f t="shared" si="4"/>
        <v>61206922</v>
      </c>
      <c r="J63" s="67">
        <f t="shared" si="4"/>
        <v>104396000</v>
      </c>
      <c r="K63" s="62">
        <f t="shared" si="4"/>
        <v>96081000</v>
      </c>
      <c r="L63" s="63">
        <f t="shared" si="4"/>
        <v>91650000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107339729</v>
      </c>
      <c r="D66" s="16">
        <v>72816934</v>
      </c>
      <c r="E66" s="30">
        <v>59423821</v>
      </c>
      <c r="F66" s="21">
        <v>60161000</v>
      </c>
      <c r="G66" s="16">
        <v>63112830</v>
      </c>
      <c r="H66" s="19">
        <v>54503564</v>
      </c>
      <c r="I66" s="17">
        <v>54856834</v>
      </c>
      <c r="J66" s="31">
        <v>72796000</v>
      </c>
      <c r="K66" s="16">
        <v>62131000</v>
      </c>
      <c r="L66" s="19">
        <v>65650000</v>
      </c>
    </row>
    <row r="67" spans="1:12" ht="13.5">
      <c r="A67" s="69" t="s">
        <v>42</v>
      </c>
      <c r="B67" s="2"/>
      <c r="C67" s="16"/>
      <c r="D67" s="16">
        <v>47954211</v>
      </c>
      <c r="E67" s="17">
        <v>3307191</v>
      </c>
      <c r="F67" s="18">
        <v>17000000</v>
      </c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>
        <v>5628191</v>
      </c>
      <c r="D68" s="22">
        <v>1238467</v>
      </c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>
        <v>2030457</v>
      </c>
      <c r="D69" s="16">
        <v>23818500</v>
      </c>
      <c r="E69" s="17">
        <v>8543104</v>
      </c>
      <c r="F69" s="18"/>
      <c r="G69" s="16">
        <v>10000000</v>
      </c>
      <c r="H69" s="19">
        <v>1002128</v>
      </c>
      <c r="I69" s="20">
        <v>1002128</v>
      </c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114998377</v>
      </c>
      <c r="D70" s="32">
        <f aca="true" t="shared" si="5" ref="D70:L70">SUM(D66:D69)</f>
        <v>145828112</v>
      </c>
      <c r="E70" s="33">
        <f t="shared" si="5"/>
        <v>71274116</v>
      </c>
      <c r="F70" s="34">
        <f t="shared" si="5"/>
        <v>77161000</v>
      </c>
      <c r="G70" s="32">
        <f t="shared" si="5"/>
        <v>73112830</v>
      </c>
      <c r="H70" s="35">
        <f t="shared" si="5"/>
        <v>55505692</v>
      </c>
      <c r="I70" s="36">
        <f t="shared" si="5"/>
        <v>55858962</v>
      </c>
      <c r="J70" s="37">
        <f t="shared" si="5"/>
        <v>72796000</v>
      </c>
      <c r="K70" s="32">
        <f t="shared" si="5"/>
        <v>62131000</v>
      </c>
      <c r="L70" s="33">
        <f t="shared" si="5"/>
        <v>65650000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23471320</v>
      </c>
      <c r="D73" s="16">
        <v>9461000</v>
      </c>
      <c r="E73" s="17">
        <v>50468400</v>
      </c>
      <c r="F73" s="18">
        <v>23733000</v>
      </c>
      <c r="G73" s="16">
        <v>14282443</v>
      </c>
      <c r="H73" s="19">
        <v>7722847</v>
      </c>
      <c r="I73" s="20">
        <v>5347960</v>
      </c>
      <c r="J73" s="21">
        <v>31600000</v>
      </c>
      <c r="K73" s="16">
        <v>33950000</v>
      </c>
      <c r="L73" s="17">
        <v>26000000</v>
      </c>
    </row>
    <row r="74" spans="1:12" ht="13.5">
      <c r="A74" s="73" t="s">
        <v>52</v>
      </c>
      <c r="B74" s="6" t="s">
        <v>53</v>
      </c>
      <c r="C74" s="74">
        <f>SUM(C70:C73)</f>
        <v>138469697</v>
      </c>
      <c r="D74" s="74">
        <f aca="true" t="shared" si="6" ref="D74:L74">SUM(D70:D73)</f>
        <v>155289112</v>
      </c>
      <c r="E74" s="75">
        <f t="shared" si="6"/>
        <v>121742516</v>
      </c>
      <c r="F74" s="76">
        <f t="shared" si="6"/>
        <v>100894000</v>
      </c>
      <c r="G74" s="74">
        <f t="shared" si="6"/>
        <v>87395273</v>
      </c>
      <c r="H74" s="77">
        <f t="shared" si="6"/>
        <v>63228539</v>
      </c>
      <c r="I74" s="78">
        <f t="shared" si="6"/>
        <v>61206922</v>
      </c>
      <c r="J74" s="79">
        <f t="shared" si="6"/>
        <v>104396000</v>
      </c>
      <c r="K74" s="74">
        <f t="shared" si="6"/>
        <v>96081000</v>
      </c>
      <c r="L74" s="75">
        <f t="shared" si="6"/>
        <v>91650000</v>
      </c>
    </row>
    <row r="75" spans="1:12" ht="13.5">
      <c r="A75" s="9" t="s">
        <v>75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78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18514228</v>
      </c>
      <c r="D43" s="10">
        <f aca="true" t="shared" si="0" ref="D43:L43">SUM(D44:D46)</f>
        <v>5412866</v>
      </c>
      <c r="E43" s="11">
        <f t="shared" si="0"/>
        <v>2208938</v>
      </c>
      <c r="F43" s="12">
        <f t="shared" si="0"/>
        <v>16500000</v>
      </c>
      <c r="G43" s="10">
        <f t="shared" si="0"/>
        <v>12100000</v>
      </c>
      <c r="H43" s="13">
        <f>SUM(H44:H46)</f>
        <v>4147971</v>
      </c>
      <c r="I43" s="14">
        <f t="shared" si="0"/>
        <v>9691450</v>
      </c>
      <c r="J43" s="15">
        <f t="shared" si="0"/>
        <v>28050000</v>
      </c>
      <c r="K43" s="10">
        <f t="shared" si="0"/>
        <v>24900000</v>
      </c>
      <c r="L43" s="13">
        <f t="shared" si="0"/>
        <v>10800000</v>
      </c>
    </row>
    <row r="44" spans="1:12" ht="13.5">
      <c r="A44" s="3" t="s">
        <v>19</v>
      </c>
      <c r="B44" s="2"/>
      <c r="C44" s="16">
        <v>18514228</v>
      </c>
      <c r="D44" s="16">
        <v>5412866</v>
      </c>
      <c r="E44" s="17">
        <v>2208938</v>
      </c>
      <c r="F44" s="18">
        <v>16500000</v>
      </c>
      <c r="G44" s="16">
        <v>12100000</v>
      </c>
      <c r="H44" s="19">
        <v>4147971</v>
      </c>
      <c r="I44" s="20">
        <v>9691450</v>
      </c>
      <c r="J44" s="21">
        <v>28050000</v>
      </c>
      <c r="K44" s="16">
        <v>24900000</v>
      </c>
      <c r="L44" s="17">
        <v>10800000</v>
      </c>
    </row>
    <row r="45" spans="1:12" ht="13.5">
      <c r="A45" s="3" t="s">
        <v>20</v>
      </c>
      <c r="B45" s="2"/>
      <c r="C45" s="22"/>
      <c r="D45" s="22"/>
      <c r="E45" s="23"/>
      <c r="F45" s="24"/>
      <c r="G45" s="22"/>
      <c r="H45" s="25"/>
      <c r="I45" s="26"/>
      <c r="J45" s="27"/>
      <c r="K45" s="22"/>
      <c r="L45" s="23"/>
    </row>
    <row r="46" spans="1:12" ht="13.5">
      <c r="A46" s="3" t="s">
        <v>21</v>
      </c>
      <c r="B46" s="2"/>
      <c r="C46" s="16"/>
      <c r="D46" s="16"/>
      <c r="E46" s="17"/>
      <c r="F46" s="18"/>
      <c r="G46" s="16"/>
      <c r="H46" s="19"/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0</v>
      </c>
      <c r="G47" s="10">
        <f t="shared" si="1"/>
        <v>0</v>
      </c>
      <c r="H47" s="13">
        <f>SUM(H48:H52)</f>
        <v>0</v>
      </c>
      <c r="I47" s="29">
        <f t="shared" si="1"/>
        <v>0</v>
      </c>
      <c r="J47" s="12">
        <f t="shared" si="1"/>
        <v>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/>
      <c r="E48" s="17"/>
      <c r="F48" s="18"/>
      <c r="G48" s="16"/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0</v>
      </c>
      <c r="E53" s="14">
        <f t="shared" si="2"/>
        <v>0</v>
      </c>
      <c r="F53" s="28">
        <f t="shared" si="2"/>
        <v>0</v>
      </c>
      <c r="G53" s="10">
        <f t="shared" si="2"/>
        <v>0</v>
      </c>
      <c r="H53" s="13">
        <f>SUM(H54:H56)</f>
        <v>0</v>
      </c>
      <c r="I53" s="29">
        <f t="shared" si="2"/>
        <v>0</v>
      </c>
      <c r="J53" s="12">
        <f t="shared" si="2"/>
        <v>0</v>
      </c>
      <c r="K53" s="10">
        <f t="shared" si="2"/>
        <v>0</v>
      </c>
      <c r="L53" s="14">
        <f t="shared" si="2"/>
        <v>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/>
      <c r="D55" s="16"/>
      <c r="E55" s="17"/>
      <c r="F55" s="18"/>
      <c r="G55" s="16"/>
      <c r="H55" s="19"/>
      <c r="I55" s="20"/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0</v>
      </c>
      <c r="G57" s="10">
        <f t="shared" si="3"/>
        <v>0</v>
      </c>
      <c r="H57" s="13">
        <f>SUM(H58:H61)</f>
        <v>0</v>
      </c>
      <c r="I57" s="29">
        <f t="shared" si="3"/>
        <v>0</v>
      </c>
      <c r="J57" s="12">
        <f t="shared" si="3"/>
        <v>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18514228</v>
      </c>
      <c r="D63" s="62">
        <f aca="true" t="shared" si="4" ref="D63:L63">+D43+D47+D53+D57+D62</f>
        <v>5412866</v>
      </c>
      <c r="E63" s="63">
        <f t="shared" si="4"/>
        <v>2208938</v>
      </c>
      <c r="F63" s="64">
        <f t="shared" si="4"/>
        <v>16500000</v>
      </c>
      <c r="G63" s="62">
        <f t="shared" si="4"/>
        <v>12100000</v>
      </c>
      <c r="H63" s="65">
        <f t="shared" si="4"/>
        <v>4147971</v>
      </c>
      <c r="I63" s="66">
        <f t="shared" si="4"/>
        <v>9691450</v>
      </c>
      <c r="J63" s="67">
        <f t="shared" si="4"/>
        <v>28050000</v>
      </c>
      <c r="K63" s="62">
        <f t="shared" si="4"/>
        <v>24900000</v>
      </c>
      <c r="L63" s="63">
        <f t="shared" si="4"/>
        <v>10800000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/>
      <c r="D66" s="16"/>
      <c r="E66" s="30"/>
      <c r="F66" s="21"/>
      <c r="G66" s="16"/>
      <c r="H66" s="19"/>
      <c r="I66" s="17"/>
      <c r="J66" s="31"/>
      <c r="K66" s="16"/>
      <c r="L66" s="19"/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0</v>
      </c>
      <c r="D70" s="32">
        <f aca="true" t="shared" si="5" ref="D70:L70">SUM(D66:D69)</f>
        <v>0</v>
      </c>
      <c r="E70" s="33">
        <f t="shared" si="5"/>
        <v>0</v>
      </c>
      <c r="F70" s="34">
        <f t="shared" si="5"/>
        <v>0</v>
      </c>
      <c r="G70" s="32">
        <f t="shared" si="5"/>
        <v>0</v>
      </c>
      <c r="H70" s="35">
        <f t="shared" si="5"/>
        <v>0</v>
      </c>
      <c r="I70" s="36">
        <f t="shared" si="5"/>
        <v>0</v>
      </c>
      <c r="J70" s="37">
        <f t="shared" si="5"/>
        <v>0</v>
      </c>
      <c r="K70" s="32">
        <f t="shared" si="5"/>
        <v>0</v>
      </c>
      <c r="L70" s="33">
        <f t="shared" si="5"/>
        <v>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>
        <v>530543</v>
      </c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>
        <v>2788548</v>
      </c>
      <c r="J72" s="21"/>
      <c r="K72" s="16"/>
      <c r="L72" s="17"/>
    </row>
    <row r="73" spans="1:12" ht="13.5">
      <c r="A73" s="72" t="s">
        <v>51</v>
      </c>
      <c r="B73" s="2"/>
      <c r="C73" s="16">
        <v>18514226</v>
      </c>
      <c r="D73" s="16">
        <v>5412866</v>
      </c>
      <c r="E73" s="17">
        <v>2208938</v>
      </c>
      <c r="F73" s="18">
        <v>16500000</v>
      </c>
      <c r="G73" s="16">
        <v>12100000</v>
      </c>
      <c r="H73" s="19">
        <v>4147971</v>
      </c>
      <c r="I73" s="20">
        <v>6372359</v>
      </c>
      <c r="J73" s="21">
        <v>28050000</v>
      </c>
      <c r="K73" s="16">
        <v>24900000</v>
      </c>
      <c r="L73" s="17">
        <v>10800000</v>
      </c>
    </row>
    <row r="74" spans="1:12" ht="13.5">
      <c r="A74" s="73" t="s">
        <v>52</v>
      </c>
      <c r="B74" s="6" t="s">
        <v>53</v>
      </c>
      <c r="C74" s="74">
        <f>SUM(C70:C73)</f>
        <v>18514226</v>
      </c>
      <c r="D74" s="74">
        <f aca="true" t="shared" si="6" ref="D74:L74">SUM(D70:D73)</f>
        <v>5412866</v>
      </c>
      <c r="E74" s="75">
        <f t="shared" si="6"/>
        <v>2208938</v>
      </c>
      <c r="F74" s="76">
        <f t="shared" si="6"/>
        <v>16500000</v>
      </c>
      <c r="G74" s="74">
        <f t="shared" si="6"/>
        <v>12100000</v>
      </c>
      <c r="H74" s="77">
        <f t="shared" si="6"/>
        <v>4147971</v>
      </c>
      <c r="I74" s="78">
        <f t="shared" si="6"/>
        <v>9691450</v>
      </c>
      <c r="J74" s="79">
        <f t="shared" si="6"/>
        <v>28050000</v>
      </c>
      <c r="K74" s="74">
        <f t="shared" si="6"/>
        <v>24900000</v>
      </c>
      <c r="L74" s="75">
        <f t="shared" si="6"/>
        <v>10800000</v>
      </c>
    </row>
    <row r="75" spans="1:12" ht="13.5">
      <c r="A75" s="9" t="s">
        <v>75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78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2018-05-28T11:25:56Z</dcterms:created>
  <dcterms:modified xsi:type="dcterms:W3CDTF">2018-05-28T11:27:04Z</dcterms:modified>
  <cp:category/>
  <cp:version/>
  <cp:contentType/>
  <cp:contentStatus/>
</cp:coreProperties>
</file>