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'DC37'!$A$1:$L$84</definedName>
    <definedName name="_xlnm.Print_Area" localSheetId="12">'DC38'!$A$1:$L$84</definedName>
    <definedName name="_xlnm.Print_Area" localSheetId="18">'DC39'!$A$1:$L$84</definedName>
    <definedName name="_xlnm.Print_Area" localSheetId="22">'DC40'!$A$1:$L$84</definedName>
    <definedName name="_xlnm.Print_Area" localSheetId="1">'NW371'!$A$1:$L$84</definedName>
    <definedName name="_xlnm.Print_Area" localSheetId="2">'NW372'!$A$1:$L$84</definedName>
    <definedName name="_xlnm.Print_Area" localSheetId="3">'NW373'!$A$1:$L$84</definedName>
    <definedName name="_xlnm.Print_Area" localSheetId="4">'NW374'!$A$1:$L$84</definedName>
    <definedName name="_xlnm.Print_Area" localSheetId="5">'NW375'!$A$1:$L$84</definedName>
    <definedName name="_xlnm.Print_Area" localSheetId="7">'NW381'!$A$1:$L$84</definedName>
    <definedName name="_xlnm.Print_Area" localSheetId="8">'NW382'!$A$1:$L$84</definedName>
    <definedName name="_xlnm.Print_Area" localSheetId="9">'NW383'!$A$1:$L$84</definedName>
    <definedName name="_xlnm.Print_Area" localSheetId="10">'NW384'!$A$1:$L$84</definedName>
    <definedName name="_xlnm.Print_Area" localSheetId="11">'NW385'!$A$1:$L$84</definedName>
    <definedName name="_xlnm.Print_Area" localSheetId="13">'NW392'!$A$1:$L$84</definedName>
    <definedName name="_xlnm.Print_Area" localSheetId="14">'NW393'!$A$1:$L$84</definedName>
    <definedName name="_xlnm.Print_Area" localSheetId="15">'NW394'!$A$1:$L$84</definedName>
    <definedName name="_xlnm.Print_Area" localSheetId="16">'NW396'!$A$1:$L$84</definedName>
    <definedName name="_xlnm.Print_Area" localSheetId="17">'NW397'!$A$1:$L$84</definedName>
    <definedName name="_xlnm.Print_Area" localSheetId="19">'NW403'!$A$1:$L$84</definedName>
    <definedName name="_xlnm.Print_Area" localSheetId="20">'NW404'!$A$1:$L$84</definedName>
    <definedName name="_xlnm.Print_Area" localSheetId="21">'NW405'!$A$1:$L$84</definedName>
    <definedName name="_xlnm.Print_Area" localSheetId="0">'Summary'!$A$1:$L$84</definedName>
  </definedNames>
  <calcPr fullCalcOnLoad="1"/>
</workbook>
</file>

<file path=xl/sharedStrings.xml><?xml version="1.0" encoding="utf-8"?>
<sst xmlns="http://schemas.openxmlformats.org/spreadsheetml/2006/main" count="1518" uniqueCount="86">
  <si>
    <t>North West: Moretele(NW371)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</si>
  <si>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</si>
  <si>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</si>
  <si>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</si>
  <si>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</si>
  <si>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</si>
  <si>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</si>
  <si>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</si>
  <si>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</si>
  <si>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</si>
  <si>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</si>
  <si>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</si>
  <si>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</si>
  <si>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</si>
  <si>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</si>
  <si>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</si>
  <si>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</si>
  <si>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</si>
  <si>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</si>
  <si>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</si>
  <si>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</si>
  <si>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</si>
  <si>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</si>
  <si>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</si>
  <si>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</si>
  <si>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</si>
  <si>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</si>
  <si>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</si>
  <si>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</si>
  <si>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</si>
  <si>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</si>
  <si>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</si>
  <si>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</si>
  <si>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</si>
  <si>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</si>
  <si>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</si>
  <si>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</si>
  <si>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</si>
  <si>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</si>
  <si>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</si>
  <si>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</si>
  <si>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</si>
  <si>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</si>
  <si>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</si>
  <si>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</si>
  <si>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</si>
  <si>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</si>
  <si>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</si>
  <si>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</si>
  <si>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</si>
  <si>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</si>
  <si>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</si>
  <si>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</si>
  <si>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</si>
  <si>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North West: Madibeng(NW372) - REVIEW - Table A5 Budgeted capital Expenditure and Funding for 4th Quarter ended 30 June 2017 (Figures Finalised as at 2018/05/07)</t>
  </si>
  <si>
    <t>North West: Rustenburg(NW373) - REVIEW - Table A5 Budgeted capital Expenditure and Funding for 4th Quarter ended 30 June 2017 (Figures Finalised as at 2018/05/07)</t>
  </si>
  <si>
    <t>North West: Kgetlengrivier(NW374) - REVIEW - Table A5 Budgeted capital Expenditure and Funding for 4th Quarter ended 30 June 2017 (Figures Finalised as at 2018/05/07)</t>
  </si>
  <si>
    <t>North West: Moses Kotane(NW375) - REVIEW - Table A5 Budgeted capital Expenditure and Funding for 4th Quarter ended 30 June 2017 (Figures Finalised as at 2018/05/07)</t>
  </si>
  <si>
    <t>North West: Bojanala Platinum(DC37) - REVIEW - Table A5 Budgeted capital Expenditure and Funding for 4th Quarter ended 30 June 2017 (Figures Finalised as at 2018/05/07)</t>
  </si>
  <si>
    <t>North West: Ratlou(NW381) - REVIEW - Table A5 Budgeted capital Expenditure and Funding for 4th Quarter ended 30 June 2017 (Figures Finalised as at 2018/05/07)</t>
  </si>
  <si>
    <t>North West: Tswaing(NW382) - REVIEW - Table A5 Budgeted capital Expenditure and Funding for 4th Quarter ended 30 June 2017 (Figures Finalised as at 2018/05/07)</t>
  </si>
  <si>
    <t>North West: Mafikeng(NW383) - REVIEW - Table A5 Budgeted capital Expenditure and Funding for 4th Quarter ended 30 June 2017 (Figures Finalised as at 2018/05/07)</t>
  </si>
  <si>
    <t>North West: Ditsobotla(NW384) - REVIEW - Table A5 Budgeted capital Expenditure and Funding for 4th Quarter ended 30 June 2017 (Figures Finalised as at 2018/05/07)</t>
  </si>
  <si>
    <t>North West: Ramotshere Moiloa(NW385) - REVIEW - Table A5 Budgeted capital Expenditure and Funding for 4th Quarter ended 30 June 2017 (Figures Finalised as at 2018/05/07)</t>
  </si>
  <si>
    <t>North West: Ngaka Modiri Molema(DC38) - REVIEW - Table A5 Budgeted capital Expenditure and Funding for 4th Quarter ended 30 June 2017 (Figures Finalised as at 2018/05/07)</t>
  </si>
  <si>
    <t>North West: Naledi (Nw)(NW392) - REVIEW - Table A5 Budgeted capital Expenditure and Funding for 4th Quarter ended 30 June 2017 (Figures Finalised as at 2018/05/07)</t>
  </si>
  <si>
    <t>North West: Mamusa(NW393) - REVIEW - Table A5 Budgeted capital Expenditure and Funding for 4th Quarter ended 30 June 2017 (Figures Finalised as at 2018/05/07)</t>
  </si>
  <si>
    <t>North West: Greater Taung(NW394) - REVIEW - Table A5 Budgeted capital Expenditure and Funding for 4th Quarter ended 30 June 2017 (Figures Finalised as at 2018/05/07)</t>
  </si>
  <si>
    <t>North West: Lekwa-Teemane(NW396) - REVIEW - Table A5 Budgeted capital Expenditure and Funding for 4th Quarter ended 30 June 2017 (Figures Finalised as at 2018/05/07)</t>
  </si>
  <si>
    <t>North West: Kagisano-Molopo(NW397) - REVIEW - Table A5 Budgeted capital Expenditure and Funding for 4th Quarter ended 30 June 2017 (Figures Finalised as at 2018/05/07)</t>
  </si>
  <si>
    <t>North West: Dr Ruth Segomotsi Mompati(DC39) - REVIEW - Table A5 Budgeted capital Expenditure and Funding for 4th Quarter ended 30 June 2017 (Figures Finalised as at 2018/05/07)</t>
  </si>
  <si>
    <t>North West: City Of Matlosana(NW403) - REVIEW - Table A5 Budgeted capital Expenditure and Funding for 4th Quarter ended 30 June 2017 (Figures Finalised as at 2018/05/07)</t>
  </si>
  <si>
    <t>North West: Maquassi Hills(NW404) - REVIEW - Table A5 Budgeted capital Expenditure and Funding for 4th Quarter ended 30 June 2017 (Figures Finalised as at 2018/05/07)</t>
  </si>
  <si>
    <t>North West: J B Marks(NW405) - REVIEW - Table A5 Budgeted capital Expenditure and Funding for 4th Quarter ended 30 June 2017 (Figures Finalised as at 2018/05/07)</t>
  </si>
  <si>
    <t>North West: Dr Kenneth Kaunda(DC40)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</si>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</sst>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76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114234658</v>
      </c>
      <c r="D43" s="10">
        <f aca="true" t="shared" si="0" ref="D43:L43">SUM(D44:D46)</f>
        <v>106534739</v>
      </c>
      <c r="E43" s="11">
        <f t="shared" si="0"/>
        <v>471219544</v>
      </c>
      <c r="F43" s="12">
        <f t="shared" si="0"/>
        <v>85155249</v>
      </c>
      <c r="G43" s="10">
        <f t="shared" si="0"/>
        <v>111999034</v>
      </c>
      <c r="H43" s="13">
        <f>SUM(H44:H46)</f>
        <v>96801232</v>
      </c>
      <c r="I43" s="14">
        <f t="shared" si="0"/>
        <v>139167540</v>
      </c>
      <c r="J43" s="15">
        <f t="shared" si="0"/>
        <v>149894535</v>
      </c>
      <c r="K43" s="10">
        <f t="shared" si="0"/>
        <v>42079947</v>
      </c>
      <c r="L43" s="13">
        <f t="shared" si="0"/>
        <v>47660468</v>
      </c>
    </row>
    <row r="44" spans="1:12" ht="13.5">
      <c r="A44" s="3" t="s">
        <v>19</v>
      </c>
      <c r="B44" s="2"/>
      <c r="C44" s="16">
        <v>13833410</v>
      </c>
      <c r="D44" s="16">
        <v>14735363</v>
      </c>
      <c r="E44" s="17">
        <v>158622050</v>
      </c>
      <c r="F44" s="18">
        <v>23248340</v>
      </c>
      <c r="G44" s="16">
        <v>18766509</v>
      </c>
      <c r="H44" s="19">
        <v>12106176</v>
      </c>
      <c r="I44" s="20">
        <v>34620749</v>
      </c>
      <c r="J44" s="21">
        <v>72456380</v>
      </c>
      <c r="K44" s="16">
        <v>18078100</v>
      </c>
      <c r="L44" s="17">
        <v>27243599</v>
      </c>
    </row>
    <row r="45" spans="1:12" ht="13.5">
      <c r="A45" s="3" t="s">
        <v>20</v>
      </c>
      <c r="B45" s="2"/>
      <c r="C45" s="22">
        <v>10483965</v>
      </c>
      <c r="D45" s="22">
        <v>8619350</v>
      </c>
      <c r="E45" s="23">
        <v>32796695</v>
      </c>
      <c r="F45" s="24">
        <v>10250000</v>
      </c>
      <c r="G45" s="22">
        <v>10297461</v>
      </c>
      <c r="H45" s="25">
        <v>4790003</v>
      </c>
      <c r="I45" s="26">
        <v>31122579</v>
      </c>
      <c r="J45" s="27">
        <v>74933344</v>
      </c>
      <c r="K45" s="22">
        <v>22158108</v>
      </c>
      <c r="L45" s="23">
        <v>18518066</v>
      </c>
    </row>
    <row r="46" spans="1:12" ht="13.5">
      <c r="A46" s="3" t="s">
        <v>21</v>
      </c>
      <c r="B46" s="2"/>
      <c r="C46" s="16">
        <v>89917283</v>
      </c>
      <c r="D46" s="16">
        <v>83180026</v>
      </c>
      <c r="E46" s="17">
        <v>279800799</v>
      </c>
      <c r="F46" s="18">
        <v>51656909</v>
      </c>
      <c r="G46" s="16">
        <v>82935064</v>
      </c>
      <c r="H46" s="19">
        <v>79905053</v>
      </c>
      <c r="I46" s="20">
        <v>73424212</v>
      </c>
      <c r="J46" s="21">
        <v>2504811</v>
      </c>
      <c r="K46" s="16">
        <v>1843739</v>
      </c>
      <c r="L46" s="17">
        <v>1898803</v>
      </c>
    </row>
    <row r="47" spans="1:12" ht="13.5">
      <c r="A47" s="1" t="s">
        <v>22</v>
      </c>
      <c r="B47" s="2"/>
      <c r="C47" s="10">
        <f>SUM(C48:C52)</f>
        <v>146865597</v>
      </c>
      <c r="D47" s="10">
        <f aca="true" t="shared" si="1" ref="D47:L47">SUM(D48:D52)</f>
        <v>126362992</v>
      </c>
      <c r="E47" s="14">
        <f t="shared" si="1"/>
        <v>262859541</v>
      </c>
      <c r="F47" s="28">
        <f t="shared" si="1"/>
        <v>112082326</v>
      </c>
      <c r="G47" s="10">
        <f t="shared" si="1"/>
        <v>142213129</v>
      </c>
      <c r="H47" s="13">
        <f>SUM(H48:H52)</f>
        <v>116525376</v>
      </c>
      <c r="I47" s="29">
        <f t="shared" si="1"/>
        <v>186147405</v>
      </c>
      <c r="J47" s="12">
        <f t="shared" si="1"/>
        <v>256048056</v>
      </c>
      <c r="K47" s="10">
        <f t="shared" si="1"/>
        <v>250941247</v>
      </c>
      <c r="L47" s="14">
        <f t="shared" si="1"/>
        <v>242332764</v>
      </c>
    </row>
    <row r="48" spans="1:12" ht="13.5">
      <c r="A48" s="3" t="s">
        <v>23</v>
      </c>
      <c r="B48" s="2"/>
      <c r="C48" s="16">
        <v>53319909</v>
      </c>
      <c r="D48" s="16">
        <v>33380049</v>
      </c>
      <c r="E48" s="17">
        <v>155385652</v>
      </c>
      <c r="F48" s="18">
        <v>62576869</v>
      </c>
      <c r="G48" s="16">
        <v>64614329</v>
      </c>
      <c r="H48" s="19">
        <v>40678823</v>
      </c>
      <c r="I48" s="20">
        <v>114135713</v>
      </c>
      <c r="J48" s="21">
        <v>156312693</v>
      </c>
      <c r="K48" s="16">
        <v>149127518</v>
      </c>
      <c r="L48" s="17">
        <v>166037100</v>
      </c>
    </row>
    <row r="49" spans="1:12" ht="13.5">
      <c r="A49" s="3" t="s">
        <v>24</v>
      </c>
      <c r="B49" s="2"/>
      <c r="C49" s="16">
        <v>39644911</v>
      </c>
      <c r="D49" s="16">
        <v>61197551</v>
      </c>
      <c r="E49" s="17">
        <v>56154962</v>
      </c>
      <c r="F49" s="18">
        <v>28315457</v>
      </c>
      <c r="G49" s="16">
        <v>52785703</v>
      </c>
      <c r="H49" s="19">
        <v>36773895</v>
      </c>
      <c r="I49" s="20">
        <v>40966201</v>
      </c>
      <c r="J49" s="21">
        <v>74776363</v>
      </c>
      <c r="K49" s="16">
        <v>44691942</v>
      </c>
      <c r="L49" s="17">
        <v>30712737</v>
      </c>
    </row>
    <row r="50" spans="1:12" ht="13.5">
      <c r="A50" s="3" t="s">
        <v>25</v>
      </c>
      <c r="B50" s="2"/>
      <c r="C50" s="16">
        <v>53897540</v>
      </c>
      <c r="D50" s="16">
        <v>31713992</v>
      </c>
      <c r="E50" s="17">
        <v>45137927</v>
      </c>
      <c r="F50" s="18">
        <v>9690000</v>
      </c>
      <c r="G50" s="16">
        <v>13297377</v>
      </c>
      <c r="H50" s="19">
        <v>39072658</v>
      </c>
      <c r="I50" s="20">
        <v>30984367</v>
      </c>
      <c r="J50" s="21">
        <v>24419000</v>
      </c>
      <c r="K50" s="16">
        <v>56901787</v>
      </c>
      <c r="L50" s="17">
        <v>45342927</v>
      </c>
    </row>
    <row r="51" spans="1:12" ht="13.5">
      <c r="A51" s="3" t="s">
        <v>26</v>
      </c>
      <c r="B51" s="2"/>
      <c r="C51" s="16">
        <v>3237</v>
      </c>
      <c r="D51" s="16">
        <v>71400</v>
      </c>
      <c r="E51" s="17">
        <v>6181000</v>
      </c>
      <c r="F51" s="18">
        <v>11500000</v>
      </c>
      <c r="G51" s="16">
        <v>11515720</v>
      </c>
      <c r="H51" s="19"/>
      <c r="I51" s="20"/>
      <c r="J51" s="21">
        <v>340000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61124</v>
      </c>
      <c r="J52" s="27">
        <v>200000</v>
      </c>
      <c r="K52" s="22">
        <v>220000</v>
      </c>
      <c r="L52" s="23">
        <v>240000</v>
      </c>
    </row>
    <row r="53" spans="1:12" ht="13.5">
      <c r="A53" s="1" t="s">
        <v>28</v>
      </c>
      <c r="B53" s="4"/>
      <c r="C53" s="10">
        <f>SUM(C54:C56)</f>
        <v>1209165058</v>
      </c>
      <c r="D53" s="10">
        <f aca="true" t="shared" si="2" ref="D53:L53">SUM(D54:D56)</f>
        <v>1212568381</v>
      </c>
      <c r="E53" s="14">
        <f t="shared" si="2"/>
        <v>1379596937</v>
      </c>
      <c r="F53" s="28">
        <f t="shared" si="2"/>
        <v>889327319</v>
      </c>
      <c r="G53" s="10">
        <f t="shared" si="2"/>
        <v>1038718158</v>
      </c>
      <c r="H53" s="13">
        <f>SUM(H54:H56)</f>
        <v>971193524</v>
      </c>
      <c r="I53" s="29">
        <f t="shared" si="2"/>
        <v>913261525</v>
      </c>
      <c r="J53" s="12">
        <f t="shared" si="2"/>
        <v>987106478</v>
      </c>
      <c r="K53" s="10">
        <f t="shared" si="2"/>
        <v>841282765</v>
      </c>
      <c r="L53" s="14">
        <f t="shared" si="2"/>
        <v>1076213139</v>
      </c>
    </row>
    <row r="54" spans="1:12" ht="13.5">
      <c r="A54" s="3" t="s">
        <v>29</v>
      </c>
      <c r="B54" s="2"/>
      <c r="C54" s="16">
        <v>118912823</v>
      </c>
      <c r="D54" s="16">
        <v>139890879</v>
      </c>
      <c r="E54" s="17">
        <v>163595049</v>
      </c>
      <c r="F54" s="18">
        <v>86703000</v>
      </c>
      <c r="G54" s="16">
        <v>140352536</v>
      </c>
      <c r="H54" s="19">
        <v>112277823</v>
      </c>
      <c r="I54" s="20">
        <v>122534481</v>
      </c>
      <c r="J54" s="21">
        <v>82865239</v>
      </c>
      <c r="K54" s="16">
        <v>86447294</v>
      </c>
      <c r="L54" s="17">
        <v>95523718</v>
      </c>
    </row>
    <row r="55" spans="1:12" ht="13.5">
      <c r="A55" s="3" t="s">
        <v>30</v>
      </c>
      <c r="B55" s="2"/>
      <c r="C55" s="16">
        <v>1087875777</v>
      </c>
      <c r="D55" s="16">
        <v>1063966962</v>
      </c>
      <c r="E55" s="17">
        <v>1215959498</v>
      </c>
      <c r="F55" s="18">
        <v>802484319</v>
      </c>
      <c r="G55" s="16">
        <v>897851025</v>
      </c>
      <c r="H55" s="19">
        <v>858374618</v>
      </c>
      <c r="I55" s="20">
        <v>790691281</v>
      </c>
      <c r="J55" s="21">
        <v>903766239</v>
      </c>
      <c r="K55" s="16">
        <v>754399471</v>
      </c>
      <c r="L55" s="17">
        <v>980231356</v>
      </c>
    </row>
    <row r="56" spans="1:12" ht="13.5">
      <c r="A56" s="3" t="s">
        <v>31</v>
      </c>
      <c r="B56" s="2"/>
      <c r="C56" s="16">
        <v>2376458</v>
      </c>
      <c r="D56" s="16">
        <v>8710540</v>
      </c>
      <c r="E56" s="17">
        <v>42390</v>
      </c>
      <c r="F56" s="18">
        <v>140000</v>
      </c>
      <c r="G56" s="16">
        <v>514597</v>
      </c>
      <c r="H56" s="19">
        <v>541083</v>
      </c>
      <c r="I56" s="20">
        <v>35763</v>
      </c>
      <c r="J56" s="21">
        <v>475000</v>
      </c>
      <c r="K56" s="16">
        <v>436000</v>
      </c>
      <c r="L56" s="17">
        <v>458065</v>
      </c>
    </row>
    <row r="57" spans="1:12" ht="13.5">
      <c r="A57" s="1" t="s">
        <v>32</v>
      </c>
      <c r="B57" s="4"/>
      <c r="C57" s="10">
        <f>SUM(C58:C61)</f>
        <v>1013563250</v>
      </c>
      <c r="D57" s="10">
        <f aca="true" t="shared" si="3" ref="D57:L57">SUM(D58:D61)</f>
        <v>867976752</v>
      </c>
      <c r="E57" s="14">
        <f t="shared" si="3"/>
        <v>852583231</v>
      </c>
      <c r="F57" s="28">
        <f t="shared" si="3"/>
        <v>1239730256</v>
      </c>
      <c r="G57" s="10">
        <f t="shared" si="3"/>
        <v>1596720988</v>
      </c>
      <c r="H57" s="13">
        <f>SUM(H58:H61)</f>
        <v>946643633</v>
      </c>
      <c r="I57" s="29">
        <f t="shared" si="3"/>
        <v>1261258602</v>
      </c>
      <c r="J57" s="12">
        <f t="shared" si="3"/>
        <v>1638668960</v>
      </c>
      <c r="K57" s="10">
        <f t="shared" si="3"/>
        <v>1708010575</v>
      </c>
      <c r="L57" s="14">
        <f t="shared" si="3"/>
        <v>1845458570</v>
      </c>
    </row>
    <row r="58" spans="1:12" ht="13.5">
      <c r="A58" s="3" t="s">
        <v>33</v>
      </c>
      <c r="B58" s="2"/>
      <c r="C58" s="16">
        <v>132484194</v>
      </c>
      <c r="D58" s="16">
        <v>181272808</v>
      </c>
      <c r="E58" s="17">
        <v>118820855</v>
      </c>
      <c r="F58" s="18">
        <v>142712000</v>
      </c>
      <c r="G58" s="16">
        <v>284179089</v>
      </c>
      <c r="H58" s="19">
        <v>158326275</v>
      </c>
      <c r="I58" s="20">
        <v>192985316</v>
      </c>
      <c r="J58" s="21">
        <v>217029704</v>
      </c>
      <c r="K58" s="16">
        <v>174699800</v>
      </c>
      <c r="L58" s="17">
        <v>230634263</v>
      </c>
    </row>
    <row r="59" spans="1:12" ht="13.5">
      <c r="A59" s="3" t="s">
        <v>34</v>
      </c>
      <c r="B59" s="2"/>
      <c r="C59" s="16">
        <v>595509892</v>
      </c>
      <c r="D59" s="16">
        <v>479616846</v>
      </c>
      <c r="E59" s="17">
        <v>638390626</v>
      </c>
      <c r="F59" s="18">
        <v>758245060</v>
      </c>
      <c r="G59" s="16">
        <v>879354361</v>
      </c>
      <c r="H59" s="19">
        <v>457620422</v>
      </c>
      <c r="I59" s="20">
        <v>875104483</v>
      </c>
      <c r="J59" s="21">
        <v>1223981297</v>
      </c>
      <c r="K59" s="16">
        <v>1243225292</v>
      </c>
      <c r="L59" s="17">
        <v>1341762995</v>
      </c>
    </row>
    <row r="60" spans="1:12" ht="13.5">
      <c r="A60" s="3" t="s">
        <v>35</v>
      </c>
      <c r="B60" s="2"/>
      <c r="C60" s="22">
        <v>283451571</v>
      </c>
      <c r="D60" s="22">
        <v>162654592</v>
      </c>
      <c r="E60" s="23">
        <v>81233991</v>
      </c>
      <c r="F60" s="24">
        <v>338073196</v>
      </c>
      <c r="G60" s="22">
        <v>429046513</v>
      </c>
      <c r="H60" s="25">
        <v>318201717</v>
      </c>
      <c r="I60" s="26">
        <v>181293265</v>
      </c>
      <c r="J60" s="27">
        <v>182247959</v>
      </c>
      <c r="K60" s="22">
        <v>275885483</v>
      </c>
      <c r="L60" s="23">
        <v>259486312</v>
      </c>
    </row>
    <row r="61" spans="1:12" ht="13.5">
      <c r="A61" s="3" t="s">
        <v>36</v>
      </c>
      <c r="B61" s="2"/>
      <c r="C61" s="16">
        <v>2117593</v>
      </c>
      <c r="D61" s="16">
        <v>44432506</v>
      </c>
      <c r="E61" s="17">
        <v>14137759</v>
      </c>
      <c r="F61" s="18">
        <v>700000</v>
      </c>
      <c r="G61" s="16">
        <v>4141025</v>
      </c>
      <c r="H61" s="19">
        <v>12495219</v>
      </c>
      <c r="I61" s="20">
        <v>11875538</v>
      </c>
      <c r="J61" s="21">
        <v>15410000</v>
      </c>
      <c r="K61" s="16">
        <v>14200000</v>
      </c>
      <c r="L61" s="17">
        <v>13575000</v>
      </c>
    </row>
    <row r="62" spans="1:12" ht="13.5">
      <c r="A62" s="1" t="s">
        <v>37</v>
      </c>
      <c r="B62" s="4"/>
      <c r="C62" s="10">
        <v>112940</v>
      </c>
      <c r="D62" s="10">
        <v>38870999</v>
      </c>
      <c r="E62" s="14">
        <v>1163987</v>
      </c>
      <c r="F62" s="28">
        <v>101264300</v>
      </c>
      <c r="G62" s="10">
        <v>101264300</v>
      </c>
      <c r="H62" s="13">
        <v>4128696</v>
      </c>
      <c r="I62" s="29">
        <v>19848434</v>
      </c>
      <c r="J62" s="12">
        <v>75500000</v>
      </c>
      <c r="K62" s="10">
        <v>54000000</v>
      </c>
      <c r="L62" s="14">
        <v>27500000</v>
      </c>
    </row>
    <row r="63" spans="1:12" ht="13.5">
      <c r="A63" s="5" t="s">
        <v>38</v>
      </c>
      <c r="B63" s="6" t="s">
        <v>39</v>
      </c>
      <c r="C63" s="62">
        <f>+C43+C47+C53+C57+C62</f>
        <v>2483941503</v>
      </c>
      <c r="D63" s="62">
        <f aca="true" t="shared" si="4" ref="D63:L63">+D43+D47+D53+D57+D62</f>
        <v>2352313863</v>
      </c>
      <c r="E63" s="63">
        <f t="shared" si="4"/>
        <v>2967423240</v>
      </c>
      <c r="F63" s="64">
        <f t="shared" si="4"/>
        <v>2427559450</v>
      </c>
      <c r="G63" s="62">
        <f t="shared" si="4"/>
        <v>2990915609</v>
      </c>
      <c r="H63" s="65">
        <f t="shared" si="4"/>
        <v>2135292461</v>
      </c>
      <c r="I63" s="66">
        <f t="shared" si="4"/>
        <v>2519683506</v>
      </c>
      <c r="J63" s="67">
        <f t="shared" si="4"/>
        <v>3107218029</v>
      </c>
      <c r="K63" s="62">
        <f t="shared" si="4"/>
        <v>2896314534</v>
      </c>
      <c r="L63" s="63">
        <f t="shared" si="4"/>
        <v>3239164941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2233644103</v>
      </c>
      <c r="D66" s="16">
        <v>1952406796</v>
      </c>
      <c r="E66" s="30">
        <v>2298256408</v>
      </c>
      <c r="F66" s="21">
        <v>2117227621</v>
      </c>
      <c r="G66" s="16">
        <v>2243464609</v>
      </c>
      <c r="H66" s="19">
        <v>1694786676</v>
      </c>
      <c r="I66" s="17">
        <v>2096831746</v>
      </c>
      <c r="J66" s="31">
        <v>2601709950</v>
      </c>
      <c r="K66" s="16">
        <v>2523534154</v>
      </c>
      <c r="L66" s="19">
        <v>2661741563</v>
      </c>
    </row>
    <row r="67" spans="1:12" ht="13.5">
      <c r="A67" s="69" t="s">
        <v>42</v>
      </c>
      <c r="B67" s="2"/>
      <c r="C67" s="16">
        <v>458886</v>
      </c>
      <c r="D67" s="16">
        <v>3615000</v>
      </c>
      <c r="E67" s="17">
        <v>15024979</v>
      </c>
      <c r="F67" s="18">
        <v>21120920</v>
      </c>
      <c r="G67" s="16">
        <v>53660501</v>
      </c>
      <c r="H67" s="19">
        <v>16843276</v>
      </c>
      <c r="I67" s="20">
        <v>17604538</v>
      </c>
      <c r="J67" s="21">
        <v>21893120</v>
      </c>
      <c r="K67" s="16">
        <v>3705390</v>
      </c>
      <c r="L67" s="17">
        <v>3878390</v>
      </c>
    </row>
    <row r="68" spans="1:12" ht="13.5">
      <c r="A68" s="69" t="s">
        <v>43</v>
      </c>
      <c r="B68" s="2"/>
      <c r="C68" s="22">
        <v>15325653</v>
      </c>
      <c r="D68" s="22">
        <v>12096187</v>
      </c>
      <c r="E68" s="23">
        <v>4549830</v>
      </c>
      <c r="F68" s="24">
        <v>5500000</v>
      </c>
      <c r="G68" s="22">
        <v>4500000</v>
      </c>
      <c r="H68" s="25">
        <v>1722234</v>
      </c>
      <c r="I68" s="26">
        <v>4283374</v>
      </c>
      <c r="J68" s="27"/>
      <c r="K68" s="22"/>
      <c r="L68" s="23"/>
    </row>
    <row r="69" spans="1:12" ht="13.5">
      <c r="A69" s="70" t="s">
        <v>44</v>
      </c>
      <c r="B69" s="2"/>
      <c r="C69" s="16">
        <v>32407517</v>
      </c>
      <c r="D69" s="16"/>
      <c r="E69" s="17"/>
      <c r="F69" s="18"/>
      <c r="G69" s="16"/>
      <c r="H69" s="19">
        <v>118484</v>
      </c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2281836159</v>
      </c>
      <c r="D70" s="32">
        <f aca="true" t="shared" si="5" ref="D70:L70">SUM(D66:D69)</f>
        <v>1968117983</v>
      </c>
      <c r="E70" s="33">
        <f t="shared" si="5"/>
        <v>2317831217</v>
      </c>
      <c r="F70" s="34">
        <f t="shared" si="5"/>
        <v>2143848541</v>
      </c>
      <c r="G70" s="32">
        <f t="shared" si="5"/>
        <v>2301625110</v>
      </c>
      <c r="H70" s="35">
        <f t="shared" si="5"/>
        <v>1713470670</v>
      </c>
      <c r="I70" s="36">
        <f t="shared" si="5"/>
        <v>2118719658</v>
      </c>
      <c r="J70" s="37">
        <f t="shared" si="5"/>
        <v>2623603070</v>
      </c>
      <c r="K70" s="32">
        <f t="shared" si="5"/>
        <v>2527239544</v>
      </c>
      <c r="L70" s="33">
        <f t="shared" si="5"/>
        <v>2665619953</v>
      </c>
    </row>
    <row r="71" spans="1:12" ht="13.5">
      <c r="A71" s="72" t="s">
        <v>47</v>
      </c>
      <c r="B71" s="2" t="s">
        <v>48</v>
      </c>
      <c r="C71" s="16">
        <v>8331645</v>
      </c>
      <c r="D71" s="16">
        <v>75520755</v>
      </c>
      <c r="E71" s="17">
        <v>20283386</v>
      </c>
      <c r="F71" s="18">
        <v>69000000</v>
      </c>
      <c r="G71" s="16">
        <v>69000000</v>
      </c>
      <c r="H71" s="19">
        <v>75284937</v>
      </c>
      <c r="I71" s="20">
        <v>55161437</v>
      </c>
      <c r="J71" s="21">
        <v>69000000</v>
      </c>
      <c r="K71" s="16">
        <v>43000000</v>
      </c>
      <c r="L71" s="17">
        <v>16000000</v>
      </c>
    </row>
    <row r="72" spans="1:12" ht="13.5">
      <c r="A72" s="72" t="s">
        <v>49</v>
      </c>
      <c r="B72" s="2" t="s">
        <v>50</v>
      </c>
      <c r="C72" s="16">
        <v>51703070</v>
      </c>
      <c r="D72" s="16">
        <v>155007000</v>
      </c>
      <c r="E72" s="17">
        <v>167550081</v>
      </c>
      <c r="F72" s="18">
        <v>56640000</v>
      </c>
      <c r="G72" s="16">
        <v>185243240</v>
      </c>
      <c r="H72" s="19">
        <v>37523438</v>
      </c>
      <c r="I72" s="20">
        <v>68915971</v>
      </c>
      <c r="J72" s="21">
        <v>94640000</v>
      </c>
      <c r="K72" s="16">
        <v>18081000</v>
      </c>
      <c r="L72" s="17"/>
    </row>
    <row r="73" spans="1:12" ht="13.5">
      <c r="A73" s="72" t="s">
        <v>51</v>
      </c>
      <c r="B73" s="2"/>
      <c r="C73" s="16">
        <v>142070629</v>
      </c>
      <c r="D73" s="16">
        <v>153668125</v>
      </c>
      <c r="E73" s="17">
        <v>461758556</v>
      </c>
      <c r="F73" s="18">
        <v>158070909</v>
      </c>
      <c r="G73" s="16">
        <v>435047259</v>
      </c>
      <c r="H73" s="19">
        <v>309013399</v>
      </c>
      <c r="I73" s="20">
        <v>276886440</v>
      </c>
      <c r="J73" s="21">
        <v>319974959</v>
      </c>
      <c r="K73" s="16">
        <v>307993990</v>
      </c>
      <c r="L73" s="17">
        <v>557544988</v>
      </c>
    </row>
    <row r="74" spans="1:12" ht="13.5">
      <c r="A74" s="73" t="s">
        <v>52</v>
      </c>
      <c r="B74" s="6" t="s">
        <v>53</v>
      </c>
      <c r="C74" s="74">
        <f>SUM(C70:C73)</f>
        <v>2483941503</v>
      </c>
      <c r="D74" s="74">
        <f aca="true" t="shared" si="6" ref="D74:L74">SUM(D70:D73)</f>
        <v>2352313863</v>
      </c>
      <c r="E74" s="75">
        <f t="shared" si="6"/>
        <v>2967423240</v>
      </c>
      <c r="F74" s="76">
        <f t="shared" si="6"/>
        <v>2427559450</v>
      </c>
      <c r="G74" s="74">
        <f t="shared" si="6"/>
        <v>2990915609</v>
      </c>
      <c r="H74" s="77">
        <f t="shared" si="6"/>
        <v>2135292444</v>
      </c>
      <c r="I74" s="78">
        <f t="shared" si="6"/>
        <v>2519683506</v>
      </c>
      <c r="J74" s="79">
        <f t="shared" si="6"/>
        <v>3107218029</v>
      </c>
      <c r="K74" s="74">
        <f t="shared" si="6"/>
        <v>2896314534</v>
      </c>
      <c r="L74" s="75">
        <f t="shared" si="6"/>
        <v>3239164941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7878449</v>
      </c>
      <c r="D43" s="10">
        <f aca="true" t="shared" si="0" ref="D43:L43">SUM(D44:D46)</f>
        <v>10556575</v>
      </c>
      <c r="E43" s="11">
        <f t="shared" si="0"/>
        <v>128952426</v>
      </c>
      <c r="F43" s="12">
        <f t="shared" si="0"/>
        <v>0</v>
      </c>
      <c r="G43" s="10">
        <f t="shared" si="0"/>
        <v>0</v>
      </c>
      <c r="H43" s="13">
        <f>SUM(H44:H46)</f>
        <v>4490856</v>
      </c>
      <c r="I43" s="14">
        <f t="shared" si="0"/>
        <v>1444198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7775879</v>
      </c>
      <c r="D44" s="16">
        <v>8310352</v>
      </c>
      <c r="E44" s="17">
        <v>128402435</v>
      </c>
      <c r="F44" s="18"/>
      <c r="G44" s="16"/>
      <c r="H44" s="19"/>
      <c r="I44" s="20">
        <v>1118834</v>
      </c>
      <c r="J44" s="21"/>
      <c r="K44" s="16"/>
      <c r="L44" s="17"/>
    </row>
    <row r="45" spans="1:12" ht="13.5">
      <c r="A45" s="3" t="s">
        <v>20</v>
      </c>
      <c r="B45" s="2"/>
      <c r="C45" s="22">
        <v>102570</v>
      </c>
      <c r="D45" s="22">
        <v>2246223</v>
      </c>
      <c r="E45" s="23">
        <v>549991</v>
      </c>
      <c r="F45" s="24"/>
      <c r="G45" s="22"/>
      <c r="H45" s="25"/>
      <c r="I45" s="26">
        <v>325364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>
        <v>4490856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19561314</v>
      </c>
      <c r="D47" s="10">
        <f aca="true" t="shared" si="1" ref="D47:L47">SUM(D48:D52)</f>
        <v>20905857</v>
      </c>
      <c r="E47" s="14">
        <f t="shared" si="1"/>
        <v>18472838</v>
      </c>
      <c r="F47" s="28">
        <f t="shared" si="1"/>
        <v>19363949</v>
      </c>
      <c r="G47" s="10">
        <f t="shared" si="1"/>
        <v>19363949</v>
      </c>
      <c r="H47" s="13">
        <f>SUM(H48:H52)</f>
        <v>0</v>
      </c>
      <c r="I47" s="29">
        <f t="shared" si="1"/>
        <v>55892269</v>
      </c>
      <c r="J47" s="12">
        <f t="shared" si="1"/>
        <v>65587655</v>
      </c>
      <c r="K47" s="10">
        <f t="shared" si="1"/>
        <v>88465017</v>
      </c>
      <c r="L47" s="14">
        <f t="shared" si="1"/>
        <v>119206450</v>
      </c>
    </row>
    <row r="48" spans="1:12" ht="13.5">
      <c r="A48" s="3" t="s">
        <v>23</v>
      </c>
      <c r="B48" s="2"/>
      <c r="C48" s="16">
        <v>10015083</v>
      </c>
      <c r="D48" s="16">
        <v>10703468</v>
      </c>
      <c r="E48" s="17">
        <v>11812044</v>
      </c>
      <c r="F48" s="18">
        <v>19363949</v>
      </c>
      <c r="G48" s="16">
        <v>19363949</v>
      </c>
      <c r="H48" s="19"/>
      <c r="I48" s="20">
        <v>53563979</v>
      </c>
      <c r="J48" s="21">
        <v>53229666</v>
      </c>
      <c r="K48" s="16">
        <v>88465017</v>
      </c>
      <c r="L48" s="17">
        <v>119206450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11357989</v>
      </c>
      <c r="K49" s="16"/>
      <c r="L49" s="17"/>
    </row>
    <row r="50" spans="1:12" ht="13.5">
      <c r="A50" s="3" t="s">
        <v>25</v>
      </c>
      <c r="B50" s="2"/>
      <c r="C50" s="16">
        <v>9546231</v>
      </c>
      <c r="D50" s="16">
        <v>10202389</v>
      </c>
      <c r="E50" s="17">
        <v>6660794</v>
      </c>
      <c r="F50" s="18"/>
      <c r="G50" s="16"/>
      <c r="H50" s="19"/>
      <c r="I50" s="20">
        <v>2328290</v>
      </c>
      <c r="J50" s="21">
        <v>1000000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42039681</v>
      </c>
      <c r="D53" s="10">
        <f aca="true" t="shared" si="2" ref="D53:L53">SUM(D54:D56)</f>
        <v>44929270</v>
      </c>
      <c r="E53" s="14">
        <f t="shared" si="2"/>
        <v>111931566</v>
      </c>
      <c r="F53" s="28">
        <f t="shared" si="2"/>
        <v>51053000</v>
      </c>
      <c r="G53" s="10">
        <f t="shared" si="2"/>
        <v>51053000</v>
      </c>
      <c r="H53" s="13">
        <f>SUM(H54:H56)</f>
        <v>39993165</v>
      </c>
      <c r="I53" s="29">
        <f t="shared" si="2"/>
        <v>67734323</v>
      </c>
      <c r="J53" s="12">
        <f t="shared" si="2"/>
        <v>62678292</v>
      </c>
      <c r="K53" s="10">
        <f t="shared" si="2"/>
        <v>134601384</v>
      </c>
      <c r="L53" s="14">
        <f t="shared" si="2"/>
        <v>282047453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42039681</v>
      </c>
      <c r="D55" s="16">
        <v>44929270</v>
      </c>
      <c r="E55" s="17">
        <v>111931566</v>
      </c>
      <c r="F55" s="18">
        <v>51053000</v>
      </c>
      <c r="G55" s="16">
        <v>51053000</v>
      </c>
      <c r="H55" s="19">
        <v>39993165</v>
      </c>
      <c r="I55" s="20">
        <v>67734323</v>
      </c>
      <c r="J55" s="21">
        <v>62678292</v>
      </c>
      <c r="K55" s="16">
        <v>134601384</v>
      </c>
      <c r="L55" s="17">
        <v>282047453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12720268</v>
      </c>
      <c r="D57" s="10">
        <f aca="true" t="shared" si="3" ref="D57:L57">SUM(D58:D61)</f>
        <v>13594593</v>
      </c>
      <c r="E57" s="14">
        <f t="shared" si="3"/>
        <v>1607161</v>
      </c>
      <c r="F57" s="28">
        <f t="shared" si="3"/>
        <v>0</v>
      </c>
      <c r="G57" s="10">
        <f t="shared" si="3"/>
        <v>0</v>
      </c>
      <c r="H57" s="13">
        <f>SUM(H58:H61)</f>
        <v>10592523</v>
      </c>
      <c r="I57" s="29">
        <f t="shared" si="3"/>
        <v>1044579</v>
      </c>
      <c r="J57" s="12">
        <f t="shared" si="3"/>
        <v>12000000</v>
      </c>
      <c r="K57" s="10">
        <f t="shared" si="3"/>
        <v>20000000</v>
      </c>
      <c r="L57" s="14">
        <f t="shared" si="3"/>
        <v>30000000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12704057</v>
      </c>
      <c r="D59" s="16">
        <v>13577268</v>
      </c>
      <c r="E59" s="17"/>
      <c r="F59" s="18"/>
      <c r="G59" s="16"/>
      <c r="H59" s="19">
        <v>10592523</v>
      </c>
      <c r="I59" s="20"/>
      <c r="J59" s="21">
        <v>10000000</v>
      </c>
      <c r="K59" s="16">
        <v>20000000</v>
      </c>
      <c r="L59" s="17">
        <v>30000000</v>
      </c>
    </row>
    <row r="60" spans="1:12" ht="13.5">
      <c r="A60" s="3" t="s">
        <v>35</v>
      </c>
      <c r="B60" s="2"/>
      <c r="C60" s="22"/>
      <c r="D60" s="22"/>
      <c r="E60" s="23">
        <v>1607161</v>
      </c>
      <c r="F60" s="24"/>
      <c r="G60" s="22"/>
      <c r="H60" s="25"/>
      <c r="I60" s="26">
        <v>1044579</v>
      </c>
      <c r="J60" s="27"/>
      <c r="K60" s="22"/>
      <c r="L60" s="23"/>
    </row>
    <row r="61" spans="1:12" ht="13.5">
      <c r="A61" s="3" t="s">
        <v>36</v>
      </c>
      <c r="B61" s="2"/>
      <c r="C61" s="16">
        <v>16211</v>
      </c>
      <c r="D61" s="16">
        <v>17325</v>
      </c>
      <c r="E61" s="17"/>
      <c r="F61" s="18"/>
      <c r="G61" s="16"/>
      <c r="H61" s="19"/>
      <c r="I61" s="20"/>
      <c r="J61" s="21">
        <v>2000000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56640000</v>
      </c>
      <c r="G62" s="10">
        <v>56640000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82199712</v>
      </c>
      <c r="D63" s="62">
        <f aca="true" t="shared" si="4" ref="D63:L63">+D43+D47+D53+D57+D62</f>
        <v>89986295</v>
      </c>
      <c r="E63" s="63">
        <f t="shared" si="4"/>
        <v>260963991</v>
      </c>
      <c r="F63" s="64">
        <f t="shared" si="4"/>
        <v>127056949</v>
      </c>
      <c r="G63" s="62">
        <f t="shared" si="4"/>
        <v>127056949</v>
      </c>
      <c r="H63" s="65">
        <f t="shared" si="4"/>
        <v>55076544</v>
      </c>
      <c r="I63" s="66">
        <f t="shared" si="4"/>
        <v>126115369</v>
      </c>
      <c r="J63" s="67">
        <f t="shared" si="4"/>
        <v>140265947</v>
      </c>
      <c r="K63" s="62">
        <f t="shared" si="4"/>
        <v>243066401</v>
      </c>
      <c r="L63" s="63">
        <f t="shared" si="4"/>
        <v>431253903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70647156</v>
      </c>
      <c r="D66" s="16">
        <v>61212314</v>
      </c>
      <c r="E66" s="30">
        <v>74395117</v>
      </c>
      <c r="F66" s="21">
        <v>70416949</v>
      </c>
      <c r="G66" s="16">
        <v>70416949</v>
      </c>
      <c r="H66" s="19">
        <v>40845010</v>
      </c>
      <c r="I66" s="17">
        <v>122342881</v>
      </c>
      <c r="J66" s="31">
        <v>62288000</v>
      </c>
      <c r="K66" s="16">
        <v>65840000</v>
      </c>
      <c r="L66" s="19">
        <v>69587000</v>
      </c>
    </row>
    <row r="67" spans="1:12" ht="13.5">
      <c r="A67" s="69" t="s">
        <v>42</v>
      </c>
      <c r="B67" s="2"/>
      <c r="C67" s="16"/>
      <c r="D67" s="16"/>
      <c r="E67" s="17">
        <v>13563979</v>
      </c>
      <c r="F67" s="18"/>
      <c r="G67" s="16"/>
      <c r="H67" s="19"/>
      <c r="I67" s="20"/>
      <c r="J67" s="21">
        <v>3000000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70647156</v>
      </c>
      <c r="D70" s="32">
        <f aca="true" t="shared" si="5" ref="D70:L70">SUM(D66:D69)</f>
        <v>61212314</v>
      </c>
      <c r="E70" s="33">
        <f t="shared" si="5"/>
        <v>87959096</v>
      </c>
      <c r="F70" s="34">
        <f t="shared" si="5"/>
        <v>70416949</v>
      </c>
      <c r="G70" s="32">
        <f t="shared" si="5"/>
        <v>70416949</v>
      </c>
      <c r="H70" s="35">
        <f t="shared" si="5"/>
        <v>40845010</v>
      </c>
      <c r="I70" s="36">
        <f t="shared" si="5"/>
        <v>122342881</v>
      </c>
      <c r="J70" s="37">
        <f t="shared" si="5"/>
        <v>65288000</v>
      </c>
      <c r="K70" s="32">
        <f t="shared" si="5"/>
        <v>65840000</v>
      </c>
      <c r="L70" s="33">
        <f t="shared" si="5"/>
        <v>69587000</v>
      </c>
    </row>
    <row r="71" spans="1:12" ht="13.5">
      <c r="A71" s="72" t="s">
        <v>47</v>
      </c>
      <c r="B71" s="2" t="s">
        <v>48</v>
      </c>
      <c r="C71" s="16"/>
      <c r="D71" s="16">
        <v>13174088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128378465</v>
      </c>
      <c r="F72" s="18">
        <v>56640000</v>
      </c>
      <c r="G72" s="16">
        <v>56640000</v>
      </c>
      <c r="H72" s="19"/>
      <c r="I72" s="20"/>
      <c r="J72" s="21">
        <v>56640000</v>
      </c>
      <c r="K72" s="16">
        <v>18081000</v>
      </c>
      <c r="L72" s="17"/>
    </row>
    <row r="73" spans="1:12" ht="13.5">
      <c r="A73" s="72" t="s">
        <v>51</v>
      </c>
      <c r="B73" s="2"/>
      <c r="C73" s="16">
        <v>11552556</v>
      </c>
      <c r="D73" s="16">
        <v>15599893</v>
      </c>
      <c r="E73" s="17">
        <v>44626430</v>
      </c>
      <c r="F73" s="18"/>
      <c r="G73" s="16"/>
      <c r="H73" s="19">
        <v>14231534</v>
      </c>
      <c r="I73" s="20">
        <v>3772488</v>
      </c>
      <c r="J73" s="21">
        <v>18337947</v>
      </c>
      <c r="K73" s="16">
        <v>159145401</v>
      </c>
      <c r="L73" s="17">
        <v>361666903</v>
      </c>
    </row>
    <row r="74" spans="1:12" ht="13.5">
      <c r="A74" s="73" t="s">
        <v>52</v>
      </c>
      <c r="B74" s="6" t="s">
        <v>53</v>
      </c>
      <c r="C74" s="74">
        <f>SUM(C70:C73)</f>
        <v>82199712</v>
      </c>
      <c r="D74" s="74">
        <f aca="true" t="shared" si="6" ref="D74:L74">SUM(D70:D73)</f>
        <v>89986295</v>
      </c>
      <c r="E74" s="75">
        <f t="shared" si="6"/>
        <v>260963991</v>
      </c>
      <c r="F74" s="76">
        <f t="shared" si="6"/>
        <v>127056949</v>
      </c>
      <c r="G74" s="74">
        <f t="shared" si="6"/>
        <v>127056949</v>
      </c>
      <c r="H74" s="77">
        <f t="shared" si="6"/>
        <v>55076544</v>
      </c>
      <c r="I74" s="78">
        <f t="shared" si="6"/>
        <v>126115369</v>
      </c>
      <c r="J74" s="79">
        <f t="shared" si="6"/>
        <v>140265947</v>
      </c>
      <c r="K74" s="74">
        <f t="shared" si="6"/>
        <v>243066401</v>
      </c>
      <c r="L74" s="75">
        <f t="shared" si="6"/>
        <v>431253903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459956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>
        <v>459956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6835634</v>
      </c>
      <c r="D53" s="10">
        <f aca="true" t="shared" si="2" ref="D53:L53">SUM(D54:D56)</f>
        <v>20243240</v>
      </c>
      <c r="E53" s="14">
        <f t="shared" si="2"/>
        <v>34237443</v>
      </c>
      <c r="F53" s="28">
        <f t="shared" si="2"/>
        <v>34875000</v>
      </c>
      <c r="G53" s="10">
        <f t="shared" si="2"/>
        <v>34875000</v>
      </c>
      <c r="H53" s="13">
        <f>SUM(H54:H56)</f>
        <v>44739390</v>
      </c>
      <c r="I53" s="29">
        <f t="shared" si="2"/>
        <v>80506697</v>
      </c>
      <c r="J53" s="12">
        <f t="shared" si="2"/>
        <v>37133000</v>
      </c>
      <c r="K53" s="10">
        <f t="shared" si="2"/>
        <v>40085000</v>
      </c>
      <c r="L53" s="14">
        <f t="shared" si="2"/>
        <v>42260000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6835634</v>
      </c>
      <c r="D55" s="16">
        <v>20243240</v>
      </c>
      <c r="E55" s="17">
        <v>34237443</v>
      </c>
      <c r="F55" s="18">
        <v>34875000</v>
      </c>
      <c r="G55" s="16">
        <v>34875000</v>
      </c>
      <c r="H55" s="19">
        <v>44739390</v>
      </c>
      <c r="I55" s="20">
        <v>80506697</v>
      </c>
      <c r="J55" s="21">
        <v>37133000</v>
      </c>
      <c r="K55" s="16">
        <v>40085000</v>
      </c>
      <c r="L55" s="17">
        <v>42260000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5000000</v>
      </c>
      <c r="G57" s="10">
        <f t="shared" si="3"/>
        <v>5000000</v>
      </c>
      <c r="H57" s="13">
        <f>SUM(H58:H61)</f>
        <v>2641437</v>
      </c>
      <c r="I57" s="29">
        <f t="shared" si="3"/>
        <v>0</v>
      </c>
      <c r="J57" s="12">
        <f t="shared" si="3"/>
        <v>18000000</v>
      </c>
      <c r="K57" s="10">
        <f t="shared" si="3"/>
        <v>7000000</v>
      </c>
      <c r="L57" s="14">
        <f t="shared" si="3"/>
        <v>3000000</v>
      </c>
    </row>
    <row r="58" spans="1:12" ht="13.5">
      <c r="A58" s="3" t="s">
        <v>33</v>
      </c>
      <c r="B58" s="2"/>
      <c r="C58" s="16"/>
      <c r="D58" s="16"/>
      <c r="E58" s="17"/>
      <c r="F58" s="18">
        <v>5000000</v>
      </c>
      <c r="G58" s="16">
        <v>5000000</v>
      </c>
      <c r="H58" s="19">
        <v>2641437</v>
      </c>
      <c r="I58" s="20"/>
      <c r="J58" s="21">
        <v>18000000</v>
      </c>
      <c r="K58" s="16">
        <v>7000000</v>
      </c>
      <c r="L58" s="17">
        <v>3000000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6835634</v>
      </c>
      <c r="D63" s="62">
        <f aca="true" t="shared" si="4" ref="D63:L63">+D43+D47+D53+D57+D62</f>
        <v>20243240</v>
      </c>
      <c r="E63" s="63">
        <f t="shared" si="4"/>
        <v>34237443</v>
      </c>
      <c r="F63" s="64">
        <f t="shared" si="4"/>
        <v>39875000</v>
      </c>
      <c r="G63" s="62">
        <f t="shared" si="4"/>
        <v>39875000</v>
      </c>
      <c r="H63" s="65">
        <f t="shared" si="4"/>
        <v>47840783</v>
      </c>
      <c r="I63" s="66">
        <f t="shared" si="4"/>
        <v>80506697</v>
      </c>
      <c r="J63" s="67">
        <f t="shared" si="4"/>
        <v>55133000</v>
      </c>
      <c r="K63" s="62">
        <f t="shared" si="4"/>
        <v>47085000</v>
      </c>
      <c r="L63" s="63">
        <f t="shared" si="4"/>
        <v>45260000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6835634</v>
      </c>
      <c r="D66" s="16">
        <v>20243240</v>
      </c>
      <c r="E66" s="30">
        <v>34237443</v>
      </c>
      <c r="F66" s="21">
        <v>39875000</v>
      </c>
      <c r="G66" s="16">
        <v>39875000</v>
      </c>
      <c r="H66" s="19">
        <v>47840783</v>
      </c>
      <c r="I66" s="17">
        <v>80506697</v>
      </c>
      <c r="J66" s="31">
        <v>55133000</v>
      </c>
      <c r="K66" s="16">
        <v>47085000</v>
      </c>
      <c r="L66" s="19">
        <v>45260000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6835634</v>
      </c>
      <c r="D70" s="32">
        <f aca="true" t="shared" si="5" ref="D70:L70">SUM(D66:D69)</f>
        <v>20243240</v>
      </c>
      <c r="E70" s="33">
        <f t="shared" si="5"/>
        <v>34237443</v>
      </c>
      <c r="F70" s="34">
        <f t="shared" si="5"/>
        <v>39875000</v>
      </c>
      <c r="G70" s="32">
        <f t="shared" si="5"/>
        <v>39875000</v>
      </c>
      <c r="H70" s="35">
        <f t="shared" si="5"/>
        <v>47840783</v>
      </c>
      <c r="I70" s="36">
        <f t="shared" si="5"/>
        <v>80506697</v>
      </c>
      <c r="J70" s="37">
        <f t="shared" si="5"/>
        <v>55133000</v>
      </c>
      <c r="K70" s="32">
        <f t="shared" si="5"/>
        <v>47085000</v>
      </c>
      <c r="L70" s="33">
        <f t="shared" si="5"/>
        <v>45260000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6835634</v>
      </c>
      <c r="D74" s="74">
        <f aca="true" t="shared" si="6" ref="D74:L74">SUM(D70:D73)</f>
        <v>20243240</v>
      </c>
      <c r="E74" s="75">
        <f t="shared" si="6"/>
        <v>34237443</v>
      </c>
      <c r="F74" s="76">
        <f t="shared" si="6"/>
        <v>39875000</v>
      </c>
      <c r="G74" s="74">
        <f t="shared" si="6"/>
        <v>39875000</v>
      </c>
      <c r="H74" s="77">
        <f t="shared" si="6"/>
        <v>47840783</v>
      </c>
      <c r="I74" s="78">
        <f t="shared" si="6"/>
        <v>80506697</v>
      </c>
      <c r="J74" s="79">
        <f t="shared" si="6"/>
        <v>55133000</v>
      </c>
      <c r="K74" s="74">
        <f t="shared" si="6"/>
        <v>47085000</v>
      </c>
      <c r="L74" s="75">
        <f t="shared" si="6"/>
        <v>45260000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2994064</v>
      </c>
      <c r="D43" s="10">
        <f aca="true" t="shared" si="0" ref="D43:L43">SUM(D44:D46)</f>
        <v>1216630</v>
      </c>
      <c r="E43" s="11">
        <f t="shared" si="0"/>
        <v>1201428</v>
      </c>
      <c r="F43" s="12">
        <f t="shared" si="0"/>
        <v>598950</v>
      </c>
      <c r="G43" s="10">
        <f t="shared" si="0"/>
        <v>1350000</v>
      </c>
      <c r="H43" s="13">
        <f>SUM(H44:H46)</f>
        <v>759000</v>
      </c>
      <c r="I43" s="14">
        <f t="shared" si="0"/>
        <v>3681142</v>
      </c>
      <c r="J43" s="15">
        <f t="shared" si="0"/>
        <v>821000</v>
      </c>
      <c r="K43" s="10">
        <f t="shared" si="0"/>
        <v>343000</v>
      </c>
      <c r="L43" s="13">
        <f t="shared" si="0"/>
        <v>400000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>
        <v>821000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>
        <v>1201428</v>
      </c>
      <c r="F45" s="24"/>
      <c r="G45" s="22"/>
      <c r="H45" s="25"/>
      <c r="I45" s="26">
        <v>3681142</v>
      </c>
      <c r="J45" s="27"/>
      <c r="K45" s="22">
        <v>343000</v>
      </c>
      <c r="L45" s="23">
        <v>400000</v>
      </c>
    </row>
    <row r="46" spans="1:12" ht="13.5">
      <c r="A46" s="3" t="s">
        <v>21</v>
      </c>
      <c r="B46" s="2"/>
      <c r="C46" s="16">
        <v>2994064</v>
      </c>
      <c r="D46" s="16">
        <v>1216630</v>
      </c>
      <c r="E46" s="17"/>
      <c r="F46" s="18">
        <v>598950</v>
      </c>
      <c r="G46" s="16">
        <v>1350000</v>
      </c>
      <c r="H46" s="19">
        <v>759000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8541565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1461852</v>
      </c>
      <c r="K47" s="10">
        <f t="shared" si="1"/>
        <v>495705</v>
      </c>
      <c r="L47" s="14">
        <f t="shared" si="1"/>
        <v>772295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1211860</v>
      </c>
      <c r="K48" s="16"/>
      <c r="L48" s="17"/>
    </row>
    <row r="49" spans="1:12" ht="13.5">
      <c r="A49" s="3" t="s">
        <v>24</v>
      </c>
      <c r="B49" s="2"/>
      <c r="C49" s="16"/>
      <c r="D49" s="16">
        <v>8541565</v>
      </c>
      <c r="E49" s="17"/>
      <c r="F49" s="18"/>
      <c r="G49" s="16"/>
      <c r="H49" s="19"/>
      <c r="I49" s="20"/>
      <c r="J49" s="21">
        <v>249992</v>
      </c>
      <c r="K49" s="16">
        <v>52900</v>
      </c>
      <c r="L49" s="17">
        <v>60000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>
        <v>442805</v>
      </c>
      <c r="L50" s="17">
        <v>712295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63378678</v>
      </c>
      <c r="D53" s="10">
        <f aca="true" t="shared" si="2" ref="D53:L53">SUM(D54:D56)</f>
        <v>38926283</v>
      </c>
      <c r="E53" s="14">
        <f t="shared" si="2"/>
        <v>54438902</v>
      </c>
      <c r="F53" s="28">
        <f t="shared" si="2"/>
        <v>32814000</v>
      </c>
      <c r="G53" s="10">
        <f t="shared" si="2"/>
        <v>33732000</v>
      </c>
      <c r="H53" s="13">
        <f>SUM(H54:H56)</f>
        <v>40344304</v>
      </c>
      <c r="I53" s="29">
        <f t="shared" si="2"/>
        <v>34087805</v>
      </c>
      <c r="J53" s="12">
        <f t="shared" si="2"/>
        <v>43294000</v>
      </c>
      <c r="K53" s="10">
        <f t="shared" si="2"/>
        <v>40982842</v>
      </c>
      <c r="L53" s="14">
        <f t="shared" si="2"/>
        <v>49805606</v>
      </c>
    </row>
    <row r="54" spans="1:12" ht="13.5">
      <c r="A54" s="3" t="s">
        <v>29</v>
      </c>
      <c r="B54" s="2"/>
      <c r="C54" s="16"/>
      <c r="D54" s="16"/>
      <c r="E54" s="17">
        <v>52752927</v>
      </c>
      <c r="F54" s="18"/>
      <c r="G54" s="16">
        <v>33732000</v>
      </c>
      <c r="H54" s="19">
        <v>40344304</v>
      </c>
      <c r="I54" s="20">
        <v>34087805</v>
      </c>
      <c r="J54" s="21">
        <v>20000</v>
      </c>
      <c r="K54" s="16"/>
      <c r="L54" s="17"/>
    </row>
    <row r="55" spans="1:12" ht="13.5">
      <c r="A55" s="3" t="s">
        <v>30</v>
      </c>
      <c r="B55" s="2"/>
      <c r="C55" s="16">
        <v>63378678</v>
      </c>
      <c r="D55" s="16">
        <v>38926283</v>
      </c>
      <c r="E55" s="17">
        <v>1685975</v>
      </c>
      <c r="F55" s="18">
        <v>32814000</v>
      </c>
      <c r="G55" s="16"/>
      <c r="H55" s="19"/>
      <c r="I55" s="20"/>
      <c r="J55" s="21">
        <v>43274000</v>
      </c>
      <c r="K55" s="16">
        <v>40982842</v>
      </c>
      <c r="L55" s="17">
        <v>49805606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2184</v>
      </c>
      <c r="E57" s="14">
        <f t="shared" si="3"/>
        <v>0</v>
      </c>
      <c r="F57" s="28">
        <f t="shared" si="3"/>
        <v>120000</v>
      </c>
      <c r="G57" s="10">
        <f t="shared" si="3"/>
        <v>0</v>
      </c>
      <c r="H57" s="13">
        <f>SUM(H58:H61)</f>
        <v>1432031</v>
      </c>
      <c r="I57" s="29">
        <f t="shared" si="3"/>
        <v>0</v>
      </c>
      <c r="J57" s="12">
        <f t="shared" si="3"/>
        <v>20610000</v>
      </c>
      <c r="K57" s="10">
        <f t="shared" si="3"/>
        <v>6190600</v>
      </c>
      <c r="L57" s="14">
        <f t="shared" si="3"/>
        <v>4637242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>
        <v>1432031</v>
      </c>
      <c r="I58" s="20"/>
      <c r="J58" s="21">
        <v>18000000</v>
      </c>
      <c r="K58" s="16">
        <v>3699500</v>
      </c>
      <c r="L58" s="17">
        <v>2000000</v>
      </c>
    </row>
    <row r="59" spans="1:12" ht="13.5">
      <c r="A59" s="3" t="s">
        <v>34</v>
      </c>
      <c r="B59" s="2"/>
      <c r="C59" s="16"/>
      <c r="D59" s="16">
        <v>2184</v>
      </c>
      <c r="E59" s="17"/>
      <c r="F59" s="18">
        <v>120000</v>
      </c>
      <c r="G59" s="16"/>
      <c r="H59" s="19"/>
      <c r="I59" s="20"/>
      <c r="J59" s="21">
        <v>2350000</v>
      </c>
      <c r="K59" s="16">
        <v>2491100</v>
      </c>
      <c r="L59" s="17">
        <v>2637242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260000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66372742</v>
      </c>
      <c r="D63" s="62">
        <f aca="true" t="shared" si="4" ref="D63:L63">+D43+D47+D53+D57+D62</f>
        <v>48686662</v>
      </c>
      <c r="E63" s="63">
        <f t="shared" si="4"/>
        <v>55640330</v>
      </c>
      <c r="F63" s="64">
        <f t="shared" si="4"/>
        <v>33532950</v>
      </c>
      <c r="G63" s="62">
        <f t="shared" si="4"/>
        <v>35082000</v>
      </c>
      <c r="H63" s="65">
        <f t="shared" si="4"/>
        <v>42535335</v>
      </c>
      <c r="I63" s="66">
        <f t="shared" si="4"/>
        <v>37768947</v>
      </c>
      <c r="J63" s="67">
        <f t="shared" si="4"/>
        <v>66186852</v>
      </c>
      <c r="K63" s="62">
        <f t="shared" si="4"/>
        <v>48012147</v>
      </c>
      <c r="L63" s="63">
        <f t="shared" si="4"/>
        <v>55615143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60580155</v>
      </c>
      <c r="D66" s="16">
        <v>47469848</v>
      </c>
      <c r="E66" s="30">
        <v>52752927</v>
      </c>
      <c r="F66" s="21">
        <v>31914000</v>
      </c>
      <c r="G66" s="16"/>
      <c r="H66" s="19">
        <v>41776335</v>
      </c>
      <c r="I66" s="17">
        <v>34087805</v>
      </c>
      <c r="J66" s="31">
        <v>60033000</v>
      </c>
      <c r="K66" s="16">
        <v>44790500</v>
      </c>
      <c r="L66" s="19">
        <v>43933000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33732000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60580155</v>
      </c>
      <c r="D70" s="32">
        <f aca="true" t="shared" si="5" ref="D70:L70">SUM(D66:D69)</f>
        <v>47469848</v>
      </c>
      <c r="E70" s="33">
        <f t="shared" si="5"/>
        <v>52752927</v>
      </c>
      <c r="F70" s="34">
        <f t="shared" si="5"/>
        <v>31914000</v>
      </c>
      <c r="G70" s="32">
        <f t="shared" si="5"/>
        <v>33732000</v>
      </c>
      <c r="H70" s="35">
        <f t="shared" si="5"/>
        <v>41776335</v>
      </c>
      <c r="I70" s="36">
        <f t="shared" si="5"/>
        <v>34087805</v>
      </c>
      <c r="J70" s="37">
        <f t="shared" si="5"/>
        <v>60033000</v>
      </c>
      <c r="K70" s="32">
        <f t="shared" si="5"/>
        <v>44790500</v>
      </c>
      <c r="L70" s="33">
        <f t="shared" si="5"/>
        <v>43933000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5792587</v>
      </c>
      <c r="D73" s="16">
        <v>1216814</v>
      </c>
      <c r="E73" s="17">
        <v>2887403</v>
      </c>
      <c r="F73" s="18">
        <v>1618950</v>
      </c>
      <c r="G73" s="16">
        <v>1350000</v>
      </c>
      <c r="H73" s="19">
        <v>759000</v>
      </c>
      <c r="I73" s="20">
        <v>3681142</v>
      </c>
      <c r="J73" s="21">
        <v>6153852</v>
      </c>
      <c r="K73" s="16">
        <v>3221647</v>
      </c>
      <c r="L73" s="17">
        <v>11682143</v>
      </c>
    </row>
    <row r="74" spans="1:12" ht="13.5">
      <c r="A74" s="73" t="s">
        <v>52</v>
      </c>
      <c r="B74" s="6" t="s">
        <v>53</v>
      </c>
      <c r="C74" s="74">
        <f>SUM(C70:C73)</f>
        <v>66372742</v>
      </c>
      <c r="D74" s="74">
        <f aca="true" t="shared" si="6" ref="D74:L74">SUM(D70:D73)</f>
        <v>48686662</v>
      </c>
      <c r="E74" s="75">
        <f t="shared" si="6"/>
        <v>55640330</v>
      </c>
      <c r="F74" s="76">
        <f t="shared" si="6"/>
        <v>33532950</v>
      </c>
      <c r="G74" s="74">
        <f t="shared" si="6"/>
        <v>35082000</v>
      </c>
      <c r="H74" s="77">
        <f t="shared" si="6"/>
        <v>42535335</v>
      </c>
      <c r="I74" s="78">
        <f t="shared" si="6"/>
        <v>37768947</v>
      </c>
      <c r="J74" s="79">
        <f t="shared" si="6"/>
        <v>66186852</v>
      </c>
      <c r="K74" s="74">
        <f t="shared" si="6"/>
        <v>48012147</v>
      </c>
      <c r="L74" s="75">
        <f t="shared" si="6"/>
        <v>55615143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1028009</v>
      </c>
      <c r="D43" s="10">
        <f aca="true" t="shared" si="0" ref="D43:L43">SUM(D44:D46)</f>
        <v>3656251</v>
      </c>
      <c r="E43" s="11">
        <f t="shared" si="0"/>
        <v>14585568</v>
      </c>
      <c r="F43" s="12">
        <f t="shared" si="0"/>
        <v>1000000</v>
      </c>
      <c r="G43" s="10">
        <f t="shared" si="0"/>
        <v>1000000</v>
      </c>
      <c r="H43" s="13">
        <f>SUM(H44:H46)</f>
        <v>606028</v>
      </c>
      <c r="I43" s="14">
        <f t="shared" si="0"/>
        <v>2622786</v>
      </c>
      <c r="J43" s="15">
        <f t="shared" si="0"/>
        <v>7500000</v>
      </c>
      <c r="K43" s="10">
        <f t="shared" si="0"/>
        <v>1700000</v>
      </c>
      <c r="L43" s="13">
        <f t="shared" si="0"/>
        <v>1900000</v>
      </c>
    </row>
    <row r="44" spans="1:12" ht="13.5">
      <c r="A44" s="3" t="s">
        <v>19</v>
      </c>
      <c r="B44" s="2"/>
      <c r="C44" s="16">
        <v>319350</v>
      </c>
      <c r="D44" s="16">
        <v>361877</v>
      </c>
      <c r="E44" s="17">
        <v>640209</v>
      </c>
      <c r="F44" s="18"/>
      <c r="G44" s="16"/>
      <c r="H44" s="19"/>
      <c r="I44" s="20">
        <v>1935962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7500000</v>
      </c>
      <c r="K45" s="22">
        <v>1700000</v>
      </c>
      <c r="L45" s="23">
        <v>1900000</v>
      </c>
    </row>
    <row r="46" spans="1:12" ht="13.5">
      <c r="A46" s="3" t="s">
        <v>21</v>
      </c>
      <c r="B46" s="2"/>
      <c r="C46" s="16">
        <v>708659</v>
      </c>
      <c r="D46" s="16">
        <v>3294374</v>
      </c>
      <c r="E46" s="17">
        <v>13945359</v>
      </c>
      <c r="F46" s="18">
        <v>1000000</v>
      </c>
      <c r="G46" s="16">
        <v>1000000</v>
      </c>
      <c r="H46" s="19">
        <v>606028</v>
      </c>
      <c r="I46" s="20">
        <v>686824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2381000</v>
      </c>
      <c r="G53" s="10">
        <f t="shared" si="2"/>
        <v>2381000</v>
      </c>
      <c r="H53" s="13">
        <f>SUM(H54:H56)</f>
        <v>314909</v>
      </c>
      <c r="I53" s="29">
        <f t="shared" si="2"/>
        <v>0</v>
      </c>
      <c r="J53" s="12">
        <f t="shared" si="2"/>
        <v>2535000</v>
      </c>
      <c r="K53" s="10">
        <f t="shared" si="2"/>
        <v>2658000</v>
      </c>
      <c r="L53" s="14">
        <f t="shared" si="2"/>
        <v>2809000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2381000</v>
      </c>
      <c r="G55" s="16">
        <v>2381000</v>
      </c>
      <c r="H55" s="19">
        <v>314909</v>
      </c>
      <c r="I55" s="20"/>
      <c r="J55" s="21">
        <v>2535000</v>
      </c>
      <c r="K55" s="16">
        <v>2658000</v>
      </c>
      <c r="L55" s="17">
        <v>2809000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285636639</v>
      </c>
      <c r="D57" s="10">
        <f aca="true" t="shared" si="3" ref="D57:L57">SUM(D58:D61)</f>
        <v>119086097</v>
      </c>
      <c r="E57" s="14">
        <f t="shared" si="3"/>
        <v>53260619</v>
      </c>
      <c r="F57" s="28">
        <f t="shared" si="3"/>
        <v>287751846</v>
      </c>
      <c r="G57" s="10">
        <f t="shared" si="3"/>
        <v>287751846</v>
      </c>
      <c r="H57" s="13">
        <f>SUM(H58:H61)</f>
        <v>86851328</v>
      </c>
      <c r="I57" s="29">
        <f t="shared" si="3"/>
        <v>92109614</v>
      </c>
      <c r="J57" s="12">
        <f t="shared" si="3"/>
        <v>297694846</v>
      </c>
      <c r="K57" s="10">
        <f t="shared" si="3"/>
        <v>315093846</v>
      </c>
      <c r="L57" s="14">
        <f t="shared" si="3"/>
        <v>334390000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285636639</v>
      </c>
      <c r="D59" s="16">
        <v>119086097</v>
      </c>
      <c r="E59" s="17">
        <v>53260619</v>
      </c>
      <c r="F59" s="18">
        <v>124354922</v>
      </c>
      <c r="G59" s="16">
        <v>124354922</v>
      </c>
      <c r="H59" s="19">
        <v>43704438</v>
      </c>
      <c r="I59" s="20">
        <v>92109614</v>
      </c>
      <c r="J59" s="21">
        <v>198694846</v>
      </c>
      <c r="K59" s="16">
        <v>177152551</v>
      </c>
      <c r="L59" s="17">
        <v>263000000</v>
      </c>
    </row>
    <row r="60" spans="1:12" ht="13.5">
      <c r="A60" s="3" t="s">
        <v>35</v>
      </c>
      <c r="B60" s="2"/>
      <c r="C60" s="22"/>
      <c r="D60" s="22"/>
      <c r="E60" s="23"/>
      <c r="F60" s="24">
        <v>163396924</v>
      </c>
      <c r="G60" s="22">
        <v>163396924</v>
      </c>
      <c r="H60" s="25">
        <v>43146890</v>
      </c>
      <c r="I60" s="26"/>
      <c r="J60" s="27">
        <v>99000000</v>
      </c>
      <c r="K60" s="22">
        <v>137941295</v>
      </c>
      <c r="L60" s="23">
        <v>71390000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286664648</v>
      </c>
      <c r="D63" s="62">
        <f aca="true" t="shared" si="4" ref="D63:L63">+D43+D47+D53+D57+D62</f>
        <v>122742348</v>
      </c>
      <c r="E63" s="63">
        <f t="shared" si="4"/>
        <v>67846187</v>
      </c>
      <c r="F63" s="64">
        <f t="shared" si="4"/>
        <v>291132846</v>
      </c>
      <c r="G63" s="62">
        <f t="shared" si="4"/>
        <v>291132846</v>
      </c>
      <c r="H63" s="65">
        <f t="shared" si="4"/>
        <v>87772265</v>
      </c>
      <c r="I63" s="66">
        <f t="shared" si="4"/>
        <v>94732400</v>
      </c>
      <c r="J63" s="67">
        <f t="shared" si="4"/>
        <v>307729846</v>
      </c>
      <c r="K63" s="62">
        <f t="shared" si="4"/>
        <v>319451846</v>
      </c>
      <c r="L63" s="63">
        <f t="shared" si="4"/>
        <v>339099000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285636639</v>
      </c>
      <c r="D66" s="16">
        <v>119086097</v>
      </c>
      <c r="E66" s="30">
        <v>53260619</v>
      </c>
      <c r="F66" s="21">
        <v>290132846</v>
      </c>
      <c r="G66" s="16">
        <v>290132846</v>
      </c>
      <c r="H66" s="19">
        <v>86851328</v>
      </c>
      <c r="I66" s="17">
        <v>92109614</v>
      </c>
      <c r="J66" s="31">
        <v>300229846</v>
      </c>
      <c r="K66" s="16">
        <v>317751846</v>
      </c>
      <c r="L66" s="19">
        <v>337199000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285636639</v>
      </c>
      <c r="D70" s="32">
        <f aca="true" t="shared" si="5" ref="D70:L70">SUM(D66:D69)</f>
        <v>119086097</v>
      </c>
      <c r="E70" s="33">
        <f t="shared" si="5"/>
        <v>53260619</v>
      </c>
      <c r="F70" s="34">
        <f t="shared" si="5"/>
        <v>290132846</v>
      </c>
      <c r="G70" s="32">
        <f t="shared" si="5"/>
        <v>290132846</v>
      </c>
      <c r="H70" s="35">
        <f t="shared" si="5"/>
        <v>86851328</v>
      </c>
      <c r="I70" s="36">
        <f t="shared" si="5"/>
        <v>92109614</v>
      </c>
      <c r="J70" s="37">
        <f t="shared" si="5"/>
        <v>300229846</v>
      </c>
      <c r="K70" s="32">
        <f t="shared" si="5"/>
        <v>317751846</v>
      </c>
      <c r="L70" s="33">
        <f t="shared" si="5"/>
        <v>337199000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1028009</v>
      </c>
      <c r="D73" s="16">
        <v>3656251</v>
      </c>
      <c r="E73" s="17">
        <v>14585568</v>
      </c>
      <c r="F73" s="18">
        <v>1000000</v>
      </c>
      <c r="G73" s="16">
        <v>1000000</v>
      </c>
      <c r="H73" s="19">
        <v>920937</v>
      </c>
      <c r="I73" s="20">
        <v>2622786</v>
      </c>
      <c r="J73" s="21">
        <v>7500000</v>
      </c>
      <c r="K73" s="16">
        <v>1700000</v>
      </c>
      <c r="L73" s="17">
        <v>1900000</v>
      </c>
    </row>
    <row r="74" spans="1:12" ht="13.5">
      <c r="A74" s="73" t="s">
        <v>52</v>
      </c>
      <c r="B74" s="6" t="s">
        <v>53</v>
      </c>
      <c r="C74" s="74">
        <f>SUM(C70:C73)</f>
        <v>286664648</v>
      </c>
      <c r="D74" s="74">
        <f aca="true" t="shared" si="6" ref="D74:L74">SUM(D70:D73)</f>
        <v>122742348</v>
      </c>
      <c r="E74" s="75">
        <f t="shared" si="6"/>
        <v>67846187</v>
      </c>
      <c r="F74" s="76">
        <f t="shared" si="6"/>
        <v>291132846</v>
      </c>
      <c r="G74" s="74">
        <f t="shared" si="6"/>
        <v>291132846</v>
      </c>
      <c r="H74" s="77">
        <f t="shared" si="6"/>
        <v>87772265</v>
      </c>
      <c r="I74" s="78">
        <f t="shared" si="6"/>
        <v>94732400</v>
      </c>
      <c r="J74" s="79">
        <f t="shared" si="6"/>
        <v>307729846</v>
      </c>
      <c r="K74" s="74">
        <f t="shared" si="6"/>
        <v>319451846</v>
      </c>
      <c r="L74" s="75">
        <f t="shared" si="6"/>
        <v>339099000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2184999</v>
      </c>
      <c r="D43" s="10">
        <f aca="true" t="shared" si="0" ref="D43:L43">SUM(D44:D46)</f>
        <v>898524</v>
      </c>
      <c r="E43" s="11">
        <f t="shared" si="0"/>
        <v>4657406</v>
      </c>
      <c r="F43" s="12">
        <f t="shared" si="0"/>
        <v>4500000</v>
      </c>
      <c r="G43" s="10">
        <f t="shared" si="0"/>
        <v>4500000</v>
      </c>
      <c r="H43" s="13">
        <f>SUM(H44:H46)</f>
        <v>1848632</v>
      </c>
      <c r="I43" s="14">
        <f t="shared" si="0"/>
        <v>6961616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171201</v>
      </c>
      <c r="D44" s="16">
        <v>301055</v>
      </c>
      <c r="E44" s="17">
        <v>23751</v>
      </c>
      <c r="F44" s="18"/>
      <c r="G44" s="16"/>
      <c r="H44" s="19">
        <v>59310</v>
      </c>
      <c r="I44" s="20">
        <v>43102</v>
      </c>
      <c r="J44" s="21"/>
      <c r="K44" s="16"/>
      <c r="L44" s="17"/>
    </row>
    <row r="45" spans="1:12" ht="13.5">
      <c r="A45" s="3" t="s">
        <v>20</v>
      </c>
      <c r="B45" s="2"/>
      <c r="C45" s="22">
        <v>1282368</v>
      </c>
      <c r="D45" s="22">
        <v>7785</v>
      </c>
      <c r="E45" s="23">
        <v>39867</v>
      </c>
      <c r="F45" s="24"/>
      <c r="G45" s="22"/>
      <c r="H45" s="25"/>
      <c r="I45" s="26">
        <v>26694</v>
      </c>
      <c r="J45" s="27"/>
      <c r="K45" s="22"/>
      <c r="L45" s="23"/>
    </row>
    <row r="46" spans="1:12" ht="13.5">
      <c r="A46" s="3" t="s">
        <v>21</v>
      </c>
      <c r="B46" s="2"/>
      <c r="C46" s="16">
        <v>731430</v>
      </c>
      <c r="D46" s="16">
        <v>589684</v>
      </c>
      <c r="E46" s="17">
        <v>4593788</v>
      </c>
      <c r="F46" s="18">
        <v>4500000</v>
      </c>
      <c r="G46" s="16">
        <v>4500000</v>
      </c>
      <c r="H46" s="19">
        <v>1789322</v>
      </c>
      <c r="I46" s="20">
        <v>6891820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2498217</v>
      </c>
      <c r="D47" s="10">
        <f aca="true" t="shared" si="1" ref="D47:L47">SUM(D48:D52)</f>
        <v>14184017</v>
      </c>
      <c r="E47" s="14">
        <f t="shared" si="1"/>
        <v>2277208</v>
      </c>
      <c r="F47" s="28">
        <f t="shared" si="1"/>
        <v>10550000</v>
      </c>
      <c r="G47" s="10">
        <f t="shared" si="1"/>
        <v>20350000</v>
      </c>
      <c r="H47" s="13">
        <f>SUM(H48:H52)</f>
        <v>6672462</v>
      </c>
      <c r="I47" s="29">
        <f t="shared" si="1"/>
        <v>5309968</v>
      </c>
      <c r="J47" s="12">
        <f t="shared" si="1"/>
        <v>4155000</v>
      </c>
      <c r="K47" s="10">
        <f t="shared" si="1"/>
        <v>13161000</v>
      </c>
      <c r="L47" s="14">
        <f t="shared" si="1"/>
        <v>8120000</v>
      </c>
    </row>
    <row r="48" spans="1:12" ht="13.5">
      <c r="A48" s="3" t="s">
        <v>23</v>
      </c>
      <c r="B48" s="2"/>
      <c r="C48" s="16">
        <v>302092</v>
      </c>
      <c r="D48" s="16">
        <v>105136</v>
      </c>
      <c r="E48" s="17">
        <v>640755</v>
      </c>
      <c r="F48" s="18">
        <v>4930000</v>
      </c>
      <c r="G48" s="16">
        <v>7730000</v>
      </c>
      <c r="H48" s="19">
        <v>5729166</v>
      </c>
      <c r="I48" s="20">
        <v>5293753</v>
      </c>
      <c r="J48" s="21"/>
      <c r="K48" s="16">
        <v>13161000</v>
      </c>
      <c r="L48" s="17">
        <v>8120000</v>
      </c>
    </row>
    <row r="49" spans="1:12" ht="13.5">
      <c r="A49" s="3" t="s">
        <v>24</v>
      </c>
      <c r="B49" s="2"/>
      <c r="C49" s="16">
        <v>2168017</v>
      </c>
      <c r="D49" s="16">
        <v>13368411</v>
      </c>
      <c r="E49" s="17">
        <v>1319782</v>
      </c>
      <c r="F49" s="18">
        <v>5620000</v>
      </c>
      <c r="G49" s="16">
        <v>12620000</v>
      </c>
      <c r="H49" s="19">
        <v>943296</v>
      </c>
      <c r="I49" s="20"/>
      <c r="J49" s="21">
        <v>4155000</v>
      </c>
      <c r="K49" s="16"/>
      <c r="L49" s="17"/>
    </row>
    <row r="50" spans="1:12" ht="13.5">
      <c r="A50" s="3" t="s">
        <v>25</v>
      </c>
      <c r="B50" s="2"/>
      <c r="C50" s="16">
        <v>24871</v>
      </c>
      <c r="D50" s="16">
        <v>710470</v>
      </c>
      <c r="E50" s="17">
        <v>316671</v>
      </c>
      <c r="F50" s="18"/>
      <c r="G50" s="16"/>
      <c r="H50" s="19"/>
      <c r="I50" s="20">
        <v>16215</v>
      </c>
      <c r="J50" s="21"/>
      <c r="K50" s="16"/>
      <c r="L50" s="17"/>
    </row>
    <row r="51" spans="1:12" ht="13.5">
      <c r="A51" s="3" t="s">
        <v>26</v>
      </c>
      <c r="B51" s="2"/>
      <c r="C51" s="16">
        <v>3237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24483661</v>
      </c>
      <c r="D53" s="10">
        <f aca="true" t="shared" si="2" ref="D53:L53">SUM(D54:D56)</f>
        <v>41291629</v>
      </c>
      <c r="E53" s="14">
        <f t="shared" si="2"/>
        <v>29320187</v>
      </c>
      <c r="F53" s="28">
        <f t="shared" si="2"/>
        <v>19988000</v>
      </c>
      <c r="G53" s="10">
        <f t="shared" si="2"/>
        <v>33903000</v>
      </c>
      <c r="H53" s="13">
        <f>SUM(H54:H56)</f>
        <v>11286387</v>
      </c>
      <c r="I53" s="29">
        <f t="shared" si="2"/>
        <v>20194720</v>
      </c>
      <c r="J53" s="12">
        <f t="shared" si="2"/>
        <v>8000000</v>
      </c>
      <c r="K53" s="10">
        <f t="shared" si="2"/>
        <v>0</v>
      </c>
      <c r="L53" s="14">
        <f t="shared" si="2"/>
        <v>1500000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24483661</v>
      </c>
      <c r="D55" s="16">
        <v>41291629</v>
      </c>
      <c r="E55" s="17">
        <v>29320187</v>
      </c>
      <c r="F55" s="18">
        <v>19988000</v>
      </c>
      <c r="G55" s="16">
        <v>33903000</v>
      </c>
      <c r="H55" s="19">
        <v>11286387</v>
      </c>
      <c r="I55" s="20">
        <v>20194720</v>
      </c>
      <c r="J55" s="21">
        <v>8000000</v>
      </c>
      <c r="K55" s="16"/>
      <c r="L55" s="17">
        <v>1500000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27751561</v>
      </c>
      <c r="D57" s="10">
        <f aca="true" t="shared" si="3" ref="D57:L57">SUM(D58:D61)</f>
        <v>34857106</v>
      </c>
      <c r="E57" s="14">
        <f t="shared" si="3"/>
        <v>26761134</v>
      </c>
      <c r="F57" s="28">
        <f t="shared" si="3"/>
        <v>21250000</v>
      </c>
      <c r="G57" s="10">
        <f t="shared" si="3"/>
        <v>25250000</v>
      </c>
      <c r="H57" s="13">
        <f>SUM(H58:H61)</f>
        <v>19825773</v>
      </c>
      <c r="I57" s="29">
        <f t="shared" si="3"/>
        <v>17218128</v>
      </c>
      <c r="J57" s="12">
        <f t="shared" si="3"/>
        <v>25250000</v>
      </c>
      <c r="K57" s="10">
        <f t="shared" si="3"/>
        <v>19000000</v>
      </c>
      <c r="L57" s="14">
        <f t="shared" si="3"/>
        <v>26436000</v>
      </c>
    </row>
    <row r="58" spans="1:12" ht="13.5">
      <c r="A58" s="3" t="s">
        <v>33</v>
      </c>
      <c r="B58" s="2"/>
      <c r="C58" s="16">
        <v>25757941</v>
      </c>
      <c r="D58" s="16">
        <v>34779242</v>
      </c>
      <c r="E58" s="17">
        <v>25365806</v>
      </c>
      <c r="F58" s="18">
        <v>21000000</v>
      </c>
      <c r="G58" s="16">
        <v>25000000</v>
      </c>
      <c r="H58" s="19">
        <v>16789086</v>
      </c>
      <c r="I58" s="20">
        <v>7845754</v>
      </c>
      <c r="J58" s="21">
        <v>25000000</v>
      </c>
      <c r="K58" s="16">
        <v>19000000</v>
      </c>
      <c r="L58" s="17">
        <v>18196000</v>
      </c>
    </row>
    <row r="59" spans="1:12" ht="13.5">
      <c r="A59" s="3" t="s">
        <v>34</v>
      </c>
      <c r="B59" s="2"/>
      <c r="C59" s="16">
        <v>952210</v>
      </c>
      <c r="D59" s="16">
        <v>69311</v>
      </c>
      <c r="E59" s="17">
        <v>1181213</v>
      </c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>
        <v>775028</v>
      </c>
      <c r="D60" s="22">
        <v>7072</v>
      </c>
      <c r="E60" s="23">
        <v>13608</v>
      </c>
      <c r="F60" s="24"/>
      <c r="G60" s="22"/>
      <c r="H60" s="25">
        <v>1015238</v>
      </c>
      <c r="I60" s="26">
        <v>890560</v>
      </c>
      <c r="J60" s="27"/>
      <c r="K60" s="22"/>
      <c r="L60" s="23"/>
    </row>
    <row r="61" spans="1:12" ht="13.5">
      <c r="A61" s="3" t="s">
        <v>36</v>
      </c>
      <c r="B61" s="2"/>
      <c r="C61" s="16">
        <v>266382</v>
      </c>
      <c r="D61" s="16">
        <v>1481</v>
      </c>
      <c r="E61" s="17">
        <v>200507</v>
      </c>
      <c r="F61" s="18">
        <v>250000</v>
      </c>
      <c r="G61" s="16">
        <v>250000</v>
      </c>
      <c r="H61" s="19">
        <v>2021449</v>
      </c>
      <c r="I61" s="20">
        <v>8481814</v>
      </c>
      <c r="J61" s="21">
        <v>250000</v>
      </c>
      <c r="K61" s="16"/>
      <c r="L61" s="17">
        <v>8240000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56918438</v>
      </c>
      <c r="D63" s="62">
        <f aca="true" t="shared" si="4" ref="D63:L63">+D43+D47+D53+D57+D62</f>
        <v>91231276</v>
      </c>
      <c r="E63" s="63">
        <f t="shared" si="4"/>
        <v>63015935</v>
      </c>
      <c r="F63" s="64">
        <f t="shared" si="4"/>
        <v>56288000</v>
      </c>
      <c r="G63" s="62">
        <f t="shared" si="4"/>
        <v>84003000</v>
      </c>
      <c r="H63" s="65">
        <f t="shared" si="4"/>
        <v>39633254</v>
      </c>
      <c r="I63" s="66">
        <f t="shared" si="4"/>
        <v>49684432</v>
      </c>
      <c r="J63" s="67">
        <f t="shared" si="4"/>
        <v>37405000</v>
      </c>
      <c r="K63" s="62">
        <f t="shared" si="4"/>
        <v>32161000</v>
      </c>
      <c r="L63" s="63">
        <f t="shared" si="4"/>
        <v>36056000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25413867</v>
      </c>
      <c r="D66" s="16">
        <v>54244142</v>
      </c>
      <c r="E66" s="30">
        <v>55804776</v>
      </c>
      <c r="F66" s="21">
        <v>51788000</v>
      </c>
      <c r="G66" s="16">
        <v>79503000</v>
      </c>
      <c r="H66" s="19">
        <v>34920591</v>
      </c>
      <c r="I66" s="17">
        <v>40406342</v>
      </c>
      <c r="J66" s="31">
        <v>37405000</v>
      </c>
      <c r="K66" s="16">
        <v>32161000</v>
      </c>
      <c r="L66" s="19">
        <v>36056000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15325653</v>
      </c>
      <c r="D68" s="22">
        <v>12096187</v>
      </c>
      <c r="E68" s="23">
        <v>4549830</v>
      </c>
      <c r="F68" s="24">
        <v>4500000</v>
      </c>
      <c r="G68" s="22">
        <v>4500000</v>
      </c>
      <c r="H68" s="25">
        <v>1722234</v>
      </c>
      <c r="I68" s="26">
        <v>4283374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40739520</v>
      </c>
      <c r="D70" s="32">
        <f aca="true" t="shared" si="5" ref="D70:L70">SUM(D66:D69)</f>
        <v>66340329</v>
      </c>
      <c r="E70" s="33">
        <f t="shared" si="5"/>
        <v>60354606</v>
      </c>
      <c r="F70" s="34">
        <f t="shared" si="5"/>
        <v>56288000</v>
      </c>
      <c r="G70" s="32">
        <f t="shared" si="5"/>
        <v>84003000</v>
      </c>
      <c r="H70" s="35">
        <f t="shared" si="5"/>
        <v>36642825</v>
      </c>
      <c r="I70" s="36">
        <f t="shared" si="5"/>
        <v>44689716</v>
      </c>
      <c r="J70" s="37">
        <f t="shared" si="5"/>
        <v>37405000</v>
      </c>
      <c r="K70" s="32">
        <f t="shared" si="5"/>
        <v>32161000</v>
      </c>
      <c r="L70" s="33">
        <f t="shared" si="5"/>
        <v>36056000</v>
      </c>
    </row>
    <row r="71" spans="1:12" ht="13.5">
      <c r="A71" s="72" t="s">
        <v>47</v>
      </c>
      <c r="B71" s="2" t="s">
        <v>48</v>
      </c>
      <c r="C71" s="16">
        <v>8215611</v>
      </c>
      <c r="D71" s="16">
        <v>18511667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7963307</v>
      </c>
      <c r="D73" s="16">
        <v>6379280</v>
      </c>
      <c r="E73" s="17">
        <v>2661329</v>
      </c>
      <c r="F73" s="18"/>
      <c r="G73" s="16"/>
      <c r="H73" s="19">
        <v>2990429</v>
      </c>
      <c r="I73" s="20">
        <v>4994716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56918438</v>
      </c>
      <c r="D74" s="74">
        <f aca="true" t="shared" si="6" ref="D74:L74">SUM(D70:D73)</f>
        <v>91231276</v>
      </c>
      <c r="E74" s="75">
        <f t="shared" si="6"/>
        <v>63015935</v>
      </c>
      <c r="F74" s="76">
        <f t="shared" si="6"/>
        <v>56288000</v>
      </c>
      <c r="G74" s="74">
        <f t="shared" si="6"/>
        <v>84003000</v>
      </c>
      <c r="H74" s="77">
        <f t="shared" si="6"/>
        <v>39633254</v>
      </c>
      <c r="I74" s="78">
        <f t="shared" si="6"/>
        <v>49684432</v>
      </c>
      <c r="J74" s="79">
        <f t="shared" si="6"/>
        <v>37405000</v>
      </c>
      <c r="K74" s="74">
        <f t="shared" si="6"/>
        <v>32161000</v>
      </c>
      <c r="L74" s="75">
        <f t="shared" si="6"/>
        <v>36056000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1052060</v>
      </c>
      <c r="D43" s="10">
        <f aca="true" t="shared" si="0" ref="D43:L43">SUM(D44:D46)</f>
        <v>480388</v>
      </c>
      <c r="E43" s="11">
        <f t="shared" si="0"/>
        <v>1120981</v>
      </c>
      <c r="F43" s="12">
        <f t="shared" si="0"/>
        <v>0</v>
      </c>
      <c r="G43" s="10">
        <f t="shared" si="0"/>
        <v>0</v>
      </c>
      <c r="H43" s="13">
        <f>SUM(H44:H46)</f>
        <v>198000</v>
      </c>
      <c r="I43" s="14">
        <f t="shared" si="0"/>
        <v>1119050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>
        <v>35320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857429</v>
      </c>
      <c r="D45" s="22">
        <v>268945</v>
      </c>
      <c r="E45" s="23">
        <v>28711</v>
      </c>
      <c r="F45" s="24"/>
      <c r="G45" s="22"/>
      <c r="H45" s="25"/>
      <c r="I45" s="26">
        <v>1119050</v>
      </c>
      <c r="J45" s="27"/>
      <c r="K45" s="22"/>
      <c r="L45" s="23"/>
    </row>
    <row r="46" spans="1:12" ht="13.5">
      <c r="A46" s="3" t="s">
        <v>21</v>
      </c>
      <c r="B46" s="2"/>
      <c r="C46" s="16">
        <v>194631</v>
      </c>
      <c r="D46" s="16">
        <v>211443</v>
      </c>
      <c r="E46" s="17">
        <v>1056950</v>
      </c>
      <c r="F46" s="18"/>
      <c r="G46" s="16"/>
      <c r="H46" s="19">
        <v>198000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11426706</v>
      </c>
      <c r="E47" s="14">
        <f t="shared" si="1"/>
        <v>10876327</v>
      </c>
      <c r="F47" s="28">
        <f t="shared" si="1"/>
        <v>5300000</v>
      </c>
      <c r="G47" s="10">
        <f t="shared" si="1"/>
        <v>5300000</v>
      </c>
      <c r="H47" s="13">
        <f>SUM(H48:H52)</f>
        <v>1992819</v>
      </c>
      <c r="I47" s="29">
        <f t="shared" si="1"/>
        <v>5033251</v>
      </c>
      <c r="J47" s="12">
        <f t="shared" si="1"/>
        <v>2612000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11426706</v>
      </c>
      <c r="E48" s="17">
        <v>10876327</v>
      </c>
      <c r="F48" s="18">
        <v>5300000</v>
      </c>
      <c r="G48" s="16">
        <v>5300000</v>
      </c>
      <c r="H48" s="19">
        <v>1992819</v>
      </c>
      <c r="I48" s="20">
        <v>5033251</v>
      </c>
      <c r="J48" s="21">
        <v>2612000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12853032</v>
      </c>
      <c r="D53" s="10">
        <f aca="true" t="shared" si="2" ref="D53:L53">SUM(D54:D56)</f>
        <v>7566091</v>
      </c>
      <c r="E53" s="14">
        <f t="shared" si="2"/>
        <v>19047136</v>
      </c>
      <c r="F53" s="28">
        <f t="shared" si="2"/>
        <v>14979000</v>
      </c>
      <c r="G53" s="10">
        <f t="shared" si="2"/>
        <v>14979000</v>
      </c>
      <c r="H53" s="13">
        <f>SUM(H54:H56)</f>
        <v>9429171</v>
      </c>
      <c r="I53" s="29">
        <f t="shared" si="2"/>
        <v>10778876</v>
      </c>
      <c r="J53" s="12">
        <f t="shared" si="2"/>
        <v>11985000</v>
      </c>
      <c r="K53" s="10">
        <f t="shared" si="2"/>
        <v>16572000</v>
      </c>
      <c r="L53" s="14">
        <f t="shared" si="2"/>
        <v>17285000</v>
      </c>
    </row>
    <row r="54" spans="1:12" ht="13.5">
      <c r="A54" s="3" t="s">
        <v>29</v>
      </c>
      <c r="B54" s="2"/>
      <c r="C54" s="16">
        <v>12853032</v>
      </c>
      <c r="D54" s="16"/>
      <c r="E54" s="17">
        <v>16140</v>
      </c>
      <c r="F54" s="18"/>
      <c r="G54" s="16"/>
      <c r="H54" s="19">
        <v>328937</v>
      </c>
      <c r="I54" s="20"/>
      <c r="J54" s="21"/>
      <c r="K54" s="16">
        <v>16572000</v>
      </c>
      <c r="L54" s="17">
        <v>17285000</v>
      </c>
    </row>
    <row r="55" spans="1:12" ht="13.5">
      <c r="A55" s="3" t="s">
        <v>30</v>
      </c>
      <c r="B55" s="2"/>
      <c r="C55" s="16"/>
      <c r="D55" s="16">
        <v>7566091</v>
      </c>
      <c r="E55" s="17">
        <v>19030996</v>
      </c>
      <c r="F55" s="18">
        <v>14979000</v>
      </c>
      <c r="G55" s="16">
        <v>14979000</v>
      </c>
      <c r="H55" s="19">
        <v>9100234</v>
      </c>
      <c r="I55" s="20">
        <v>10778876</v>
      </c>
      <c r="J55" s="21">
        <v>11985000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2723718</v>
      </c>
      <c r="E57" s="14">
        <f t="shared" si="3"/>
        <v>4343997</v>
      </c>
      <c r="F57" s="28">
        <f t="shared" si="3"/>
        <v>0</v>
      </c>
      <c r="G57" s="10">
        <f t="shared" si="3"/>
        <v>0</v>
      </c>
      <c r="H57" s="13">
        <f>SUM(H58:H61)</f>
        <v>742214</v>
      </c>
      <c r="I57" s="29">
        <f t="shared" si="3"/>
        <v>0</v>
      </c>
      <c r="J57" s="12">
        <f t="shared" si="3"/>
        <v>1300000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>
        <v>1630718</v>
      </c>
      <c r="E58" s="17">
        <v>4343997</v>
      </c>
      <c r="F58" s="18"/>
      <c r="G58" s="16"/>
      <c r="H58" s="19">
        <v>742214</v>
      </c>
      <c r="I58" s="20"/>
      <c r="J58" s="21">
        <v>1300000</v>
      </c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1093000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13905092</v>
      </c>
      <c r="D63" s="62">
        <f aca="true" t="shared" si="4" ref="D63:L63">+D43+D47+D53+D57+D62</f>
        <v>22196903</v>
      </c>
      <c r="E63" s="63">
        <f t="shared" si="4"/>
        <v>35388441</v>
      </c>
      <c r="F63" s="64">
        <f t="shared" si="4"/>
        <v>20279000</v>
      </c>
      <c r="G63" s="62">
        <f t="shared" si="4"/>
        <v>20279000</v>
      </c>
      <c r="H63" s="65">
        <f t="shared" si="4"/>
        <v>12362204</v>
      </c>
      <c r="I63" s="66">
        <f t="shared" si="4"/>
        <v>16931177</v>
      </c>
      <c r="J63" s="67">
        <f t="shared" si="4"/>
        <v>15897000</v>
      </c>
      <c r="K63" s="62">
        <f t="shared" si="4"/>
        <v>16572000</v>
      </c>
      <c r="L63" s="63">
        <f t="shared" si="4"/>
        <v>17285000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12853032</v>
      </c>
      <c r="D66" s="16">
        <v>21716515</v>
      </c>
      <c r="E66" s="30">
        <v>35388441</v>
      </c>
      <c r="F66" s="21">
        <v>14979000</v>
      </c>
      <c r="G66" s="16">
        <v>14979000</v>
      </c>
      <c r="H66" s="19">
        <v>2750221</v>
      </c>
      <c r="I66" s="17">
        <v>11897926</v>
      </c>
      <c r="J66" s="31">
        <v>15897000</v>
      </c>
      <c r="K66" s="16">
        <v>16572000</v>
      </c>
      <c r="L66" s="19">
        <v>17285000</v>
      </c>
    </row>
    <row r="67" spans="1:12" ht="13.5">
      <c r="A67" s="69" t="s">
        <v>42</v>
      </c>
      <c r="B67" s="2"/>
      <c r="C67" s="16"/>
      <c r="D67" s="16"/>
      <c r="E67" s="17"/>
      <c r="F67" s="18">
        <v>5300000</v>
      </c>
      <c r="G67" s="16">
        <v>5300000</v>
      </c>
      <c r="H67" s="19">
        <v>8742625</v>
      </c>
      <c r="I67" s="20">
        <v>5033251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>
        <v>118484</v>
      </c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12853032</v>
      </c>
      <c r="D70" s="32">
        <f aca="true" t="shared" si="5" ref="D70:L70">SUM(D66:D69)</f>
        <v>21716515</v>
      </c>
      <c r="E70" s="33">
        <f t="shared" si="5"/>
        <v>35388441</v>
      </c>
      <c r="F70" s="34">
        <f t="shared" si="5"/>
        <v>20279000</v>
      </c>
      <c r="G70" s="32">
        <f t="shared" si="5"/>
        <v>20279000</v>
      </c>
      <c r="H70" s="35">
        <f t="shared" si="5"/>
        <v>11611330</v>
      </c>
      <c r="I70" s="36">
        <f t="shared" si="5"/>
        <v>16931177</v>
      </c>
      <c r="J70" s="37">
        <f t="shared" si="5"/>
        <v>15897000</v>
      </c>
      <c r="K70" s="32">
        <f t="shared" si="5"/>
        <v>16572000</v>
      </c>
      <c r="L70" s="33">
        <f t="shared" si="5"/>
        <v>17285000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1052060</v>
      </c>
      <c r="D73" s="16">
        <v>480388</v>
      </c>
      <c r="E73" s="17"/>
      <c r="F73" s="18"/>
      <c r="G73" s="16"/>
      <c r="H73" s="19">
        <v>750874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13905092</v>
      </c>
      <c r="D74" s="74">
        <f aca="true" t="shared" si="6" ref="D74:L74">SUM(D70:D73)</f>
        <v>22196903</v>
      </c>
      <c r="E74" s="75">
        <f t="shared" si="6"/>
        <v>35388441</v>
      </c>
      <c r="F74" s="76">
        <f t="shared" si="6"/>
        <v>20279000</v>
      </c>
      <c r="G74" s="74">
        <f t="shared" si="6"/>
        <v>20279000</v>
      </c>
      <c r="H74" s="77">
        <f t="shared" si="6"/>
        <v>12362204</v>
      </c>
      <c r="I74" s="78">
        <f t="shared" si="6"/>
        <v>16931177</v>
      </c>
      <c r="J74" s="79">
        <f t="shared" si="6"/>
        <v>15897000</v>
      </c>
      <c r="K74" s="74">
        <f t="shared" si="6"/>
        <v>16572000</v>
      </c>
      <c r="L74" s="75">
        <f t="shared" si="6"/>
        <v>17285000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6512794</v>
      </c>
      <c r="D43" s="10">
        <f aca="true" t="shared" si="0" ref="D43:L43">SUM(D44:D46)</f>
        <v>9804972</v>
      </c>
      <c r="E43" s="11">
        <f t="shared" si="0"/>
        <v>7752556</v>
      </c>
      <c r="F43" s="12">
        <f t="shared" si="0"/>
        <v>6690000</v>
      </c>
      <c r="G43" s="10">
        <f t="shared" si="0"/>
        <v>6690000</v>
      </c>
      <c r="H43" s="13">
        <f>SUM(H44:H46)</f>
        <v>2620122</v>
      </c>
      <c r="I43" s="14">
        <f t="shared" si="0"/>
        <v>7159479</v>
      </c>
      <c r="J43" s="15">
        <f t="shared" si="0"/>
        <v>3360700</v>
      </c>
      <c r="K43" s="10">
        <f t="shared" si="0"/>
        <v>355000</v>
      </c>
      <c r="L43" s="13">
        <f t="shared" si="0"/>
        <v>192000</v>
      </c>
    </row>
    <row r="44" spans="1:12" ht="13.5">
      <c r="A44" s="3" t="s">
        <v>19</v>
      </c>
      <c r="B44" s="2"/>
      <c r="C44" s="16"/>
      <c r="D44" s="16"/>
      <c r="E44" s="17"/>
      <c r="F44" s="18">
        <v>5780000</v>
      </c>
      <c r="G44" s="16">
        <v>5780000</v>
      </c>
      <c r="H44" s="19">
        <v>2483475</v>
      </c>
      <c r="I44" s="20"/>
      <c r="J44" s="21">
        <v>165000</v>
      </c>
      <c r="K44" s="16">
        <v>160000</v>
      </c>
      <c r="L44" s="17"/>
    </row>
    <row r="45" spans="1:12" ht="13.5">
      <c r="A45" s="3" t="s">
        <v>20</v>
      </c>
      <c r="B45" s="2"/>
      <c r="C45" s="22">
        <v>6512794</v>
      </c>
      <c r="D45" s="22"/>
      <c r="E45" s="23">
        <v>46600</v>
      </c>
      <c r="F45" s="24">
        <v>780000</v>
      </c>
      <c r="G45" s="22">
        <v>780000</v>
      </c>
      <c r="H45" s="25">
        <v>66477</v>
      </c>
      <c r="I45" s="26">
        <v>2115976</v>
      </c>
      <c r="J45" s="27">
        <v>3195700</v>
      </c>
      <c r="K45" s="22">
        <v>195000</v>
      </c>
      <c r="L45" s="23">
        <v>192000</v>
      </c>
    </row>
    <row r="46" spans="1:12" ht="13.5">
      <c r="A46" s="3" t="s">
        <v>21</v>
      </c>
      <c r="B46" s="2"/>
      <c r="C46" s="16"/>
      <c r="D46" s="16">
        <v>9804972</v>
      </c>
      <c r="E46" s="17">
        <v>7705956</v>
      </c>
      <c r="F46" s="18">
        <v>130000</v>
      </c>
      <c r="G46" s="16">
        <v>130000</v>
      </c>
      <c r="H46" s="19">
        <v>70170</v>
      </c>
      <c r="I46" s="20">
        <v>5043503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30437773</v>
      </c>
      <c r="F47" s="28">
        <f t="shared" si="1"/>
        <v>15277000</v>
      </c>
      <c r="G47" s="10">
        <f t="shared" si="1"/>
        <v>15277000</v>
      </c>
      <c r="H47" s="13">
        <f>SUM(H48:H52)</f>
        <v>3646189</v>
      </c>
      <c r="I47" s="29">
        <f t="shared" si="1"/>
        <v>0</v>
      </c>
      <c r="J47" s="12">
        <f t="shared" si="1"/>
        <v>38247544</v>
      </c>
      <c r="K47" s="10">
        <f t="shared" si="1"/>
        <v>8910000</v>
      </c>
      <c r="L47" s="14">
        <f t="shared" si="1"/>
        <v>8570000</v>
      </c>
    </row>
    <row r="48" spans="1:12" ht="13.5">
      <c r="A48" s="3" t="s">
        <v>23</v>
      </c>
      <c r="B48" s="2"/>
      <c r="C48" s="16"/>
      <c r="D48" s="16"/>
      <c r="E48" s="17">
        <v>30437773</v>
      </c>
      <c r="F48" s="18">
        <v>13302000</v>
      </c>
      <c r="G48" s="16">
        <v>13302000</v>
      </c>
      <c r="H48" s="19">
        <v>3003988</v>
      </c>
      <c r="I48" s="20"/>
      <c r="J48" s="21">
        <v>37127544</v>
      </c>
      <c r="K48" s="16">
        <v>7660000</v>
      </c>
      <c r="L48" s="17">
        <v>7170000</v>
      </c>
    </row>
    <row r="49" spans="1:12" ht="13.5">
      <c r="A49" s="3" t="s">
        <v>24</v>
      </c>
      <c r="B49" s="2"/>
      <c r="C49" s="16"/>
      <c r="D49" s="16"/>
      <c r="E49" s="17"/>
      <c r="F49" s="18">
        <v>1975000</v>
      </c>
      <c r="G49" s="16">
        <v>1975000</v>
      </c>
      <c r="H49" s="19">
        <v>642201</v>
      </c>
      <c r="I49" s="20"/>
      <c r="J49" s="21">
        <v>1120000</v>
      </c>
      <c r="K49" s="16">
        <v>1250000</v>
      </c>
      <c r="L49" s="17">
        <v>1400000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80068508</v>
      </c>
      <c r="D53" s="10">
        <f aca="true" t="shared" si="2" ref="D53:L53">SUM(D54:D56)</f>
        <v>51900970</v>
      </c>
      <c r="E53" s="14">
        <f t="shared" si="2"/>
        <v>66393131</v>
      </c>
      <c r="F53" s="28">
        <f t="shared" si="2"/>
        <v>29042000</v>
      </c>
      <c r="G53" s="10">
        <f t="shared" si="2"/>
        <v>29042000</v>
      </c>
      <c r="H53" s="13">
        <f>SUM(H54:H56)</f>
        <v>44178268</v>
      </c>
      <c r="I53" s="29">
        <f t="shared" si="2"/>
        <v>100978112</v>
      </c>
      <c r="J53" s="12">
        <f t="shared" si="2"/>
        <v>23636234</v>
      </c>
      <c r="K53" s="10">
        <f t="shared" si="2"/>
        <v>52081200</v>
      </c>
      <c r="L53" s="14">
        <f t="shared" si="2"/>
        <v>54779200</v>
      </c>
    </row>
    <row r="54" spans="1:12" ht="13.5">
      <c r="A54" s="3" t="s">
        <v>29</v>
      </c>
      <c r="B54" s="2"/>
      <c r="C54" s="16"/>
      <c r="D54" s="16"/>
      <c r="E54" s="17"/>
      <c r="F54" s="18">
        <v>80000</v>
      </c>
      <c r="G54" s="16">
        <v>80000</v>
      </c>
      <c r="H54" s="19">
        <v>1754</v>
      </c>
      <c r="I54" s="20"/>
      <c r="J54" s="21">
        <v>51000</v>
      </c>
      <c r="K54" s="16">
        <v>40000</v>
      </c>
      <c r="L54" s="17">
        <v>40000</v>
      </c>
    </row>
    <row r="55" spans="1:12" ht="13.5">
      <c r="A55" s="3" t="s">
        <v>30</v>
      </c>
      <c r="B55" s="2"/>
      <c r="C55" s="16">
        <v>80068508</v>
      </c>
      <c r="D55" s="16">
        <v>51900970</v>
      </c>
      <c r="E55" s="17">
        <v>66393131</v>
      </c>
      <c r="F55" s="18">
        <v>28962000</v>
      </c>
      <c r="G55" s="16">
        <v>28962000</v>
      </c>
      <c r="H55" s="19">
        <v>44176514</v>
      </c>
      <c r="I55" s="20">
        <v>100978112</v>
      </c>
      <c r="J55" s="21">
        <v>23585234</v>
      </c>
      <c r="K55" s="16">
        <v>52041200</v>
      </c>
      <c r="L55" s="17">
        <v>54739200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12270000</v>
      </c>
      <c r="G57" s="10">
        <f t="shared" si="3"/>
        <v>12270000</v>
      </c>
      <c r="H57" s="13">
        <f>SUM(H58:H61)</f>
        <v>5878479</v>
      </c>
      <c r="I57" s="29">
        <f t="shared" si="3"/>
        <v>0</v>
      </c>
      <c r="J57" s="12">
        <f t="shared" si="3"/>
        <v>9042222</v>
      </c>
      <c r="K57" s="10">
        <f t="shared" si="3"/>
        <v>10000000</v>
      </c>
      <c r="L57" s="14">
        <f t="shared" si="3"/>
        <v>27000000</v>
      </c>
    </row>
    <row r="58" spans="1:12" ht="13.5">
      <c r="A58" s="3" t="s">
        <v>33</v>
      </c>
      <c r="B58" s="2"/>
      <c r="C58" s="16"/>
      <c r="D58" s="16"/>
      <c r="E58" s="17"/>
      <c r="F58" s="18">
        <v>7030000</v>
      </c>
      <c r="G58" s="16">
        <v>7030000</v>
      </c>
      <c r="H58" s="19">
        <v>2724158</v>
      </c>
      <c r="I58" s="20"/>
      <c r="J58" s="21">
        <v>6642222</v>
      </c>
      <c r="K58" s="16">
        <v>8000000</v>
      </c>
      <c r="L58" s="17">
        <v>25000000</v>
      </c>
    </row>
    <row r="59" spans="1:12" ht="13.5">
      <c r="A59" s="3" t="s">
        <v>34</v>
      </c>
      <c r="B59" s="2"/>
      <c r="C59" s="16"/>
      <c r="D59" s="16"/>
      <c r="E59" s="17"/>
      <c r="F59" s="18">
        <v>2300000</v>
      </c>
      <c r="G59" s="16">
        <v>2300000</v>
      </c>
      <c r="H59" s="19">
        <v>228782</v>
      </c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>
        <v>2490000</v>
      </c>
      <c r="G60" s="22">
        <v>2490000</v>
      </c>
      <c r="H60" s="25">
        <v>1696943</v>
      </c>
      <c r="I60" s="26"/>
      <c r="J60" s="27">
        <v>2400000</v>
      </c>
      <c r="K60" s="22">
        <v>2000000</v>
      </c>
      <c r="L60" s="23">
        <v>2000000</v>
      </c>
    </row>
    <row r="61" spans="1:12" ht="13.5">
      <c r="A61" s="3" t="s">
        <v>36</v>
      </c>
      <c r="B61" s="2"/>
      <c r="C61" s="16"/>
      <c r="D61" s="16"/>
      <c r="E61" s="17"/>
      <c r="F61" s="18">
        <v>450000</v>
      </c>
      <c r="G61" s="16">
        <v>450000</v>
      </c>
      <c r="H61" s="19">
        <v>1228596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86581302</v>
      </c>
      <c r="D63" s="62">
        <f aca="true" t="shared" si="4" ref="D63:L63">+D43+D47+D53+D57+D62</f>
        <v>61705942</v>
      </c>
      <c r="E63" s="63">
        <f t="shared" si="4"/>
        <v>104583460</v>
      </c>
      <c r="F63" s="64">
        <f t="shared" si="4"/>
        <v>63279000</v>
      </c>
      <c r="G63" s="62">
        <f t="shared" si="4"/>
        <v>63279000</v>
      </c>
      <c r="H63" s="65">
        <f t="shared" si="4"/>
        <v>56323058</v>
      </c>
      <c r="I63" s="66">
        <f t="shared" si="4"/>
        <v>108137591</v>
      </c>
      <c r="J63" s="67">
        <f t="shared" si="4"/>
        <v>74286700</v>
      </c>
      <c r="K63" s="62">
        <f t="shared" si="4"/>
        <v>71346200</v>
      </c>
      <c r="L63" s="63">
        <f t="shared" si="4"/>
        <v>90541200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76087000</v>
      </c>
      <c r="D66" s="16">
        <v>51900970</v>
      </c>
      <c r="E66" s="30">
        <v>93284667</v>
      </c>
      <c r="F66" s="21">
        <v>43164000</v>
      </c>
      <c r="G66" s="16">
        <v>43164000</v>
      </c>
      <c r="H66" s="19">
        <v>43494843</v>
      </c>
      <c r="I66" s="17">
        <v>94166615</v>
      </c>
      <c r="J66" s="31">
        <v>60970700</v>
      </c>
      <c r="K66" s="16">
        <v>56541200</v>
      </c>
      <c r="L66" s="19">
        <v>76239200</v>
      </c>
    </row>
    <row r="67" spans="1:12" ht="13.5">
      <c r="A67" s="69" t="s">
        <v>42</v>
      </c>
      <c r="B67" s="2"/>
      <c r="C67" s="16"/>
      <c r="D67" s="16"/>
      <c r="E67" s="17"/>
      <c r="F67" s="18">
        <v>600000</v>
      </c>
      <c r="G67" s="16">
        <v>600000</v>
      </c>
      <c r="H67" s="19">
        <v>374266</v>
      </c>
      <c r="I67" s="20">
        <v>585491</v>
      </c>
      <c r="J67" s="21">
        <v>700000</v>
      </c>
      <c r="K67" s="16">
        <v>800000</v>
      </c>
      <c r="L67" s="17">
        <v>900000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76087000</v>
      </c>
      <c r="D70" s="32">
        <f aca="true" t="shared" si="5" ref="D70:L70">SUM(D66:D69)</f>
        <v>51900970</v>
      </c>
      <c r="E70" s="33">
        <f t="shared" si="5"/>
        <v>93284667</v>
      </c>
      <c r="F70" s="34">
        <f t="shared" si="5"/>
        <v>43764000</v>
      </c>
      <c r="G70" s="32">
        <f t="shared" si="5"/>
        <v>43764000</v>
      </c>
      <c r="H70" s="35">
        <f t="shared" si="5"/>
        <v>43869109</v>
      </c>
      <c r="I70" s="36">
        <f t="shared" si="5"/>
        <v>94752106</v>
      </c>
      <c r="J70" s="37">
        <f t="shared" si="5"/>
        <v>61670700</v>
      </c>
      <c r="K70" s="32">
        <f t="shared" si="5"/>
        <v>57341200</v>
      </c>
      <c r="L70" s="33">
        <f t="shared" si="5"/>
        <v>77139200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284136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10494302</v>
      </c>
      <c r="D73" s="16">
        <v>9804972</v>
      </c>
      <c r="E73" s="17">
        <v>11298793</v>
      </c>
      <c r="F73" s="18">
        <v>19515000</v>
      </c>
      <c r="G73" s="16">
        <v>19515000</v>
      </c>
      <c r="H73" s="19">
        <v>12169813</v>
      </c>
      <c r="I73" s="20">
        <v>13385485</v>
      </c>
      <c r="J73" s="21">
        <v>12616000</v>
      </c>
      <c r="K73" s="16">
        <v>14005000</v>
      </c>
      <c r="L73" s="17">
        <v>13402000</v>
      </c>
    </row>
    <row r="74" spans="1:12" ht="13.5">
      <c r="A74" s="73" t="s">
        <v>52</v>
      </c>
      <c r="B74" s="6" t="s">
        <v>53</v>
      </c>
      <c r="C74" s="74">
        <f>SUM(C70:C73)</f>
        <v>86581302</v>
      </c>
      <c r="D74" s="74">
        <f aca="true" t="shared" si="6" ref="D74:L74">SUM(D70:D73)</f>
        <v>61705942</v>
      </c>
      <c r="E74" s="75">
        <f t="shared" si="6"/>
        <v>104583460</v>
      </c>
      <c r="F74" s="76">
        <f t="shared" si="6"/>
        <v>63279000</v>
      </c>
      <c r="G74" s="74">
        <f t="shared" si="6"/>
        <v>63279000</v>
      </c>
      <c r="H74" s="77">
        <f t="shared" si="6"/>
        <v>56323058</v>
      </c>
      <c r="I74" s="78">
        <f t="shared" si="6"/>
        <v>108137591</v>
      </c>
      <c r="J74" s="79">
        <f t="shared" si="6"/>
        <v>74286700</v>
      </c>
      <c r="K74" s="74">
        <f t="shared" si="6"/>
        <v>71346200</v>
      </c>
      <c r="L74" s="75">
        <f t="shared" si="6"/>
        <v>90541200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491269</v>
      </c>
      <c r="D43" s="10">
        <f aca="true" t="shared" si="0" ref="D43:L43">SUM(D44:D46)</f>
        <v>806324</v>
      </c>
      <c r="E43" s="11">
        <f t="shared" si="0"/>
        <v>1781216</v>
      </c>
      <c r="F43" s="12">
        <f t="shared" si="0"/>
        <v>300000</v>
      </c>
      <c r="G43" s="10">
        <f t="shared" si="0"/>
        <v>300000</v>
      </c>
      <c r="H43" s="13">
        <f>SUM(H44:H46)</f>
        <v>238818</v>
      </c>
      <c r="I43" s="14">
        <f t="shared" si="0"/>
        <v>58907</v>
      </c>
      <c r="J43" s="15">
        <f t="shared" si="0"/>
        <v>579984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>
        <v>26604</v>
      </c>
      <c r="I44" s="20"/>
      <c r="J44" s="21"/>
      <c r="K44" s="16"/>
      <c r="L44" s="17"/>
    </row>
    <row r="45" spans="1:12" ht="13.5">
      <c r="A45" s="3" t="s">
        <v>20</v>
      </c>
      <c r="B45" s="2"/>
      <c r="C45" s="22">
        <v>126555</v>
      </c>
      <c r="D45" s="22">
        <v>680652</v>
      </c>
      <c r="E45" s="23">
        <v>317217</v>
      </c>
      <c r="F45" s="24">
        <v>300000</v>
      </c>
      <c r="G45" s="22">
        <v>300000</v>
      </c>
      <c r="H45" s="25">
        <v>119316</v>
      </c>
      <c r="I45" s="26">
        <v>41253</v>
      </c>
      <c r="J45" s="27">
        <v>579984</v>
      </c>
      <c r="K45" s="22"/>
      <c r="L45" s="23"/>
    </row>
    <row r="46" spans="1:12" ht="13.5">
      <c r="A46" s="3" t="s">
        <v>21</v>
      </c>
      <c r="B46" s="2"/>
      <c r="C46" s="16">
        <v>364714</v>
      </c>
      <c r="D46" s="16">
        <v>125672</v>
      </c>
      <c r="E46" s="17">
        <v>1463999</v>
      </c>
      <c r="F46" s="18"/>
      <c r="G46" s="16"/>
      <c r="H46" s="19">
        <v>92898</v>
      </c>
      <c r="I46" s="20">
        <v>17654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38230</v>
      </c>
      <c r="E47" s="14">
        <f t="shared" si="1"/>
        <v>0</v>
      </c>
      <c r="F47" s="28">
        <f t="shared" si="1"/>
        <v>14400000</v>
      </c>
      <c r="G47" s="10">
        <f t="shared" si="1"/>
        <v>14400000</v>
      </c>
      <c r="H47" s="13">
        <f>SUM(H48:H52)</f>
        <v>0</v>
      </c>
      <c r="I47" s="29">
        <f t="shared" si="1"/>
        <v>0</v>
      </c>
      <c r="J47" s="12">
        <f t="shared" si="1"/>
        <v>4556207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12631</v>
      </c>
      <c r="E48" s="17"/>
      <c r="F48" s="18">
        <v>1200000</v>
      </c>
      <c r="G48" s="16">
        <v>1200000</v>
      </c>
      <c r="H48" s="19"/>
      <c r="I48" s="20"/>
      <c r="J48" s="21">
        <v>3654503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901704</v>
      </c>
      <c r="K49" s="16"/>
      <c r="L49" s="17"/>
    </row>
    <row r="50" spans="1:12" ht="13.5">
      <c r="A50" s="3" t="s">
        <v>25</v>
      </c>
      <c r="B50" s="2"/>
      <c r="C50" s="16"/>
      <c r="D50" s="16">
        <v>25599</v>
      </c>
      <c r="E50" s="17"/>
      <c r="F50" s="18">
        <v>1700000</v>
      </c>
      <c r="G50" s="16">
        <v>1700000</v>
      </c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>
        <v>11500000</v>
      </c>
      <c r="G51" s="16">
        <v>11500000</v>
      </c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7128000</v>
      </c>
      <c r="E53" s="14">
        <f t="shared" si="2"/>
        <v>0</v>
      </c>
      <c r="F53" s="28">
        <f t="shared" si="2"/>
        <v>12836000</v>
      </c>
      <c r="G53" s="10">
        <f t="shared" si="2"/>
        <v>12836000</v>
      </c>
      <c r="H53" s="13">
        <f>SUM(H54:H56)</f>
        <v>15717367</v>
      </c>
      <c r="I53" s="29">
        <f t="shared" si="2"/>
        <v>10823063</v>
      </c>
      <c r="J53" s="12">
        <f t="shared" si="2"/>
        <v>9831927</v>
      </c>
      <c r="K53" s="10">
        <f t="shared" si="2"/>
        <v>14815250</v>
      </c>
      <c r="L53" s="14">
        <f t="shared" si="2"/>
        <v>15435600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7128000</v>
      </c>
      <c r="E55" s="17"/>
      <c r="F55" s="18">
        <v>12836000</v>
      </c>
      <c r="G55" s="16">
        <v>12836000</v>
      </c>
      <c r="H55" s="19">
        <v>15717367</v>
      </c>
      <c r="I55" s="20">
        <v>10823063</v>
      </c>
      <c r="J55" s="21">
        <v>9831927</v>
      </c>
      <c r="K55" s="16">
        <v>14815250</v>
      </c>
      <c r="L55" s="17">
        <v>15435600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13388560</v>
      </c>
      <c r="D57" s="10">
        <f aca="true" t="shared" si="3" ref="D57:L57">SUM(D58:D61)</f>
        <v>14940842</v>
      </c>
      <c r="E57" s="14">
        <f t="shared" si="3"/>
        <v>23810682</v>
      </c>
      <c r="F57" s="28">
        <f t="shared" si="3"/>
        <v>17000000</v>
      </c>
      <c r="G57" s="10">
        <f t="shared" si="3"/>
        <v>17000000</v>
      </c>
      <c r="H57" s="13">
        <f>SUM(H58:H61)</f>
        <v>14266388</v>
      </c>
      <c r="I57" s="29">
        <f t="shared" si="3"/>
        <v>34248321</v>
      </c>
      <c r="J57" s="12">
        <f t="shared" si="3"/>
        <v>10158098</v>
      </c>
      <c r="K57" s="10">
        <f t="shared" si="3"/>
        <v>8000000</v>
      </c>
      <c r="L57" s="14">
        <f t="shared" si="3"/>
        <v>12000000</v>
      </c>
    </row>
    <row r="58" spans="1:12" ht="13.5">
      <c r="A58" s="3" t="s">
        <v>33</v>
      </c>
      <c r="B58" s="2"/>
      <c r="C58" s="16">
        <v>13388560</v>
      </c>
      <c r="D58" s="16">
        <v>14940842</v>
      </c>
      <c r="E58" s="17">
        <v>8013908</v>
      </c>
      <c r="F58" s="18">
        <v>17000000</v>
      </c>
      <c r="G58" s="16">
        <v>17000000</v>
      </c>
      <c r="H58" s="19">
        <v>14266388</v>
      </c>
      <c r="I58" s="20">
        <v>600014</v>
      </c>
      <c r="J58" s="21">
        <v>9998114</v>
      </c>
      <c r="K58" s="16">
        <v>8000000</v>
      </c>
      <c r="L58" s="17">
        <v>12000000</v>
      </c>
    </row>
    <row r="59" spans="1:12" ht="13.5">
      <c r="A59" s="3" t="s">
        <v>34</v>
      </c>
      <c r="B59" s="2"/>
      <c r="C59" s="16"/>
      <c r="D59" s="16"/>
      <c r="E59" s="17">
        <v>15796774</v>
      </c>
      <c r="F59" s="18"/>
      <c r="G59" s="16"/>
      <c r="H59" s="19"/>
      <c r="I59" s="20">
        <v>33648307</v>
      </c>
      <c r="J59" s="21">
        <v>159984</v>
      </c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42940</v>
      </c>
      <c r="D62" s="10">
        <v>35999</v>
      </c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13922769</v>
      </c>
      <c r="D63" s="62">
        <f aca="true" t="shared" si="4" ref="D63:L63">+D43+D47+D53+D57+D62</f>
        <v>22949395</v>
      </c>
      <c r="E63" s="63">
        <f t="shared" si="4"/>
        <v>25591898</v>
      </c>
      <c r="F63" s="64">
        <f t="shared" si="4"/>
        <v>44536000</v>
      </c>
      <c r="G63" s="62">
        <f t="shared" si="4"/>
        <v>44536000</v>
      </c>
      <c r="H63" s="65">
        <f t="shared" si="4"/>
        <v>30222573</v>
      </c>
      <c r="I63" s="66">
        <f t="shared" si="4"/>
        <v>45130291</v>
      </c>
      <c r="J63" s="67">
        <f t="shared" si="4"/>
        <v>25126216</v>
      </c>
      <c r="K63" s="62">
        <f t="shared" si="4"/>
        <v>22815250</v>
      </c>
      <c r="L63" s="63">
        <f t="shared" si="4"/>
        <v>27435600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13809829</v>
      </c>
      <c r="D66" s="16">
        <v>19636234</v>
      </c>
      <c r="E66" s="30">
        <v>23810682</v>
      </c>
      <c r="F66" s="21">
        <v>39636000</v>
      </c>
      <c r="G66" s="16">
        <v>39636000</v>
      </c>
      <c r="H66" s="19">
        <v>29997641</v>
      </c>
      <c r="I66" s="17">
        <v>45071384</v>
      </c>
      <c r="J66" s="31">
        <v>23468150</v>
      </c>
      <c r="K66" s="16">
        <v>22815250</v>
      </c>
      <c r="L66" s="19">
        <v>27435600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13809829</v>
      </c>
      <c r="D70" s="32">
        <f aca="true" t="shared" si="5" ref="D70:L70">SUM(D66:D69)</f>
        <v>19636234</v>
      </c>
      <c r="E70" s="33">
        <f t="shared" si="5"/>
        <v>23810682</v>
      </c>
      <c r="F70" s="34">
        <f t="shared" si="5"/>
        <v>39636000</v>
      </c>
      <c r="G70" s="32">
        <f t="shared" si="5"/>
        <v>39636000</v>
      </c>
      <c r="H70" s="35">
        <f t="shared" si="5"/>
        <v>29997641</v>
      </c>
      <c r="I70" s="36">
        <f t="shared" si="5"/>
        <v>45071384</v>
      </c>
      <c r="J70" s="37">
        <f t="shared" si="5"/>
        <v>23468150</v>
      </c>
      <c r="K70" s="32">
        <f t="shared" si="5"/>
        <v>22815250</v>
      </c>
      <c r="L70" s="33">
        <f t="shared" si="5"/>
        <v>27435600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112940</v>
      </c>
      <c r="D73" s="16">
        <v>3313161</v>
      </c>
      <c r="E73" s="17">
        <v>1781216</v>
      </c>
      <c r="F73" s="18">
        <v>4900000</v>
      </c>
      <c r="G73" s="16">
        <v>4900000</v>
      </c>
      <c r="H73" s="19">
        <v>224932</v>
      </c>
      <c r="I73" s="20">
        <v>58907</v>
      </c>
      <c r="J73" s="21">
        <v>1658066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13922769</v>
      </c>
      <c r="D74" s="74">
        <f aca="true" t="shared" si="6" ref="D74:L74">SUM(D70:D73)</f>
        <v>22949395</v>
      </c>
      <c r="E74" s="75">
        <f t="shared" si="6"/>
        <v>25591898</v>
      </c>
      <c r="F74" s="76">
        <f t="shared" si="6"/>
        <v>44536000</v>
      </c>
      <c r="G74" s="74">
        <f t="shared" si="6"/>
        <v>44536000</v>
      </c>
      <c r="H74" s="77">
        <f t="shared" si="6"/>
        <v>30222573</v>
      </c>
      <c r="I74" s="78">
        <f t="shared" si="6"/>
        <v>45130291</v>
      </c>
      <c r="J74" s="79">
        <f t="shared" si="6"/>
        <v>25126216</v>
      </c>
      <c r="K74" s="74">
        <f t="shared" si="6"/>
        <v>22815250</v>
      </c>
      <c r="L74" s="75">
        <f t="shared" si="6"/>
        <v>27435600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5818970</v>
      </c>
      <c r="D43" s="10">
        <f aca="true" t="shared" si="0" ref="D43:L43">SUM(D44:D46)</f>
        <v>2385142</v>
      </c>
      <c r="E43" s="11">
        <f t="shared" si="0"/>
        <v>12811547</v>
      </c>
      <c r="F43" s="12">
        <f t="shared" si="0"/>
        <v>4300000</v>
      </c>
      <c r="G43" s="10">
        <f t="shared" si="0"/>
        <v>4300000</v>
      </c>
      <c r="H43" s="13">
        <f>SUM(H44:H46)</f>
        <v>5426935</v>
      </c>
      <c r="I43" s="14">
        <f t="shared" si="0"/>
        <v>11830984</v>
      </c>
      <c r="J43" s="15">
        <f t="shared" si="0"/>
        <v>17823000</v>
      </c>
      <c r="K43" s="10">
        <f t="shared" si="0"/>
        <v>12373000</v>
      </c>
      <c r="L43" s="13">
        <f t="shared" si="0"/>
        <v>12373000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90274</v>
      </c>
      <c r="D45" s="22"/>
      <c r="E45" s="23"/>
      <c r="F45" s="24"/>
      <c r="G45" s="22"/>
      <c r="H45" s="25"/>
      <c r="I45" s="26"/>
      <c r="J45" s="27">
        <v>17823000</v>
      </c>
      <c r="K45" s="22">
        <v>12373000</v>
      </c>
      <c r="L45" s="23">
        <v>12373000</v>
      </c>
    </row>
    <row r="46" spans="1:12" ht="13.5">
      <c r="A46" s="3" t="s">
        <v>21</v>
      </c>
      <c r="B46" s="2"/>
      <c r="C46" s="16">
        <v>5728696</v>
      </c>
      <c r="D46" s="16">
        <v>2385142</v>
      </c>
      <c r="E46" s="17">
        <v>12811547</v>
      </c>
      <c r="F46" s="18">
        <v>4300000</v>
      </c>
      <c r="G46" s="16">
        <v>4300000</v>
      </c>
      <c r="H46" s="19">
        <v>5426935</v>
      </c>
      <c r="I46" s="20">
        <v>11830984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35125275</v>
      </c>
      <c r="D53" s="10">
        <f aca="true" t="shared" si="2" ref="D53:L53">SUM(D54:D56)</f>
        <v>45027052</v>
      </c>
      <c r="E53" s="14">
        <f t="shared" si="2"/>
        <v>32608862</v>
      </c>
      <c r="F53" s="28">
        <f t="shared" si="2"/>
        <v>43597000</v>
      </c>
      <c r="G53" s="10">
        <f t="shared" si="2"/>
        <v>43597000</v>
      </c>
      <c r="H53" s="13">
        <f>SUM(H54:H56)</f>
        <v>15995968</v>
      </c>
      <c r="I53" s="29">
        <f t="shared" si="2"/>
        <v>39677579</v>
      </c>
      <c r="J53" s="12">
        <f t="shared" si="2"/>
        <v>40187000</v>
      </c>
      <c r="K53" s="10">
        <f t="shared" si="2"/>
        <v>31000000</v>
      </c>
      <c r="L53" s="14">
        <f t="shared" si="2"/>
        <v>30300000</v>
      </c>
    </row>
    <row r="54" spans="1:12" ht="13.5">
      <c r="A54" s="3" t="s">
        <v>29</v>
      </c>
      <c r="B54" s="2"/>
      <c r="C54" s="16">
        <v>35125275</v>
      </c>
      <c r="D54" s="16">
        <v>45027052</v>
      </c>
      <c r="E54" s="17">
        <v>32608862</v>
      </c>
      <c r="F54" s="18">
        <v>43597000</v>
      </c>
      <c r="G54" s="16">
        <v>43597000</v>
      </c>
      <c r="H54" s="19">
        <v>15995968</v>
      </c>
      <c r="I54" s="20">
        <v>39677579</v>
      </c>
      <c r="J54" s="21">
        <v>40187000</v>
      </c>
      <c r="K54" s="16">
        <v>31000000</v>
      </c>
      <c r="L54" s="17">
        <v>30300000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40944245</v>
      </c>
      <c r="D63" s="62">
        <f aca="true" t="shared" si="4" ref="D63:L63">+D43+D47+D53+D57+D62</f>
        <v>47412194</v>
      </c>
      <c r="E63" s="63">
        <f t="shared" si="4"/>
        <v>45420409</v>
      </c>
      <c r="F63" s="64">
        <f t="shared" si="4"/>
        <v>47897000</v>
      </c>
      <c r="G63" s="62">
        <f t="shared" si="4"/>
        <v>47897000</v>
      </c>
      <c r="H63" s="65">
        <f t="shared" si="4"/>
        <v>21422903</v>
      </c>
      <c r="I63" s="66">
        <f t="shared" si="4"/>
        <v>51508563</v>
      </c>
      <c r="J63" s="67">
        <f t="shared" si="4"/>
        <v>58010000</v>
      </c>
      <c r="K63" s="62">
        <f t="shared" si="4"/>
        <v>43373000</v>
      </c>
      <c r="L63" s="63">
        <f t="shared" si="4"/>
        <v>42673000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28346000</v>
      </c>
      <c r="D66" s="16">
        <v>19547000</v>
      </c>
      <c r="E66" s="30">
        <v>29154000</v>
      </c>
      <c r="F66" s="21">
        <v>43597000</v>
      </c>
      <c r="G66" s="16">
        <v>43597000</v>
      </c>
      <c r="H66" s="19">
        <v>11847658</v>
      </c>
      <c r="I66" s="17">
        <v>28697000</v>
      </c>
      <c r="J66" s="31">
        <v>29012000</v>
      </c>
      <c r="K66" s="16">
        <v>30516000</v>
      </c>
      <c r="L66" s="19">
        <v>32103000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28346000</v>
      </c>
      <c r="D70" s="32">
        <f aca="true" t="shared" si="5" ref="D70:L70">SUM(D66:D69)</f>
        <v>19547000</v>
      </c>
      <c r="E70" s="33">
        <f t="shared" si="5"/>
        <v>29154000</v>
      </c>
      <c r="F70" s="34">
        <f t="shared" si="5"/>
        <v>43597000</v>
      </c>
      <c r="G70" s="32">
        <f t="shared" si="5"/>
        <v>43597000</v>
      </c>
      <c r="H70" s="35">
        <f t="shared" si="5"/>
        <v>11847658</v>
      </c>
      <c r="I70" s="36">
        <f t="shared" si="5"/>
        <v>28697000</v>
      </c>
      <c r="J70" s="37">
        <f t="shared" si="5"/>
        <v>29012000</v>
      </c>
      <c r="K70" s="32">
        <f t="shared" si="5"/>
        <v>30516000</v>
      </c>
      <c r="L70" s="33">
        <f t="shared" si="5"/>
        <v>32103000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7664437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12598245</v>
      </c>
      <c r="D73" s="16">
        <v>27865194</v>
      </c>
      <c r="E73" s="17">
        <v>16266409</v>
      </c>
      <c r="F73" s="18">
        <v>4300000</v>
      </c>
      <c r="G73" s="16">
        <v>4300000</v>
      </c>
      <c r="H73" s="19">
        <v>9575245</v>
      </c>
      <c r="I73" s="20">
        <v>15147126</v>
      </c>
      <c r="J73" s="21">
        <v>28998000</v>
      </c>
      <c r="K73" s="16">
        <v>12857000</v>
      </c>
      <c r="L73" s="17">
        <v>10570000</v>
      </c>
    </row>
    <row r="74" spans="1:12" ht="13.5">
      <c r="A74" s="73" t="s">
        <v>52</v>
      </c>
      <c r="B74" s="6" t="s">
        <v>53</v>
      </c>
      <c r="C74" s="74">
        <f>SUM(C70:C73)</f>
        <v>40944245</v>
      </c>
      <c r="D74" s="74">
        <f aca="true" t="shared" si="6" ref="D74:L74">SUM(D70:D73)</f>
        <v>47412194</v>
      </c>
      <c r="E74" s="75">
        <f t="shared" si="6"/>
        <v>45420409</v>
      </c>
      <c r="F74" s="76">
        <f t="shared" si="6"/>
        <v>47897000</v>
      </c>
      <c r="G74" s="74">
        <f t="shared" si="6"/>
        <v>47897000</v>
      </c>
      <c r="H74" s="77">
        <f t="shared" si="6"/>
        <v>21422903</v>
      </c>
      <c r="I74" s="78">
        <f t="shared" si="6"/>
        <v>51508563</v>
      </c>
      <c r="J74" s="79">
        <f t="shared" si="6"/>
        <v>58010000</v>
      </c>
      <c r="K74" s="74">
        <f t="shared" si="6"/>
        <v>43373000</v>
      </c>
      <c r="L74" s="75">
        <f t="shared" si="6"/>
        <v>42673000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2008966</v>
      </c>
      <c r="D43" s="10">
        <f aca="true" t="shared" si="0" ref="D43:L43">SUM(D44:D46)</f>
        <v>827887</v>
      </c>
      <c r="E43" s="11">
        <f t="shared" si="0"/>
        <v>1473267</v>
      </c>
      <c r="F43" s="12">
        <f t="shared" si="0"/>
        <v>0</v>
      </c>
      <c r="G43" s="10">
        <f t="shared" si="0"/>
        <v>0</v>
      </c>
      <c r="H43" s="13">
        <f>SUM(H44:H46)</f>
        <v>1132229</v>
      </c>
      <c r="I43" s="14">
        <f t="shared" si="0"/>
        <v>2760457</v>
      </c>
      <c r="J43" s="15">
        <f t="shared" si="0"/>
        <v>2180800</v>
      </c>
      <c r="K43" s="10">
        <f t="shared" si="0"/>
        <v>530000</v>
      </c>
      <c r="L43" s="13">
        <f t="shared" si="0"/>
        <v>530000</v>
      </c>
    </row>
    <row r="44" spans="1:12" ht="13.5">
      <c r="A44" s="3" t="s">
        <v>19</v>
      </c>
      <c r="B44" s="2"/>
      <c r="C44" s="16"/>
      <c r="D44" s="16"/>
      <c r="E44" s="17">
        <v>57682</v>
      </c>
      <c r="F44" s="18"/>
      <c r="G44" s="16"/>
      <c r="H44" s="19">
        <v>614243</v>
      </c>
      <c r="I44" s="20">
        <v>787377</v>
      </c>
      <c r="J44" s="21">
        <v>820000</v>
      </c>
      <c r="K44" s="16">
        <v>150000</v>
      </c>
      <c r="L44" s="17">
        <v>180000</v>
      </c>
    </row>
    <row r="45" spans="1:12" ht="13.5">
      <c r="A45" s="3" t="s">
        <v>20</v>
      </c>
      <c r="B45" s="2"/>
      <c r="C45" s="22">
        <v>470691</v>
      </c>
      <c r="D45" s="22">
        <v>827887</v>
      </c>
      <c r="E45" s="23">
        <v>1415585</v>
      </c>
      <c r="F45" s="24"/>
      <c r="G45" s="22"/>
      <c r="H45" s="25">
        <v>203419</v>
      </c>
      <c r="I45" s="26">
        <v>1081088</v>
      </c>
      <c r="J45" s="27">
        <v>400000</v>
      </c>
      <c r="K45" s="22">
        <v>230000</v>
      </c>
      <c r="L45" s="23">
        <v>200000</v>
      </c>
    </row>
    <row r="46" spans="1:12" ht="13.5">
      <c r="A46" s="3" t="s">
        <v>21</v>
      </c>
      <c r="B46" s="2"/>
      <c r="C46" s="16">
        <v>1538275</v>
      </c>
      <c r="D46" s="16"/>
      <c r="E46" s="17"/>
      <c r="F46" s="18"/>
      <c r="G46" s="16"/>
      <c r="H46" s="19">
        <v>314567</v>
      </c>
      <c r="I46" s="20">
        <v>891992</v>
      </c>
      <c r="J46" s="21">
        <v>960800</v>
      </c>
      <c r="K46" s="16">
        <v>150000</v>
      </c>
      <c r="L46" s="17">
        <v>150000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723700</v>
      </c>
      <c r="E47" s="14">
        <f t="shared" si="1"/>
        <v>115811</v>
      </c>
      <c r="F47" s="28">
        <f t="shared" si="1"/>
        <v>0</v>
      </c>
      <c r="G47" s="10">
        <f t="shared" si="1"/>
        <v>0</v>
      </c>
      <c r="H47" s="13">
        <f>SUM(H48:H52)</f>
        <v>39261</v>
      </c>
      <c r="I47" s="29">
        <f t="shared" si="1"/>
        <v>14361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723700</v>
      </c>
      <c r="E50" s="17">
        <v>115811</v>
      </c>
      <c r="F50" s="18"/>
      <c r="G50" s="16"/>
      <c r="H50" s="19">
        <v>39261</v>
      </c>
      <c r="I50" s="20">
        <v>14361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1754</v>
      </c>
      <c r="I53" s="29">
        <f t="shared" si="2"/>
        <v>27654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>
        <v>14500</v>
      </c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>
        <v>1754</v>
      </c>
      <c r="I56" s="20">
        <v>13154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130239604</v>
      </c>
      <c r="D57" s="10">
        <f aca="true" t="shared" si="3" ref="D57:L57">SUM(D58:D61)</f>
        <v>149427309</v>
      </c>
      <c r="E57" s="14">
        <f t="shared" si="3"/>
        <v>192389643</v>
      </c>
      <c r="F57" s="28">
        <f t="shared" si="3"/>
        <v>325756000</v>
      </c>
      <c r="G57" s="10">
        <f t="shared" si="3"/>
        <v>325756000</v>
      </c>
      <c r="H57" s="13">
        <f>SUM(H58:H61)</f>
        <v>176477660</v>
      </c>
      <c r="I57" s="29">
        <f t="shared" si="3"/>
        <v>356528499</v>
      </c>
      <c r="J57" s="12">
        <f t="shared" si="3"/>
        <v>393843850</v>
      </c>
      <c r="K57" s="10">
        <f t="shared" si="3"/>
        <v>413735510</v>
      </c>
      <c r="L57" s="14">
        <f t="shared" si="3"/>
        <v>388584711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130239604</v>
      </c>
      <c r="D59" s="16">
        <v>149427309</v>
      </c>
      <c r="E59" s="17">
        <v>192389643</v>
      </c>
      <c r="F59" s="18">
        <v>325756000</v>
      </c>
      <c r="G59" s="16">
        <v>325756000</v>
      </c>
      <c r="H59" s="19">
        <v>176477660</v>
      </c>
      <c r="I59" s="20">
        <v>356528499</v>
      </c>
      <c r="J59" s="21">
        <v>393843850</v>
      </c>
      <c r="K59" s="16">
        <v>413735510</v>
      </c>
      <c r="L59" s="17">
        <v>388584711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132248570</v>
      </c>
      <c r="D63" s="62">
        <f aca="true" t="shared" si="4" ref="D63:L63">+D43+D47+D53+D57+D62</f>
        <v>150978896</v>
      </c>
      <c r="E63" s="63">
        <f t="shared" si="4"/>
        <v>193978721</v>
      </c>
      <c r="F63" s="64">
        <f t="shared" si="4"/>
        <v>325756000</v>
      </c>
      <c r="G63" s="62">
        <f t="shared" si="4"/>
        <v>325756000</v>
      </c>
      <c r="H63" s="65">
        <f t="shared" si="4"/>
        <v>177650904</v>
      </c>
      <c r="I63" s="66">
        <f t="shared" si="4"/>
        <v>359330971</v>
      </c>
      <c r="J63" s="67">
        <f t="shared" si="4"/>
        <v>396024650</v>
      </c>
      <c r="K63" s="62">
        <f t="shared" si="4"/>
        <v>414265510</v>
      </c>
      <c r="L63" s="63">
        <f t="shared" si="4"/>
        <v>389114711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131777879</v>
      </c>
      <c r="D66" s="16">
        <v>149427309</v>
      </c>
      <c r="E66" s="30">
        <v>192389643</v>
      </c>
      <c r="F66" s="21">
        <v>325756000</v>
      </c>
      <c r="G66" s="16">
        <v>325756000</v>
      </c>
      <c r="H66" s="19">
        <v>176389560</v>
      </c>
      <c r="I66" s="17">
        <v>356437470</v>
      </c>
      <c r="J66" s="31">
        <v>393843850</v>
      </c>
      <c r="K66" s="16">
        <v>413735510</v>
      </c>
      <c r="L66" s="19">
        <v>388584711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131777879</v>
      </c>
      <c r="D70" s="32">
        <f aca="true" t="shared" si="5" ref="D70:L70">SUM(D66:D69)</f>
        <v>149427309</v>
      </c>
      <c r="E70" s="33">
        <f t="shared" si="5"/>
        <v>192389643</v>
      </c>
      <c r="F70" s="34">
        <f t="shared" si="5"/>
        <v>325756000</v>
      </c>
      <c r="G70" s="32">
        <f t="shared" si="5"/>
        <v>325756000</v>
      </c>
      <c r="H70" s="35">
        <f t="shared" si="5"/>
        <v>176389560</v>
      </c>
      <c r="I70" s="36">
        <f t="shared" si="5"/>
        <v>356437470</v>
      </c>
      <c r="J70" s="37">
        <f t="shared" si="5"/>
        <v>393843850</v>
      </c>
      <c r="K70" s="32">
        <f t="shared" si="5"/>
        <v>413735510</v>
      </c>
      <c r="L70" s="33">
        <f t="shared" si="5"/>
        <v>388584711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470691</v>
      </c>
      <c r="D73" s="16">
        <v>1551587</v>
      </c>
      <c r="E73" s="17">
        <v>1589078</v>
      </c>
      <c r="F73" s="18"/>
      <c r="G73" s="16"/>
      <c r="H73" s="19">
        <v>1261344</v>
      </c>
      <c r="I73" s="20">
        <v>2893501</v>
      </c>
      <c r="J73" s="21">
        <v>2180800</v>
      </c>
      <c r="K73" s="16">
        <v>530000</v>
      </c>
      <c r="L73" s="17">
        <v>530000</v>
      </c>
    </row>
    <row r="74" spans="1:12" ht="13.5">
      <c r="A74" s="73" t="s">
        <v>52</v>
      </c>
      <c r="B74" s="6" t="s">
        <v>53</v>
      </c>
      <c r="C74" s="74">
        <f>SUM(C70:C73)</f>
        <v>132248570</v>
      </c>
      <c r="D74" s="74">
        <f aca="true" t="shared" si="6" ref="D74:L74">SUM(D70:D73)</f>
        <v>150978896</v>
      </c>
      <c r="E74" s="75">
        <f t="shared" si="6"/>
        <v>193978721</v>
      </c>
      <c r="F74" s="76">
        <f t="shared" si="6"/>
        <v>325756000</v>
      </c>
      <c r="G74" s="74">
        <f t="shared" si="6"/>
        <v>325756000</v>
      </c>
      <c r="H74" s="77">
        <f t="shared" si="6"/>
        <v>177650904</v>
      </c>
      <c r="I74" s="78">
        <f t="shared" si="6"/>
        <v>359330971</v>
      </c>
      <c r="J74" s="79">
        <f t="shared" si="6"/>
        <v>396024650</v>
      </c>
      <c r="K74" s="74">
        <f t="shared" si="6"/>
        <v>414265510</v>
      </c>
      <c r="L74" s="75">
        <f t="shared" si="6"/>
        <v>389114711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743838</v>
      </c>
      <c r="D43" s="10">
        <f aca="true" t="shared" si="0" ref="D43:L43">SUM(D44:D46)</f>
        <v>1146725</v>
      </c>
      <c r="E43" s="11">
        <f t="shared" si="0"/>
        <v>98852845</v>
      </c>
      <c r="F43" s="12">
        <f t="shared" si="0"/>
        <v>26267959</v>
      </c>
      <c r="G43" s="10">
        <f t="shared" si="0"/>
        <v>26267959</v>
      </c>
      <c r="H43" s="13">
        <f>SUM(H44:H46)</f>
        <v>1163165</v>
      </c>
      <c r="I43" s="14">
        <f t="shared" si="0"/>
        <v>18435312</v>
      </c>
      <c r="J43" s="15">
        <f t="shared" si="0"/>
        <v>35750000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>
        <v>150000</v>
      </c>
      <c r="G44" s="16">
        <v>150000</v>
      </c>
      <c r="H44" s="19"/>
      <c r="I44" s="20"/>
      <c r="J44" s="21">
        <v>18850000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16900000</v>
      </c>
      <c r="K45" s="22"/>
      <c r="L45" s="23"/>
    </row>
    <row r="46" spans="1:12" ht="13.5">
      <c r="A46" s="3" t="s">
        <v>21</v>
      </c>
      <c r="B46" s="2"/>
      <c r="C46" s="16">
        <v>743838</v>
      </c>
      <c r="D46" s="16">
        <v>1146725</v>
      </c>
      <c r="E46" s="17">
        <v>98852845</v>
      </c>
      <c r="F46" s="18">
        <v>26117959</v>
      </c>
      <c r="G46" s="16">
        <v>26117959</v>
      </c>
      <c r="H46" s="19">
        <v>1163165</v>
      </c>
      <c r="I46" s="20">
        <v>18435312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11406124</v>
      </c>
      <c r="F47" s="28">
        <f t="shared" si="1"/>
        <v>7361900</v>
      </c>
      <c r="G47" s="10">
        <f t="shared" si="1"/>
        <v>7361900</v>
      </c>
      <c r="H47" s="13">
        <f>SUM(H48:H52)</f>
        <v>26667652</v>
      </c>
      <c r="I47" s="29">
        <f t="shared" si="1"/>
        <v>0</v>
      </c>
      <c r="J47" s="12">
        <f t="shared" si="1"/>
        <v>40256000</v>
      </c>
      <c r="K47" s="10">
        <f t="shared" si="1"/>
        <v>24360392</v>
      </c>
      <c r="L47" s="14">
        <f t="shared" si="1"/>
        <v>24567337</v>
      </c>
    </row>
    <row r="48" spans="1:12" ht="13.5">
      <c r="A48" s="3" t="s">
        <v>23</v>
      </c>
      <c r="B48" s="2"/>
      <c r="C48" s="16"/>
      <c r="D48" s="16"/>
      <c r="E48" s="17">
        <v>11406124</v>
      </c>
      <c r="F48" s="18"/>
      <c r="G48" s="16"/>
      <c r="H48" s="19">
        <v>21728303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7361900</v>
      </c>
      <c r="G49" s="16">
        <v>7361900</v>
      </c>
      <c r="H49" s="19">
        <v>4255130</v>
      </c>
      <c r="I49" s="20"/>
      <c r="J49" s="21">
        <v>30600000</v>
      </c>
      <c r="K49" s="16">
        <v>9360392</v>
      </c>
      <c r="L49" s="17">
        <v>3567337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>
        <v>684219</v>
      </c>
      <c r="I50" s="20"/>
      <c r="J50" s="21">
        <v>9656000</v>
      </c>
      <c r="K50" s="16">
        <v>15000000</v>
      </c>
      <c r="L50" s="17">
        <v>21000000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66587038</v>
      </c>
      <c r="D53" s="10">
        <f aca="true" t="shared" si="2" ref="D53:L53">SUM(D54:D56)</f>
        <v>103744814</v>
      </c>
      <c r="E53" s="14">
        <f t="shared" si="2"/>
        <v>90256746</v>
      </c>
      <c r="F53" s="28">
        <f t="shared" si="2"/>
        <v>24124666</v>
      </c>
      <c r="G53" s="10">
        <f t="shared" si="2"/>
        <v>24124666</v>
      </c>
      <c r="H53" s="13">
        <f>SUM(H54:H56)</f>
        <v>38203491</v>
      </c>
      <c r="I53" s="29">
        <f t="shared" si="2"/>
        <v>43083533</v>
      </c>
      <c r="J53" s="12">
        <f t="shared" si="2"/>
        <v>43432041</v>
      </c>
      <c r="K53" s="10">
        <f t="shared" si="2"/>
        <v>51000000</v>
      </c>
      <c r="L53" s="14">
        <f t="shared" si="2"/>
        <v>24633000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66587038</v>
      </c>
      <c r="D55" s="16">
        <v>103744814</v>
      </c>
      <c r="E55" s="17">
        <v>90256746</v>
      </c>
      <c r="F55" s="18">
        <v>24124666</v>
      </c>
      <c r="G55" s="16">
        <v>24124666</v>
      </c>
      <c r="H55" s="19">
        <v>38203491</v>
      </c>
      <c r="I55" s="20">
        <v>43083533</v>
      </c>
      <c r="J55" s="21">
        <v>43432041</v>
      </c>
      <c r="K55" s="16">
        <v>51000000</v>
      </c>
      <c r="L55" s="17">
        <v>24633000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33629389</v>
      </c>
      <c r="E57" s="14">
        <f t="shared" si="3"/>
        <v>91445267</v>
      </c>
      <c r="F57" s="28">
        <f t="shared" si="3"/>
        <v>72004600</v>
      </c>
      <c r="G57" s="10">
        <f t="shared" si="3"/>
        <v>72004600</v>
      </c>
      <c r="H57" s="13">
        <f>SUM(H58:H61)</f>
        <v>89953868</v>
      </c>
      <c r="I57" s="29">
        <f t="shared" si="3"/>
        <v>36003824</v>
      </c>
      <c r="J57" s="12">
        <f t="shared" si="3"/>
        <v>89000000</v>
      </c>
      <c r="K57" s="10">
        <f t="shared" si="3"/>
        <v>48418000</v>
      </c>
      <c r="L57" s="14">
        <f t="shared" si="3"/>
        <v>81894000</v>
      </c>
    </row>
    <row r="58" spans="1:12" ht="13.5">
      <c r="A58" s="3" t="s">
        <v>33</v>
      </c>
      <c r="B58" s="2"/>
      <c r="C58" s="16"/>
      <c r="D58" s="16">
        <v>165897</v>
      </c>
      <c r="E58" s="17">
        <v>8365704</v>
      </c>
      <c r="F58" s="18">
        <v>11632000</v>
      </c>
      <c r="G58" s="16">
        <v>11632000</v>
      </c>
      <c r="H58" s="19"/>
      <c r="I58" s="20">
        <v>497208</v>
      </c>
      <c r="J58" s="21"/>
      <c r="K58" s="16"/>
      <c r="L58" s="17"/>
    </row>
    <row r="59" spans="1:12" ht="13.5">
      <c r="A59" s="3" t="s">
        <v>34</v>
      </c>
      <c r="B59" s="2"/>
      <c r="C59" s="16"/>
      <c r="D59" s="16">
        <v>33462520</v>
      </c>
      <c r="E59" s="17">
        <v>83079563</v>
      </c>
      <c r="F59" s="18">
        <v>60372600</v>
      </c>
      <c r="G59" s="16">
        <v>60372600</v>
      </c>
      <c r="H59" s="19">
        <v>63006438</v>
      </c>
      <c r="I59" s="20">
        <v>35431569</v>
      </c>
      <c r="J59" s="21">
        <v>89000000</v>
      </c>
      <c r="K59" s="16">
        <v>48418000</v>
      </c>
      <c r="L59" s="17">
        <v>81894000</v>
      </c>
    </row>
    <row r="60" spans="1:12" ht="13.5">
      <c r="A60" s="3" t="s">
        <v>35</v>
      </c>
      <c r="B60" s="2"/>
      <c r="C60" s="22"/>
      <c r="D60" s="22">
        <v>972</v>
      </c>
      <c r="E60" s="23"/>
      <c r="F60" s="24"/>
      <c r="G60" s="22"/>
      <c r="H60" s="25">
        <v>19571171</v>
      </c>
      <c r="I60" s="26">
        <v>75047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>
        <v>7376259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30000000</v>
      </c>
      <c r="G62" s="10">
        <v>30000000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67330876</v>
      </c>
      <c r="D63" s="62">
        <f aca="true" t="shared" si="4" ref="D63:L63">+D43+D47+D53+D57+D62</f>
        <v>138520928</v>
      </c>
      <c r="E63" s="63">
        <f t="shared" si="4"/>
        <v>291960982</v>
      </c>
      <c r="F63" s="64">
        <f t="shared" si="4"/>
        <v>159759125</v>
      </c>
      <c r="G63" s="62">
        <f t="shared" si="4"/>
        <v>159759125</v>
      </c>
      <c r="H63" s="65">
        <f t="shared" si="4"/>
        <v>155988176</v>
      </c>
      <c r="I63" s="66">
        <f t="shared" si="4"/>
        <v>97522669</v>
      </c>
      <c r="J63" s="67">
        <f t="shared" si="4"/>
        <v>208438041</v>
      </c>
      <c r="K63" s="62">
        <f t="shared" si="4"/>
        <v>123778392</v>
      </c>
      <c r="L63" s="63">
        <f t="shared" si="4"/>
        <v>131094337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66587038</v>
      </c>
      <c r="D66" s="16">
        <v>137374203</v>
      </c>
      <c r="E66" s="30">
        <v>193108137</v>
      </c>
      <c r="F66" s="21">
        <v>101359166</v>
      </c>
      <c r="G66" s="16">
        <v>101359166</v>
      </c>
      <c r="H66" s="19">
        <v>122085078</v>
      </c>
      <c r="I66" s="17">
        <v>78590149</v>
      </c>
      <c r="J66" s="31">
        <v>121982092</v>
      </c>
      <c r="K66" s="16">
        <v>123778392</v>
      </c>
      <c r="L66" s="19">
        <v>131094337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15000000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66587038</v>
      </c>
      <c r="D70" s="32">
        <f aca="true" t="shared" si="5" ref="D70:L70">SUM(D66:D69)</f>
        <v>137374203</v>
      </c>
      <c r="E70" s="33">
        <f t="shared" si="5"/>
        <v>193108137</v>
      </c>
      <c r="F70" s="34">
        <f t="shared" si="5"/>
        <v>101359166</v>
      </c>
      <c r="G70" s="32">
        <f t="shared" si="5"/>
        <v>101359166</v>
      </c>
      <c r="H70" s="35">
        <f t="shared" si="5"/>
        <v>122085078</v>
      </c>
      <c r="I70" s="36">
        <f t="shared" si="5"/>
        <v>78590149</v>
      </c>
      <c r="J70" s="37">
        <f t="shared" si="5"/>
        <v>136982092</v>
      </c>
      <c r="K70" s="32">
        <f t="shared" si="5"/>
        <v>123778392</v>
      </c>
      <c r="L70" s="33">
        <f t="shared" si="5"/>
        <v>131094337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743838</v>
      </c>
      <c r="D73" s="16">
        <v>1146725</v>
      </c>
      <c r="E73" s="17">
        <v>98852845</v>
      </c>
      <c r="F73" s="18">
        <v>58399959</v>
      </c>
      <c r="G73" s="16">
        <v>58399959</v>
      </c>
      <c r="H73" s="19">
        <v>33903098</v>
      </c>
      <c r="I73" s="20">
        <v>18932520</v>
      </c>
      <c r="J73" s="21">
        <v>71455949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67330876</v>
      </c>
      <c r="D74" s="74">
        <f aca="true" t="shared" si="6" ref="D74:L74">SUM(D70:D73)</f>
        <v>138520928</v>
      </c>
      <c r="E74" s="75">
        <f t="shared" si="6"/>
        <v>291960982</v>
      </c>
      <c r="F74" s="76">
        <f t="shared" si="6"/>
        <v>159759125</v>
      </c>
      <c r="G74" s="74">
        <f t="shared" si="6"/>
        <v>159759125</v>
      </c>
      <c r="H74" s="77">
        <f t="shared" si="6"/>
        <v>155988176</v>
      </c>
      <c r="I74" s="78">
        <f t="shared" si="6"/>
        <v>97522669</v>
      </c>
      <c r="J74" s="79">
        <f t="shared" si="6"/>
        <v>208438041</v>
      </c>
      <c r="K74" s="74">
        <f t="shared" si="6"/>
        <v>123778392</v>
      </c>
      <c r="L74" s="75">
        <f t="shared" si="6"/>
        <v>131094337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2998760</v>
      </c>
      <c r="D43" s="10">
        <f aca="true" t="shared" si="0" ref="D43:L43">SUM(D44:D46)</f>
        <v>5689737</v>
      </c>
      <c r="E43" s="11">
        <f t="shared" si="0"/>
        <v>26155713</v>
      </c>
      <c r="F43" s="12">
        <f t="shared" si="0"/>
        <v>9300000</v>
      </c>
      <c r="G43" s="10">
        <f t="shared" si="0"/>
        <v>7500000</v>
      </c>
      <c r="H43" s="13">
        <f>SUM(H44:H46)</f>
        <v>4621632</v>
      </c>
      <c r="I43" s="14">
        <f t="shared" si="0"/>
        <v>8663013</v>
      </c>
      <c r="J43" s="15">
        <f t="shared" si="0"/>
        <v>40000000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2961082</v>
      </c>
      <c r="D44" s="16"/>
      <c r="E44" s="17">
        <v>3742345</v>
      </c>
      <c r="F44" s="18">
        <v>4300000</v>
      </c>
      <c r="G44" s="16">
        <v>2500000</v>
      </c>
      <c r="H44" s="19">
        <v>4621632</v>
      </c>
      <c r="I44" s="20">
        <v>5044289</v>
      </c>
      <c r="J44" s="21">
        <v>35000000</v>
      </c>
      <c r="K44" s="16"/>
      <c r="L44" s="17"/>
    </row>
    <row r="45" spans="1:12" ht="13.5">
      <c r="A45" s="3" t="s">
        <v>20</v>
      </c>
      <c r="B45" s="2"/>
      <c r="C45" s="22">
        <v>37678</v>
      </c>
      <c r="D45" s="22">
        <v>689737</v>
      </c>
      <c r="E45" s="23">
        <v>7137015</v>
      </c>
      <c r="F45" s="24">
        <v>5000000</v>
      </c>
      <c r="G45" s="22">
        <v>5000000</v>
      </c>
      <c r="H45" s="25"/>
      <c r="I45" s="26">
        <v>3393724</v>
      </c>
      <c r="J45" s="27">
        <v>5000000</v>
      </c>
      <c r="K45" s="22"/>
      <c r="L45" s="23"/>
    </row>
    <row r="46" spans="1:12" ht="13.5">
      <c r="A46" s="3" t="s">
        <v>21</v>
      </c>
      <c r="B46" s="2"/>
      <c r="C46" s="16"/>
      <c r="D46" s="16">
        <v>5000000</v>
      </c>
      <c r="E46" s="17">
        <v>15276353</v>
      </c>
      <c r="F46" s="18"/>
      <c r="G46" s="16"/>
      <c r="H46" s="19"/>
      <c r="I46" s="20">
        <v>225000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13983442</v>
      </c>
      <c r="D47" s="10">
        <f aca="true" t="shared" si="1" ref="D47:L47">SUM(D48:D52)</f>
        <v>10103195</v>
      </c>
      <c r="E47" s="14">
        <f t="shared" si="1"/>
        <v>6028745</v>
      </c>
      <c r="F47" s="28">
        <f t="shared" si="1"/>
        <v>5999650</v>
      </c>
      <c r="G47" s="10">
        <f t="shared" si="1"/>
        <v>5999650</v>
      </c>
      <c r="H47" s="13">
        <f>SUM(H48:H52)</f>
        <v>3995599</v>
      </c>
      <c r="I47" s="29">
        <f t="shared" si="1"/>
        <v>26528416</v>
      </c>
      <c r="J47" s="12">
        <f t="shared" si="1"/>
        <v>10951678</v>
      </c>
      <c r="K47" s="10">
        <f t="shared" si="1"/>
        <v>11137650</v>
      </c>
      <c r="L47" s="14">
        <f t="shared" si="1"/>
        <v>14962350</v>
      </c>
    </row>
    <row r="48" spans="1:12" ht="13.5">
      <c r="A48" s="3" t="s">
        <v>23</v>
      </c>
      <c r="B48" s="2"/>
      <c r="C48" s="16">
        <v>1077942</v>
      </c>
      <c r="D48" s="16">
        <v>369662</v>
      </c>
      <c r="E48" s="17">
        <v>6300</v>
      </c>
      <c r="F48" s="18">
        <v>700000</v>
      </c>
      <c r="G48" s="16">
        <v>700000</v>
      </c>
      <c r="H48" s="19">
        <v>924</v>
      </c>
      <c r="I48" s="20">
        <v>12529842</v>
      </c>
      <c r="J48" s="21"/>
      <c r="K48" s="16"/>
      <c r="L48" s="17"/>
    </row>
    <row r="49" spans="1:12" ht="13.5">
      <c r="A49" s="3" t="s">
        <v>24</v>
      </c>
      <c r="B49" s="2"/>
      <c r="C49" s="16">
        <v>12905500</v>
      </c>
      <c r="D49" s="16">
        <v>9597333</v>
      </c>
      <c r="E49" s="17">
        <v>3643038</v>
      </c>
      <c r="F49" s="18">
        <v>5299650</v>
      </c>
      <c r="G49" s="16">
        <v>5299650</v>
      </c>
      <c r="H49" s="19">
        <v>3994675</v>
      </c>
      <c r="I49" s="20">
        <v>13969374</v>
      </c>
      <c r="J49" s="21">
        <v>10951678</v>
      </c>
      <c r="K49" s="16">
        <v>11137650</v>
      </c>
      <c r="L49" s="17">
        <v>14962350</v>
      </c>
    </row>
    <row r="50" spans="1:12" ht="13.5">
      <c r="A50" s="3" t="s">
        <v>25</v>
      </c>
      <c r="B50" s="2"/>
      <c r="C50" s="16"/>
      <c r="D50" s="16">
        <v>136200</v>
      </c>
      <c r="E50" s="17">
        <v>2379407</v>
      </c>
      <c r="F50" s="18"/>
      <c r="G50" s="16"/>
      <c r="H50" s="19"/>
      <c r="I50" s="20">
        <v>29200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57090371</v>
      </c>
      <c r="D53" s="10">
        <f aca="true" t="shared" si="2" ref="D53:L53">SUM(D54:D56)</f>
        <v>35599548</v>
      </c>
      <c r="E53" s="14">
        <f t="shared" si="2"/>
        <v>46638769</v>
      </c>
      <c r="F53" s="28">
        <f t="shared" si="2"/>
        <v>46169600</v>
      </c>
      <c r="G53" s="10">
        <f t="shared" si="2"/>
        <v>53683963</v>
      </c>
      <c r="H53" s="13">
        <f>SUM(H54:H56)</f>
        <v>36761456</v>
      </c>
      <c r="I53" s="29">
        <f t="shared" si="2"/>
        <v>52197173</v>
      </c>
      <c r="J53" s="12">
        <f t="shared" si="2"/>
        <v>91219519</v>
      </c>
      <c r="K53" s="10">
        <f t="shared" si="2"/>
        <v>63909331</v>
      </c>
      <c r="L53" s="14">
        <f t="shared" si="2"/>
        <v>58692450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>
        <v>4712550</v>
      </c>
      <c r="L54" s="17">
        <v>4987450</v>
      </c>
    </row>
    <row r="55" spans="1:12" ht="13.5">
      <c r="A55" s="3" t="s">
        <v>30</v>
      </c>
      <c r="B55" s="2"/>
      <c r="C55" s="16">
        <v>57090371</v>
      </c>
      <c r="D55" s="16">
        <v>35599548</v>
      </c>
      <c r="E55" s="17">
        <v>46638769</v>
      </c>
      <c r="F55" s="18">
        <v>46169600</v>
      </c>
      <c r="G55" s="16">
        <v>53683963</v>
      </c>
      <c r="H55" s="19">
        <v>36761456</v>
      </c>
      <c r="I55" s="20">
        <v>52197173</v>
      </c>
      <c r="J55" s="21">
        <v>91219519</v>
      </c>
      <c r="K55" s="16">
        <v>59196781</v>
      </c>
      <c r="L55" s="17">
        <v>53705000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58614046</v>
      </c>
      <c r="D57" s="10">
        <f aca="true" t="shared" si="3" ref="D57:L57">SUM(D58:D61)</f>
        <v>49735788</v>
      </c>
      <c r="E57" s="14">
        <f t="shared" si="3"/>
        <v>54582894</v>
      </c>
      <c r="F57" s="28">
        <f t="shared" si="3"/>
        <v>78522350</v>
      </c>
      <c r="G57" s="10">
        <f t="shared" si="3"/>
        <v>102133318</v>
      </c>
      <c r="H57" s="13">
        <f>SUM(H58:H61)</f>
        <v>48392945</v>
      </c>
      <c r="I57" s="29">
        <f t="shared" si="3"/>
        <v>83097493</v>
      </c>
      <c r="J57" s="12">
        <f t="shared" si="3"/>
        <v>71575752</v>
      </c>
      <c r="K57" s="10">
        <f t="shared" si="3"/>
        <v>59589468</v>
      </c>
      <c r="L57" s="14">
        <f t="shared" si="3"/>
        <v>66211750</v>
      </c>
    </row>
    <row r="58" spans="1:12" ht="13.5">
      <c r="A58" s="3" t="s">
        <v>33</v>
      </c>
      <c r="B58" s="2"/>
      <c r="C58" s="16">
        <v>12056943</v>
      </c>
      <c r="D58" s="16">
        <v>2383872</v>
      </c>
      <c r="E58" s="17">
        <v>10618593</v>
      </c>
      <c r="F58" s="18">
        <v>23400000</v>
      </c>
      <c r="G58" s="16">
        <v>54361171</v>
      </c>
      <c r="H58" s="19">
        <v>24802177</v>
      </c>
      <c r="I58" s="20">
        <v>37955500</v>
      </c>
      <c r="J58" s="21">
        <v>21904368</v>
      </c>
      <c r="K58" s="16">
        <v>13900000</v>
      </c>
      <c r="L58" s="17">
        <v>15000000</v>
      </c>
    </row>
    <row r="59" spans="1:12" ht="13.5">
      <c r="A59" s="3" t="s">
        <v>34</v>
      </c>
      <c r="B59" s="2"/>
      <c r="C59" s="16">
        <v>28539607</v>
      </c>
      <c r="D59" s="16">
        <v>23107546</v>
      </c>
      <c r="E59" s="17">
        <v>18903062</v>
      </c>
      <c r="F59" s="18">
        <v>17936078</v>
      </c>
      <c r="G59" s="16">
        <v>30463824</v>
      </c>
      <c r="H59" s="19">
        <v>11192976</v>
      </c>
      <c r="I59" s="20">
        <v>23990955</v>
      </c>
      <c r="J59" s="21">
        <v>42187155</v>
      </c>
      <c r="K59" s="16">
        <v>29609758</v>
      </c>
      <c r="L59" s="17">
        <v>34711750</v>
      </c>
    </row>
    <row r="60" spans="1:12" ht="13.5">
      <c r="A60" s="3" t="s">
        <v>35</v>
      </c>
      <c r="B60" s="2"/>
      <c r="C60" s="22">
        <v>18017496</v>
      </c>
      <c r="D60" s="22">
        <v>24244370</v>
      </c>
      <c r="E60" s="23">
        <v>25061239</v>
      </c>
      <c r="F60" s="24">
        <v>37186272</v>
      </c>
      <c r="G60" s="22">
        <v>17308323</v>
      </c>
      <c r="H60" s="25">
        <v>12397792</v>
      </c>
      <c r="I60" s="26">
        <v>17757314</v>
      </c>
      <c r="J60" s="27">
        <v>7484229</v>
      </c>
      <c r="K60" s="22">
        <v>16079710</v>
      </c>
      <c r="L60" s="23">
        <v>16500000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>
        <v>3393724</v>
      </c>
      <c r="J61" s="21"/>
      <c r="K61" s="16"/>
      <c r="L61" s="17"/>
    </row>
    <row r="62" spans="1:12" ht="13.5">
      <c r="A62" s="1" t="s">
        <v>37</v>
      </c>
      <c r="B62" s="4"/>
      <c r="C62" s="10">
        <v>70000</v>
      </c>
      <c r="D62" s="10"/>
      <c r="E62" s="14"/>
      <c r="F62" s="28">
        <v>4624300</v>
      </c>
      <c r="G62" s="10">
        <v>4624300</v>
      </c>
      <c r="H62" s="13">
        <v>4128696</v>
      </c>
      <c r="I62" s="29">
        <v>400000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132756619</v>
      </c>
      <c r="D63" s="62">
        <f aca="true" t="shared" si="4" ref="D63:L63">+D43+D47+D53+D57+D62</f>
        <v>101128268</v>
      </c>
      <c r="E63" s="63">
        <f t="shared" si="4"/>
        <v>133406121</v>
      </c>
      <c r="F63" s="64">
        <f t="shared" si="4"/>
        <v>144615900</v>
      </c>
      <c r="G63" s="62">
        <f t="shared" si="4"/>
        <v>173941231</v>
      </c>
      <c r="H63" s="65">
        <f t="shared" si="4"/>
        <v>97900328</v>
      </c>
      <c r="I63" s="66">
        <f t="shared" si="4"/>
        <v>170886095</v>
      </c>
      <c r="J63" s="67">
        <f t="shared" si="4"/>
        <v>213746949</v>
      </c>
      <c r="K63" s="62">
        <f t="shared" si="4"/>
        <v>134636449</v>
      </c>
      <c r="L63" s="63">
        <f t="shared" si="4"/>
        <v>139866550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120280906</v>
      </c>
      <c r="D66" s="16">
        <v>92822525</v>
      </c>
      <c r="E66" s="30">
        <v>107244108</v>
      </c>
      <c r="F66" s="21">
        <v>122615900</v>
      </c>
      <c r="G66" s="16">
        <v>125941231</v>
      </c>
      <c r="H66" s="19">
        <v>92576937</v>
      </c>
      <c r="I66" s="17">
        <v>167202490</v>
      </c>
      <c r="J66" s="31">
        <v>173746949</v>
      </c>
      <c r="K66" s="16">
        <v>134636449</v>
      </c>
      <c r="L66" s="19">
        <v>139866550</v>
      </c>
    </row>
    <row r="67" spans="1:12" ht="13.5">
      <c r="A67" s="69" t="s">
        <v>42</v>
      </c>
      <c r="B67" s="2"/>
      <c r="C67" s="16"/>
      <c r="D67" s="16"/>
      <c r="E67" s="17"/>
      <c r="F67" s="18">
        <v>12000000</v>
      </c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120280906</v>
      </c>
      <c r="D70" s="32">
        <f aca="true" t="shared" si="5" ref="D70:L70">SUM(D66:D69)</f>
        <v>92822525</v>
      </c>
      <c r="E70" s="33">
        <f t="shared" si="5"/>
        <v>107244108</v>
      </c>
      <c r="F70" s="34">
        <f t="shared" si="5"/>
        <v>134615900</v>
      </c>
      <c r="G70" s="32">
        <f t="shared" si="5"/>
        <v>125941231</v>
      </c>
      <c r="H70" s="35">
        <f t="shared" si="5"/>
        <v>92576937</v>
      </c>
      <c r="I70" s="36">
        <f t="shared" si="5"/>
        <v>167202490</v>
      </c>
      <c r="J70" s="37">
        <f t="shared" si="5"/>
        <v>173746949</v>
      </c>
      <c r="K70" s="32">
        <f t="shared" si="5"/>
        <v>134636449</v>
      </c>
      <c r="L70" s="33">
        <f t="shared" si="5"/>
        <v>139866550</v>
      </c>
    </row>
    <row r="71" spans="1:12" ht="13.5">
      <c r="A71" s="72" t="s">
        <v>47</v>
      </c>
      <c r="B71" s="2" t="s">
        <v>48</v>
      </c>
      <c r="C71" s="16"/>
      <c r="D71" s="16">
        <v>5000000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>
        <v>30000000</v>
      </c>
      <c r="K72" s="16"/>
      <c r="L72" s="17"/>
    </row>
    <row r="73" spans="1:12" ht="13.5">
      <c r="A73" s="72" t="s">
        <v>51</v>
      </c>
      <c r="B73" s="2"/>
      <c r="C73" s="16">
        <v>12475713</v>
      </c>
      <c r="D73" s="16">
        <v>3305743</v>
      </c>
      <c r="E73" s="17">
        <v>26162013</v>
      </c>
      <c r="F73" s="18">
        <v>10000000</v>
      </c>
      <c r="G73" s="16">
        <v>48000000</v>
      </c>
      <c r="H73" s="19">
        <v>5323391</v>
      </c>
      <c r="I73" s="20">
        <v>3683605</v>
      </c>
      <c r="J73" s="21">
        <v>10000000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132756619</v>
      </c>
      <c r="D74" s="74">
        <f aca="true" t="shared" si="6" ref="D74:L74">SUM(D70:D73)</f>
        <v>101128268</v>
      </c>
      <c r="E74" s="75">
        <f t="shared" si="6"/>
        <v>133406121</v>
      </c>
      <c r="F74" s="76">
        <f t="shared" si="6"/>
        <v>144615900</v>
      </c>
      <c r="G74" s="74">
        <f t="shared" si="6"/>
        <v>173941231</v>
      </c>
      <c r="H74" s="77">
        <f t="shared" si="6"/>
        <v>97900328</v>
      </c>
      <c r="I74" s="78">
        <f t="shared" si="6"/>
        <v>170886095</v>
      </c>
      <c r="J74" s="79">
        <f t="shared" si="6"/>
        <v>213746949</v>
      </c>
      <c r="K74" s="74">
        <f t="shared" si="6"/>
        <v>134636449</v>
      </c>
      <c r="L74" s="75">
        <f t="shared" si="6"/>
        <v>139866550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550000</v>
      </c>
      <c r="D43" s="10">
        <f aca="true" t="shared" si="0" ref="D43:L43">SUM(D44:D46)</f>
        <v>628647</v>
      </c>
      <c r="E43" s="11">
        <f t="shared" si="0"/>
        <v>541071</v>
      </c>
      <c r="F43" s="12">
        <f t="shared" si="0"/>
        <v>1188340</v>
      </c>
      <c r="G43" s="10">
        <f t="shared" si="0"/>
        <v>1188340</v>
      </c>
      <c r="H43" s="13">
        <f>SUM(H44:H46)</f>
        <v>148641</v>
      </c>
      <c r="I43" s="14">
        <f t="shared" si="0"/>
        <v>2046928</v>
      </c>
      <c r="J43" s="15">
        <f t="shared" si="0"/>
        <v>1741880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447736</v>
      </c>
      <c r="E44" s="17"/>
      <c r="F44" s="18">
        <v>388340</v>
      </c>
      <c r="G44" s="16">
        <v>388340</v>
      </c>
      <c r="H44" s="19"/>
      <c r="I44" s="20">
        <v>1773622</v>
      </c>
      <c r="J44" s="21">
        <v>1677880</v>
      </c>
      <c r="K44" s="16"/>
      <c r="L44" s="17"/>
    </row>
    <row r="45" spans="1:12" ht="13.5">
      <c r="A45" s="3" t="s">
        <v>20</v>
      </c>
      <c r="B45" s="2"/>
      <c r="C45" s="22">
        <v>550000</v>
      </c>
      <c r="D45" s="22">
        <v>180911</v>
      </c>
      <c r="E45" s="23">
        <v>541071</v>
      </c>
      <c r="F45" s="24">
        <v>800000</v>
      </c>
      <c r="G45" s="22">
        <v>800000</v>
      </c>
      <c r="H45" s="25">
        <v>148641</v>
      </c>
      <c r="I45" s="26">
        <v>273306</v>
      </c>
      <c r="J45" s="27">
        <v>64000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325452</v>
      </c>
      <c r="D47" s="10">
        <f aca="true" t="shared" si="1" ref="D47:L47">SUM(D48:D52)</f>
        <v>255949</v>
      </c>
      <c r="E47" s="14">
        <f t="shared" si="1"/>
        <v>146466</v>
      </c>
      <c r="F47" s="28">
        <f t="shared" si="1"/>
        <v>389000</v>
      </c>
      <c r="G47" s="10">
        <f t="shared" si="1"/>
        <v>389000</v>
      </c>
      <c r="H47" s="13">
        <f>SUM(H48:H52)</f>
        <v>367362</v>
      </c>
      <c r="I47" s="29">
        <f t="shared" si="1"/>
        <v>277239</v>
      </c>
      <c r="J47" s="12">
        <f t="shared" si="1"/>
        <v>540000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325452</v>
      </c>
      <c r="D48" s="16">
        <v>255949</v>
      </c>
      <c r="E48" s="17">
        <v>146466</v>
      </c>
      <c r="F48" s="18">
        <v>389000</v>
      </c>
      <c r="G48" s="16">
        <v>389000</v>
      </c>
      <c r="H48" s="19">
        <v>367362</v>
      </c>
      <c r="I48" s="20">
        <v>277239</v>
      </c>
      <c r="J48" s="21">
        <v>540000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156703</v>
      </c>
      <c r="E53" s="14">
        <f t="shared" si="2"/>
        <v>12885630</v>
      </c>
      <c r="F53" s="28">
        <f t="shared" si="2"/>
        <v>12423994</v>
      </c>
      <c r="G53" s="10">
        <f t="shared" si="2"/>
        <v>12423994</v>
      </c>
      <c r="H53" s="13">
        <f>SUM(H54:H56)</f>
        <v>13063070</v>
      </c>
      <c r="I53" s="29">
        <f t="shared" si="2"/>
        <v>14435417</v>
      </c>
      <c r="J53" s="12">
        <f t="shared" si="2"/>
        <v>4487600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>
        <v>1026494</v>
      </c>
      <c r="I54" s="20"/>
      <c r="J54" s="21">
        <v>40000</v>
      </c>
      <c r="K54" s="16"/>
      <c r="L54" s="17"/>
    </row>
    <row r="55" spans="1:12" ht="13.5">
      <c r="A55" s="3" t="s">
        <v>30</v>
      </c>
      <c r="B55" s="2"/>
      <c r="C55" s="16"/>
      <c r="D55" s="16">
        <v>156703</v>
      </c>
      <c r="E55" s="17">
        <v>12885630</v>
      </c>
      <c r="F55" s="18">
        <v>12423994</v>
      </c>
      <c r="G55" s="16">
        <v>12423994</v>
      </c>
      <c r="H55" s="19">
        <v>12036576</v>
      </c>
      <c r="I55" s="20">
        <v>14435417</v>
      </c>
      <c r="J55" s="21">
        <v>4447600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24636647</v>
      </c>
      <c r="D57" s="10">
        <f aca="true" t="shared" si="3" ref="D57:L57">SUM(D58:D61)</f>
        <v>27278815</v>
      </c>
      <c r="E57" s="14">
        <f t="shared" si="3"/>
        <v>64657600</v>
      </c>
      <c r="F57" s="28">
        <f t="shared" si="3"/>
        <v>15724006</v>
      </c>
      <c r="G57" s="10">
        <f t="shared" si="3"/>
        <v>15724006</v>
      </c>
      <c r="H57" s="13">
        <f>SUM(H58:H61)</f>
        <v>37776944</v>
      </c>
      <c r="I57" s="29">
        <f t="shared" si="3"/>
        <v>46047569</v>
      </c>
      <c r="J57" s="12">
        <f t="shared" si="3"/>
        <v>41650000</v>
      </c>
      <c r="K57" s="10">
        <f t="shared" si="3"/>
        <v>29000000</v>
      </c>
      <c r="L57" s="14">
        <f t="shared" si="3"/>
        <v>29000000</v>
      </c>
    </row>
    <row r="58" spans="1:12" ht="13.5">
      <c r="A58" s="3" t="s">
        <v>33</v>
      </c>
      <c r="B58" s="2"/>
      <c r="C58" s="16">
        <v>300000</v>
      </c>
      <c r="D58" s="16">
        <v>3345063</v>
      </c>
      <c r="E58" s="17"/>
      <c r="F58" s="18">
        <v>9032000</v>
      </c>
      <c r="G58" s="16">
        <v>9032000</v>
      </c>
      <c r="H58" s="19">
        <v>3613591</v>
      </c>
      <c r="I58" s="20">
        <v>5417335</v>
      </c>
      <c r="J58" s="21">
        <v>5850000</v>
      </c>
      <c r="K58" s="16"/>
      <c r="L58" s="17"/>
    </row>
    <row r="59" spans="1:12" ht="13.5">
      <c r="A59" s="3" t="s">
        <v>34</v>
      </c>
      <c r="B59" s="2"/>
      <c r="C59" s="16"/>
      <c r="D59" s="16">
        <v>16723289</v>
      </c>
      <c r="E59" s="17">
        <v>50658494</v>
      </c>
      <c r="F59" s="18">
        <v>6692006</v>
      </c>
      <c r="G59" s="16">
        <v>6692006</v>
      </c>
      <c r="H59" s="19">
        <v>20923070</v>
      </c>
      <c r="I59" s="20">
        <v>18465999</v>
      </c>
      <c r="J59" s="21">
        <v>35000000</v>
      </c>
      <c r="K59" s="16">
        <v>9000000</v>
      </c>
      <c r="L59" s="17">
        <v>9000000</v>
      </c>
    </row>
    <row r="60" spans="1:12" ht="13.5">
      <c r="A60" s="3" t="s">
        <v>35</v>
      </c>
      <c r="B60" s="2"/>
      <c r="C60" s="22">
        <v>24336647</v>
      </c>
      <c r="D60" s="22">
        <v>7210463</v>
      </c>
      <c r="E60" s="23">
        <v>13999106</v>
      </c>
      <c r="F60" s="24"/>
      <c r="G60" s="22"/>
      <c r="H60" s="25">
        <v>13240283</v>
      </c>
      <c r="I60" s="26">
        <v>22164235</v>
      </c>
      <c r="J60" s="27">
        <v>800000</v>
      </c>
      <c r="K60" s="22">
        <v>20000000</v>
      </c>
      <c r="L60" s="23">
        <v>20000000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25512099</v>
      </c>
      <c r="D63" s="62">
        <f aca="true" t="shared" si="4" ref="D63:L63">+D43+D47+D53+D57+D62</f>
        <v>28320114</v>
      </c>
      <c r="E63" s="63">
        <f t="shared" si="4"/>
        <v>78230767</v>
      </c>
      <c r="F63" s="64">
        <f t="shared" si="4"/>
        <v>29725340</v>
      </c>
      <c r="G63" s="62">
        <f t="shared" si="4"/>
        <v>29725340</v>
      </c>
      <c r="H63" s="65">
        <f t="shared" si="4"/>
        <v>51356017</v>
      </c>
      <c r="I63" s="66">
        <f t="shared" si="4"/>
        <v>62807153</v>
      </c>
      <c r="J63" s="67">
        <f t="shared" si="4"/>
        <v>48419480</v>
      </c>
      <c r="K63" s="62">
        <f t="shared" si="4"/>
        <v>29000000</v>
      </c>
      <c r="L63" s="63">
        <f t="shared" si="4"/>
        <v>29000000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11686647</v>
      </c>
      <c r="D66" s="16">
        <v>27519642</v>
      </c>
      <c r="E66" s="30">
        <v>77689696</v>
      </c>
      <c r="F66" s="21">
        <v>29336340</v>
      </c>
      <c r="G66" s="16">
        <v>29336340</v>
      </c>
      <c r="H66" s="19">
        <v>50290016</v>
      </c>
      <c r="I66" s="17">
        <v>61529914</v>
      </c>
      <c r="J66" s="31">
        <v>46254480</v>
      </c>
      <c r="K66" s="16">
        <v>29000000</v>
      </c>
      <c r="L66" s="19">
        <v>29000000</v>
      </c>
    </row>
    <row r="67" spans="1:12" ht="13.5">
      <c r="A67" s="69" t="s">
        <v>42</v>
      </c>
      <c r="B67" s="2"/>
      <c r="C67" s="16">
        <v>325452</v>
      </c>
      <c r="D67" s="16"/>
      <c r="E67" s="17"/>
      <c r="F67" s="18">
        <v>389000</v>
      </c>
      <c r="G67" s="16">
        <v>389000</v>
      </c>
      <c r="H67" s="19"/>
      <c r="I67" s="20">
        <v>1277239</v>
      </c>
      <c r="J67" s="21">
        <v>540000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13500000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25512099</v>
      </c>
      <c r="D70" s="32">
        <f aca="true" t="shared" si="5" ref="D70:L70">SUM(D66:D69)</f>
        <v>27519642</v>
      </c>
      <c r="E70" s="33">
        <f t="shared" si="5"/>
        <v>77689696</v>
      </c>
      <c r="F70" s="34">
        <f t="shared" si="5"/>
        <v>29725340</v>
      </c>
      <c r="G70" s="32">
        <f t="shared" si="5"/>
        <v>29725340</v>
      </c>
      <c r="H70" s="35">
        <f t="shared" si="5"/>
        <v>50290016</v>
      </c>
      <c r="I70" s="36">
        <f t="shared" si="5"/>
        <v>62807153</v>
      </c>
      <c r="J70" s="37">
        <f t="shared" si="5"/>
        <v>46794480</v>
      </c>
      <c r="K70" s="32">
        <f t="shared" si="5"/>
        <v>29000000</v>
      </c>
      <c r="L70" s="33">
        <f t="shared" si="5"/>
        <v>29000000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800472</v>
      </c>
      <c r="E73" s="17">
        <v>541071</v>
      </c>
      <c r="F73" s="18"/>
      <c r="G73" s="16"/>
      <c r="H73" s="19">
        <v>1066001</v>
      </c>
      <c r="I73" s="20"/>
      <c r="J73" s="21">
        <v>1625000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25512099</v>
      </c>
      <c r="D74" s="74">
        <f aca="true" t="shared" si="6" ref="D74:L74">SUM(D70:D73)</f>
        <v>28320114</v>
      </c>
      <c r="E74" s="75">
        <f t="shared" si="6"/>
        <v>78230767</v>
      </c>
      <c r="F74" s="76">
        <f t="shared" si="6"/>
        <v>29725340</v>
      </c>
      <c r="G74" s="74">
        <f t="shared" si="6"/>
        <v>29725340</v>
      </c>
      <c r="H74" s="77">
        <f t="shared" si="6"/>
        <v>51356017</v>
      </c>
      <c r="I74" s="78">
        <f t="shared" si="6"/>
        <v>62807153</v>
      </c>
      <c r="J74" s="79">
        <f t="shared" si="6"/>
        <v>48419480</v>
      </c>
      <c r="K74" s="74">
        <f t="shared" si="6"/>
        <v>29000000</v>
      </c>
      <c r="L74" s="75">
        <f t="shared" si="6"/>
        <v>29000000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4084102</v>
      </c>
      <c r="H43" s="13">
        <f>SUM(H44:H46)</f>
        <v>2726993</v>
      </c>
      <c r="I43" s="14">
        <f t="shared" si="0"/>
        <v>17668147</v>
      </c>
      <c r="J43" s="15">
        <f t="shared" si="0"/>
        <v>11169385</v>
      </c>
      <c r="K43" s="10">
        <f t="shared" si="0"/>
        <v>4737026</v>
      </c>
      <c r="L43" s="13">
        <f t="shared" si="0"/>
        <v>846000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3259051</v>
      </c>
      <c r="H44" s="19">
        <v>2592976</v>
      </c>
      <c r="I44" s="20"/>
      <c r="J44" s="21">
        <v>2697500</v>
      </c>
      <c r="K44" s="16">
        <v>1218700</v>
      </c>
      <c r="L44" s="17">
        <v>816000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>
        <v>236861</v>
      </c>
      <c r="H45" s="25">
        <v>8050</v>
      </c>
      <c r="I45" s="26">
        <v>10774232</v>
      </c>
      <c r="J45" s="27">
        <v>8470685</v>
      </c>
      <c r="K45" s="22">
        <v>3518326</v>
      </c>
      <c r="L45" s="23">
        <v>30000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>
        <v>588190</v>
      </c>
      <c r="H46" s="19">
        <v>125967</v>
      </c>
      <c r="I46" s="20">
        <v>6893915</v>
      </c>
      <c r="J46" s="21">
        <v>1200</v>
      </c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31197880</v>
      </c>
      <c r="H47" s="13">
        <f>SUM(H48:H52)</f>
        <v>18778454</v>
      </c>
      <c r="I47" s="29">
        <f t="shared" si="1"/>
        <v>17926491</v>
      </c>
      <c r="J47" s="12">
        <f t="shared" si="1"/>
        <v>39763000</v>
      </c>
      <c r="K47" s="10">
        <f t="shared" si="1"/>
        <v>64644000</v>
      </c>
      <c r="L47" s="14">
        <f t="shared" si="1"/>
        <v>15612000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>
        <v>8361537</v>
      </c>
      <c r="H48" s="19">
        <v>1719641</v>
      </c>
      <c r="I48" s="20">
        <v>4031165</v>
      </c>
      <c r="J48" s="21">
        <v>11565000</v>
      </c>
      <c r="K48" s="16">
        <v>12950000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>
        <v>12163246</v>
      </c>
      <c r="H49" s="19">
        <v>12311073</v>
      </c>
      <c r="I49" s="20">
        <v>13866886</v>
      </c>
      <c r="J49" s="21">
        <v>14890000</v>
      </c>
      <c r="K49" s="16">
        <v>18200000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>
        <v>10657377</v>
      </c>
      <c r="H50" s="19">
        <v>4747740</v>
      </c>
      <c r="I50" s="20"/>
      <c r="J50" s="21">
        <v>12968000</v>
      </c>
      <c r="K50" s="16">
        <v>33494000</v>
      </c>
      <c r="L50" s="17">
        <v>15612000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>
        <v>15720</v>
      </c>
      <c r="H51" s="19"/>
      <c r="I51" s="20"/>
      <c r="J51" s="21">
        <v>340000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28440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46393720</v>
      </c>
      <c r="H53" s="13">
        <f>SUM(H54:H56)</f>
        <v>48662863</v>
      </c>
      <c r="I53" s="29">
        <f t="shared" si="2"/>
        <v>51804850</v>
      </c>
      <c r="J53" s="12">
        <f t="shared" si="2"/>
        <v>54170000</v>
      </c>
      <c r="K53" s="10">
        <f t="shared" si="2"/>
        <v>33058700</v>
      </c>
      <c r="L53" s="14">
        <f t="shared" si="2"/>
        <v>110565100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1502380</v>
      </c>
      <c r="H54" s="19">
        <v>1502319</v>
      </c>
      <c r="I54" s="20"/>
      <c r="J54" s="21">
        <v>11670000</v>
      </c>
      <c r="K54" s="16"/>
      <c r="L54" s="17">
        <v>8500000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>
        <v>44573343</v>
      </c>
      <c r="H55" s="19">
        <v>46840752</v>
      </c>
      <c r="I55" s="20">
        <v>51804850</v>
      </c>
      <c r="J55" s="21">
        <v>42500000</v>
      </c>
      <c r="K55" s="16">
        <v>33058700</v>
      </c>
      <c r="L55" s="17">
        <v>102065100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>
        <v>317997</v>
      </c>
      <c r="H56" s="19">
        <v>319792</v>
      </c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214348629</v>
      </c>
      <c r="H57" s="13">
        <f>SUM(H58:H61)</f>
        <v>139215303</v>
      </c>
      <c r="I57" s="29">
        <f t="shared" si="3"/>
        <v>127325936</v>
      </c>
      <c r="J57" s="12">
        <f t="shared" si="3"/>
        <v>136395500</v>
      </c>
      <c r="K57" s="10">
        <f t="shared" si="3"/>
        <v>126300300</v>
      </c>
      <c r="L57" s="14">
        <f t="shared" si="3"/>
        <v>111396222</v>
      </c>
    </row>
    <row r="58" spans="1:12" ht="13.5">
      <c r="A58" s="3" t="s">
        <v>33</v>
      </c>
      <c r="B58" s="2"/>
      <c r="C58" s="16"/>
      <c r="D58" s="16"/>
      <c r="E58" s="17"/>
      <c r="F58" s="18"/>
      <c r="G58" s="16">
        <v>46062673</v>
      </c>
      <c r="H58" s="19">
        <v>34550537</v>
      </c>
      <c r="I58" s="20">
        <v>35897973</v>
      </c>
      <c r="J58" s="21">
        <v>58300000</v>
      </c>
      <c r="K58" s="16">
        <v>68300300</v>
      </c>
      <c r="L58" s="17">
        <v>57911000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>
        <v>16755831</v>
      </c>
      <c r="H59" s="19">
        <v>9590800</v>
      </c>
      <c r="I59" s="20">
        <v>57164545</v>
      </c>
      <c r="J59" s="21">
        <v>57595500</v>
      </c>
      <c r="K59" s="16">
        <v>50000000</v>
      </c>
      <c r="L59" s="17">
        <v>53485222</v>
      </c>
    </row>
    <row r="60" spans="1:12" ht="13.5">
      <c r="A60" s="3" t="s">
        <v>35</v>
      </c>
      <c r="B60" s="2"/>
      <c r="C60" s="22"/>
      <c r="D60" s="22"/>
      <c r="E60" s="23"/>
      <c r="F60" s="24"/>
      <c r="G60" s="22">
        <v>151389100</v>
      </c>
      <c r="H60" s="25">
        <v>95073966</v>
      </c>
      <c r="I60" s="26">
        <v>34263418</v>
      </c>
      <c r="J60" s="27">
        <v>20500000</v>
      </c>
      <c r="K60" s="22">
        <v>8000000</v>
      </c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>
        <v>141025</v>
      </c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0</v>
      </c>
      <c r="G63" s="62">
        <f t="shared" si="4"/>
        <v>296024331</v>
      </c>
      <c r="H63" s="65">
        <f t="shared" si="4"/>
        <v>209383613</v>
      </c>
      <c r="I63" s="66">
        <f t="shared" si="4"/>
        <v>214725424</v>
      </c>
      <c r="J63" s="67">
        <f t="shared" si="4"/>
        <v>241497885</v>
      </c>
      <c r="K63" s="62">
        <f t="shared" si="4"/>
        <v>228740026</v>
      </c>
      <c r="L63" s="63">
        <f t="shared" si="4"/>
        <v>238419322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>
        <v>100369621</v>
      </c>
      <c r="H66" s="19">
        <v>76110831</v>
      </c>
      <c r="I66" s="17">
        <v>67601980</v>
      </c>
      <c r="J66" s="31">
        <v>116300000</v>
      </c>
      <c r="K66" s="16">
        <v>122037700</v>
      </c>
      <c r="L66" s="19">
        <v>87255100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5297658</v>
      </c>
      <c r="H67" s="19">
        <v>6389489</v>
      </c>
      <c r="I67" s="20">
        <v>10190557</v>
      </c>
      <c r="J67" s="21">
        <v>1200000</v>
      </c>
      <c r="K67" s="16">
        <v>1300000</v>
      </c>
      <c r="L67" s="17">
        <v>1373000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105667279</v>
      </c>
      <c r="H70" s="35">
        <f t="shared" si="5"/>
        <v>82500320</v>
      </c>
      <c r="I70" s="36">
        <f t="shared" si="5"/>
        <v>77792537</v>
      </c>
      <c r="J70" s="37">
        <f t="shared" si="5"/>
        <v>117500000</v>
      </c>
      <c r="K70" s="32">
        <f t="shared" si="5"/>
        <v>123337700</v>
      </c>
      <c r="L70" s="33">
        <f t="shared" si="5"/>
        <v>88628100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1613295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190357052</v>
      </c>
      <c r="H73" s="19">
        <v>125269989</v>
      </c>
      <c r="I73" s="20">
        <v>136932887</v>
      </c>
      <c r="J73" s="21">
        <v>123997885</v>
      </c>
      <c r="K73" s="16">
        <v>105402326</v>
      </c>
      <c r="L73" s="17">
        <v>149791222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0</v>
      </c>
      <c r="G74" s="74">
        <f t="shared" si="6"/>
        <v>296024331</v>
      </c>
      <c r="H74" s="77">
        <f t="shared" si="6"/>
        <v>209383604</v>
      </c>
      <c r="I74" s="78">
        <f t="shared" si="6"/>
        <v>214725424</v>
      </c>
      <c r="J74" s="79">
        <f t="shared" si="6"/>
        <v>241497885</v>
      </c>
      <c r="K74" s="74">
        <f t="shared" si="6"/>
        <v>228740026</v>
      </c>
      <c r="L74" s="75">
        <f t="shared" si="6"/>
        <v>238419322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300179</v>
      </c>
      <c r="D43" s="10">
        <f aca="true" t="shared" si="0" ref="D43:L43">SUM(D44:D46)</f>
        <v>1431198</v>
      </c>
      <c r="E43" s="11">
        <f t="shared" si="0"/>
        <v>20083976</v>
      </c>
      <c r="F43" s="12">
        <f t="shared" si="0"/>
        <v>3265000</v>
      </c>
      <c r="G43" s="10">
        <f t="shared" si="0"/>
        <v>3695000</v>
      </c>
      <c r="H43" s="13">
        <f>SUM(H44:H46)</f>
        <v>287798</v>
      </c>
      <c r="I43" s="14">
        <f t="shared" si="0"/>
        <v>3082713</v>
      </c>
      <c r="J43" s="15">
        <f t="shared" si="0"/>
        <v>9390000</v>
      </c>
      <c r="K43" s="10">
        <f t="shared" si="0"/>
        <v>432600</v>
      </c>
      <c r="L43" s="13">
        <f t="shared" si="0"/>
        <v>446416</v>
      </c>
    </row>
    <row r="44" spans="1:12" ht="13.5">
      <c r="A44" s="3" t="s">
        <v>19</v>
      </c>
      <c r="B44" s="2"/>
      <c r="C44" s="16">
        <v>200493</v>
      </c>
      <c r="D44" s="16">
        <v>588557</v>
      </c>
      <c r="E44" s="17">
        <v>85100</v>
      </c>
      <c r="F44" s="18">
        <v>185000</v>
      </c>
      <c r="G44" s="16">
        <v>545000</v>
      </c>
      <c r="H44" s="19">
        <v>59270</v>
      </c>
      <c r="I44" s="20">
        <v>90088</v>
      </c>
      <c r="J44" s="21">
        <v>410000</v>
      </c>
      <c r="K44" s="16">
        <v>225000</v>
      </c>
      <c r="L44" s="17">
        <v>230000</v>
      </c>
    </row>
    <row r="45" spans="1:12" ht="13.5">
      <c r="A45" s="3" t="s">
        <v>20</v>
      </c>
      <c r="B45" s="2"/>
      <c r="C45" s="22">
        <v>42005</v>
      </c>
      <c r="D45" s="22">
        <v>172434</v>
      </c>
      <c r="E45" s="23">
        <v>19902943</v>
      </c>
      <c r="F45" s="24">
        <v>3020000</v>
      </c>
      <c r="G45" s="22">
        <v>3020000</v>
      </c>
      <c r="H45" s="25">
        <v>104450</v>
      </c>
      <c r="I45" s="26">
        <v>2866848</v>
      </c>
      <c r="J45" s="27">
        <v>8940000</v>
      </c>
      <c r="K45" s="22">
        <v>187600</v>
      </c>
      <c r="L45" s="23">
        <v>196416</v>
      </c>
    </row>
    <row r="46" spans="1:12" ht="13.5">
      <c r="A46" s="3" t="s">
        <v>21</v>
      </c>
      <c r="B46" s="2"/>
      <c r="C46" s="16">
        <v>57681</v>
      </c>
      <c r="D46" s="16">
        <v>670207</v>
      </c>
      <c r="E46" s="17">
        <v>95933</v>
      </c>
      <c r="F46" s="18">
        <v>60000</v>
      </c>
      <c r="G46" s="16">
        <v>130000</v>
      </c>
      <c r="H46" s="19">
        <v>124078</v>
      </c>
      <c r="I46" s="20">
        <v>125777</v>
      </c>
      <c r="J46" s="21">
        <v>40000</v>
      </c>
      <c r="K46" s="16">
        <v>20000</v>
      </c>
      <c r="L46" s="17">
        <v>20000</v>
      </c>
    </row>
    <row r="47" spans="1:12" ht="13.5">
      <c r="A47" s="1" t="s">
        <v>22</v>
      </c>
      <c r="B47" s="2"/>
      <c r="C47" s="10">
        <f>SUM(C48:C52)</f>
        <v>1932336</v>
      </c>
      <c r="D47" s="10">
        <f aca="true" t="shared" si="1" ref="D47:L47">SUM(D48:D52)</f>
        <v>669445</v>
      </c>
      <c r="E47" s="14">
        <f t="shared" si="1"/>
        <v>36543</v>
      </c>
      <c r="F47" s="28">
        <f t="shared" si="1"/>
        <v>490000</v>
      </c>
      <c r="G47" s="10">
        <f t="shared" si="1"/>
        <v>940000</v>
      </c>
      <c r="H47" s="13">
        <f>SUM(H48:H52)</f>
        <v>497103</v>
      </c>
      <c r="I47" s="29">
        <f t="shared" si="1"/>
        <v>1611574</v>
      </c>
      <c r="J47" s="12">
        <f t="shared" si="1"/>
        <v>410000</v>
      </c>
      <c r="K47" s="10">
        <f t="shared" si="1"/>
        <v>494232</v>
      </c>
      <c r="L47" s="14">
        <f t="shared" si="1"/>
        <v>523944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20000</v>
      </c>
      <c r="K48" s="16">
        <v>28000</v>
      </c>
      <c r="L48" s="17">
        <v>29000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1932336</v>
      </c>
      <c r="D50" s="16">
        <v>669445</v>
      </c>
      <c r="E50" s="17">
        <v>36543</v>
      </c>
      <c r="F50" s="18">
        <v>490000</v>
      </c>
      <c r="G50" s="16">
        <v>940000</v>
      </c>
      <c r="H50" s="19">
        <v>497103</v>
      </c>
      <c r="I50" s="20">
        <v>1611574</v>
      </c>
      <c r="J50" s="21">
        <v>390000</v>
      </c>
      <c r="K50" s="16">
        <v>466232</v>
      </c>
      <c r="L50" s="17">
        <v>494944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16675002</v>
      </c>
      <c r="D53" s="10">
        <f aca="true" t="shared" si="2" ref="D53:L53">SUM(D54:D56)</f>
        <v>22908733</v>
      </c>
      <c r="E53" s="14">
        <f t="shared" si="2"/>
        <v>15372161</v>
      </c>
      <c r="F53" s="28">
        <f t="shared" si="2"/>
        <v>170000</v>
      </c>
      <c r="G53" s="10">
        <f t="shared" si="2"/>
        <v>120000</v>
      </c>
      <c r="H53" s="13">
        <f>SUM(H54:H56)</f>
        <v>44479</v>
      </c>
      <c r="I53" s="29">
        <f t="shared" si="2"/>
        <v>22609</v>
      </c>
      <c r="J53" s="12">
        <f t="shared" si="2"/>
        <v>105000</v>
      </c>
      <c r="K53" s="10">
        <f t="shared" si="2"/>
        <v>50880</v>
      </c>
      <c r="L53" s="14">
        <f t="shared" si="2"/>
        <v>53933</v>
      </c>
    </row>
    <row r="54" spans="1:12" ht="13.5">
      <c r="A54" s="3" t="s">
        <v>29</v>
      </c>
      <c r="B54" s="2"/>
      <c r="C54" s="16">
        <v>15520696</v>
      </c>
      <c r="D54" s="16">
        <v>22358956</v>
      </c>
      <c r="E54" s="17">
        <v>15329771</v>
      </c>
      <c r="F54" s="18">
        <v>30000</v>
      </c>
      <c r="G54" s="16">
        <v>30000</v>
      </c>
      <c r="H54" s="19"/>
      <c r="I54" s="20"/>
      <c r="J54" s="21">
        <v>20000</v>
      </c>
      <c r="K54" s="16">
        <v>24380</v>
      </c>
      <c r="L54" s="17">
        <v>25843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>
        <v>1154306</v>
      </c>
      <c r="D56" s="16">
        <v>549777</v>
      </c>
      <c r="E56" s="17">
        <v>42390</v>
      </c>
      <c r="F56" s="18">
        <v>140000</v>
      </c>
      <c r="G56" s="16">
        <v>90000</v>
      </c>
      <c r="H56" s="19">
        <v>44479</v>
      </c>
      <c r="I56" s="20">
        <v>22609</v>
      </c>
      <c r="J56" s="21">
        <v>85000</v>
      </c>
      <c r="K56" s="16">
        <v>26500</v>
      </c>
      <c r="L56" s="17">
        <v>28090</v>
      </c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18907517</v>
      </c>
      <c r="D63" s="62">
        <f aca="true" t="shared" si="4" ref="D63:L63">+D43+D47+D53+D57+D62</f>
        <v>25009376</v>
      </c>
      <c r="E63" s="63">
        <f t="shared" si="4"/>
        <v>35492680</v>
      </c>
      <c r="F63" s="64">
        <f t="shared" si="4"/>
        <v>3925000</v>
      </c>
      <c r="G63" s="62">
        <f t="shared" si="4"/>
        <v>4755000</v>
      </c>
      <c r="H63" s="65">
        <f t="shared" si="4"/>
        <v>829380</v>
      </c>
      <c r="I63" s="66">
        <f t="shared" si="4"/>
        <v>4716896</v>
      </c>
      <c r="J63" s="67">
        <f t="shared" si="4"/>
        <v>9905000</v>
      </c>
      <c r="K63" s="62">
        <f t="shared" si="4"/>
        <v>977712</v>
      </c>
      <c r="L63" s="63">
        <f t="shared" si="4"/>
        <v>1024293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25009376</v>
      </c>
      <c r="E66" s="30">
        <v>35492680</v>
      </c>
      <c r="F66" s="21">
        <v>3925000</v>
      </c>
      <c r="G66" s="16">
        <v>1335000</v>
      </c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>
        <v>3420000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18907517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18907517</v>
      </c>
      <c r="D70" s="32">
        <f aca="true" t="shared" si="5" ref="D70:L70">SUM(D66:D69)</f>
        <v>25009376</v>
      </c>
      <c r="E70" s="33">
        <f t="shared" si="5"/>
        <v>35492680</v>
      </c>
      <c r="F70" s="34">
        <f t="shared" si="5"/>
        <v>3925000</v>
      </c>
      <c r="G70" s="32">
        <f t="shared" si="5"/>
        <v>4755000</v>
      </c>
      <c r="H70" s="35">
        <f t="shared" si="5"/>
        <v>0</v>
      </c>
      <c r="I70" s="36">
        <f t="shared" si="5"/>
        <v>0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>
        <v>829380</v>
      </c>
      <c r="I73" s="20">
        <v>4716896</v>
      </c>
      <c r="J73" s="21">
        <v>9905000</v>
      </c>
      <c r="K73" s="16">
        <v>977712</v>
      </c>
      <c r="L73" s="17">
        <v>1024293</v>
      </c>
    </row>
    <row r="74" spans="1:12" ht="13.5">
      <c r="A74" s="73" t="s">
        <v>52</v>
      </c>
      <c r="B74" s="6" t="s">
        <v>53</v>
      </c>
      <c r="C74" s="74">
        <f>SUM(C70:C73)</f>
        <v>18907517</v>
      </c>
      <c r="D74" s="74">
        <f aca="true" t="shared" si="6" ref="D74:L74">SUM(D70:D73)</f>
        <v>25009376</v>
      </c>
      <c r="E74" s="75">
        <f t="shared" si="6"/>
        <v>35492680</v>
      </c>
      <c r="F74" s="76">
        <f t="shared" si="6"/>
        <v>3925000</v>
      </c>
      <c r="G74" s="74">
        <f t="shared" si="6"/>
        <v>4755000</v>
      </c>
      <c r="H74" s="77">
        <f t="shared" si="6"/>
        <v>829380</v>
      </c>
      <c r="I74" s="78">
        <f t="shared" si="6"/>
        <v>4716896</v>
      </c>
      <c r="J74" s="79">
        <f t="shared" si="6"/>
        <v>9905000</v>
      </c>
      <c r="K74" s="74">
        <f t="shared" si="6"/>
        <v>977712</v>
      </c>
      <c r="L74" s="75">
        <f t="shared" si="6"/>
        <v>1024293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56196</v>
      </c>
      <c r="D43" s="10">
        <f aca="true" t="shared" si="0" ref="D43:L43">SUM(D44:D46)</f>
        <v>4927357</v>
      </c>
      <c r="E43" s="11">
        <f t="shared" si="0"/>
        <v>1585279</v>
      </c>
      <c r="F43" s="12">
        <f t="shared" si="0"/>
        <v>0</v>
      </c>
      <c r="G43" s="10">
        <f t="shared" si="0"/>
        <v>1962619</v>
      </c>
      <c r="H43" s="13">
        <f>SUM(H44:H46)</f>
        <v>1697955</v>
      </c>
      <c r="I43" s="14">
        <f t="shared" si="0"/>
        <v>1064745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32846</v>
      </c>
      <c r="D44" s="16">
        <v>30000</v>
      </c>
      <c r="E44" s="17"/>
      <c r="F44" s="18"/>
      <c r="G44" s="16">
        <v>118118</v>
      </c>
      <c r="H44" s="19">
        <v>158730</v>
      </c>
      <c r="I44" s="20"/>
      <c r="J44" s="21"/>
      <c r="K44" s="16"/>
      <c r="L44" s="17"/>
    </row>
    <row r="45" spans="1:12" ht="13.5">
      <c r="A45" s="3" t="s">
        <v>20</v>
      </c>
      <c r="B45" s="2"/>
      <c r="C45" s="22">
        <v>23350</v>
      </c>
      <c r="D45" s="22">
        <v>3107557</v>
      </c>
      <c r="E45" s="23">
        <v>1585279</v>
      </c>
      <c r="F45" s="24"/>
      <c r="G45" s="22">
        <v>130600</v>
      </c>
      <c r="H45" s="25">
        <v>551176</v>
      </c>
      <c r="I45" s="26">
        <v>1064745</v>
      </c>
      <c r="J45" s="27"/>
      <c r="K45" s="22"/>
      <c r="L45" s="23"/>
    </row>
    <row r="46" spans="1:12" ht="13.5">
      <c r="A46" s="3" t="s">
        <v>21</v>
      </c>
      <c r="B46" s="2"/>
      <c r="C46" s="16"/>
      <c r="D46" s="16">
        <v>1789800</v>
      </c>
      <c r="E46" s="17"/>
      <c r="F46" s="18"/>
      <c r="G46" s="16">
        <v>1713901</v>
      </c>
      <c r="H46" s="19">
        <v>988049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32963652</v>
      </c>
      <c r="D47" s="10">
        <f aca="true" t="shared" si="1" ref="D47:L47">SUM(D48:D52)</f>
        <v>47158700</v>
      </c>
      <c r="E47" s="14">
        <f t="shared" si="1"/>
        <v>25841175</v>
      </c>
      <c r="F47" s="28">
        <f t="shared" si="1"/>
        <v>7500000</v>
      </c>
      <c r="G47" s="10">
        <f t="shared" si="1"/>
        <v>4900000</v>
      </c>
      <c r="H47" s="13">
        <f>SUM(H48:H52)</f>
        <v>2641677</v>
      </c>
      <c r="I47" s="29">
        <f t="shared" si="1"/>
        <v>15579529</v>
      </c>
      <c r="J47" s="12">
        <f t="shared" si="1"/>
        <v>0</v>
      </c>
      <c r="K47" s="10">
        <f t="shared" si="1"/>
        <v>11000000</v>
      </c>
      <c r="L47" s="14">
        <f t="shared" si="1"/>
        <v>7000000</v>
      </c>
    </row>
    <row r="48" spans="1:12" ht="13.5">
      <c r="A48" s="3" t="s">
        <v>23</v>
      </c>
      <c r="B48" s="2"/>
      <c r="C48" s="16">
        <v>6480317</v>
      </c>
      <c r="D48" s="16">
        <v>9900000</v>
      </c>
      <c r="E48" s="17">
        <v>9107219</v>
      </c>
      <c r="F48" s="18"/>
      <c r="G48" s="16">
        <v>400000</v>
      </c>
      <c r="H48" s="19">
        <v>336900</v>
      </c>
      <c r="I48" s="20">
        <v>12817064</v>
      </c>
      <c r="J48" s="21"/>
      <c r="K48" s="16"/>
      <c r="L48" s="17"/>
    </row>
    <row r="49" spans="1:12" ht="13.5">
      <c r="A49" s="3" t="s">
        <v>24</v>
      </c>
      <c r="B49" s="2"/>
      <c r="C49" s="16">
        <v>14759733</v>
      </c>
      <c r="D49" s="16">
        <v>20839300</v>
      </c>
      <c r="E49" s="17">
        <v>14091194</v>
      </c>
      <c r="F49" s="18"/>
      <c r="G49" s="16">
        <v>4500000</v>
      </c>
      <c r="H49" s="19">
        <v>2304777</v>
      </c>
      <c r="I49" s="20">
        <v>2009534</v>
      </c>
      <c r="J49" s="21"/>
      <c r="K49" s="16">
        <v>4000000</v>
      </c>
      <c r="L49" s="17"/>
    </row>
    <row r="50" spans="1:12" ht="13.5">
      <c r="A50" s="3" t="s">
        <v>25</v>
      </c>
      <c r="B50" s="2"/>
      <c r="C50" s="16">
        <v>11723602</v>
      </c>
      <c r="D50" s="16">
        <v>16348000</v>
      </c>
      <c r="E50" s="17">
        <v>2642762</v>
      </c>
      <c r="F50" s="18">
        <v>7500000</v>
      </c>
      <c r="G50" s="16"/>
      <c r="H50" s="19"/>
      <c r="I50" s="20">
        <v>752931</v>
      </c>
      <c r="J50" s="21"/>
      <c r="K50" s="16">
        <v>7000000</v>
      </c>
      <c r="L50" s="17">
        <v>7000000</v>
      </c>
    </row>
    <row r="51" spans="1:12" ht="13.5">
      <c r="A51" s="3" t="s">
        <v>26</v>
      </c>
      <c r="B51" s="2"/>
      <c r="C51" s="16"/>
      <c r="D51" s="16">
        <v>71400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61832436</v>
      </c>
      <c r="D53" s="10">
        <f aca="true" t="shared" si="2" ref="D53:L53">SUM(D54:D56)</f>
        <v>87234870</v>
      </c>
      <c r="E53" s="14">
        <f t="shared" si="2"/>
        <v>131630541</v>
      </c>
      <c r="F53" s="28">
        <f t="shared" si="2"/>
        <v>121519000</v>
      </c>
      <c r="G53" s="10">
        <f t="shared" si="2"/>
        <v>139160000</v>
      </c>
      <c r="H53" s="13">
        <f>SUM(H54:H56)</f>
        <v>158246793</v>
      </c>
      <c r="I53" s="29">
        <f t="shared" si="2"/>
        <v>100167675</v>
      </c>
      <c r="J53" s="12">
        <f t="shared" si="2"/>
        <v>124505000</v>
      </c>
      <c r="K53" s="10">
        <f t="shared" si="2"/>
        <v>108486000</v>
      </c>
      <c r="L53" s="14">
        <f t="shared" si="2"/>
        <v>100100000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61832436</v>
      </c>
      <c r="D55" s="16">
        <v>87234870</v>
      </c>
      <c r="E55" s="17">
        <v>131630541</v>
      </c>
      <c r="F55" s="18">
        <v>121519000</v>
      </c>
      <c r="G55" s="16">
        <v>139160000</v>
      </c>
      <c r="H55" s="19">
        <v>158246793</v>
      </c>
      <c r="I55" s="20">
        <v>100167675</v>
      </c>
      <c r="J55" s="21">
        <v>124505000</v>
      </c>
      <c r="K55" s="16">
        <v>108486000</v>
      </c>
      <c r="L55" s="17">
        <v>100100000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98005987</v>
      </c>
      <c r="D57" s="10">
        <f aca="true" t="shared" si="3" ref="D57:L57">SUM(D58:D61)</f>
        <v>94260481</v>
      </c>
      <c r="E57" s="14">
        <f t="shared" si="3"/>
        <v>128779281</v>
      </c>
      <c r="F57" s="28">
        <f t="shared" si="3"/>
        <v>126192000</v>
      </c>
      <c r="G57" s="10">
        <f t="shared" si="3"/>
        <v>112208895</v>
      </c>
      <c r="H57" s="13">
        <f>SUM(H58:H61)</f>
        <v>133017511</v>
      </c>
      <c r="I57" s="29">
        <f t="shared" si="3"/>
        <v>116353877</v>
      </c>
      <c r="J57" s="12">
        <f t="shared" si="3"/>
        <v>170000000</v>
      </c>
      <c r="K57" s="10">
        <f t="shared" si="3"/>
        <v>194000000</v>
      </c>
      <c r="L57" s="14">
        <f t="shared" si="3"/>
        <v>239335000</v>
      </c>
    </row>
    <row r="58" spans="1:12" ht="13.5">
      <c r="A58" s="3" t="s">
        <v>33</v>
      </c>
      <c r="B58" s="2"/>
      <c r="C58" s="16">
        <v>9328871</v>
      </c>
      <c r="D58" s="16">
        <v>12000000</v>
      </c>
      <c r="E58" s="17">
        <v>22000000</v>
      </c>
      <c r="F58" s="18">
        <v>13304000</v>
      </c>
      <c r="G58" s="16">
        <v>13163000</v>
      </c>
      <c r="H58" s="19">
        <v>13131978</v>
      </c>
      <c r="I58" s="20">
        <v>10766350</v>
      </c>
      <c r="J58" s="21">
        <v>16000000</v>
      </c>
      <c r="K58" s="16">
        <v>23000000</v>
      </c>
      <c r="L58" s="17">
        <v>36000000</v>
      </c>
    </row>
    <row r="59" spans="1:12" ht="13.5">
      <c r="A59" s="3" t="s">
        <v>34</v>
      </c>
      <c r="B59" s="2"/>
      <c r="C59" s="16">
        <v>70476640</v>
      </c>
      <c r="D59" s="16">
        <v>33576602</v>
      </c>
      <c r="E59" s="17">
        <v>86270779</v>
      </c>
      <c r="F59" s="18">
        <v>74388000</v>
      </c>
      <c r="G59" s="16">
        <v>102545895</v>
      </c>
      <c r="H59" s="19">
        <v>86229998</v>
      </c>
      <c r="I59" s="20">
        <v>75640438</v>
      </c>
      <c r="J59" s="21">
        <v>124000000</v>
      </c>
      <c r="K59" s="16">
        <v>103000000</v>
      </c>
      <c r="L59" s="17">
        <v>110000000</v>
      </c>
    </row>
    <row r="60" spans="1:12" ht="13.5">
      <c r="A60" s="3" t="s">
        <v>35</v>
      </c>
      <c r="B60" s="2"/>
      <c r="C60" s="22">
        <v>18200476</v>
      </c>
      <c r="D60" s="22">
        <v>38683879</v>
      </c>
      <c r="E60" s="23">
        <v>20508502</v>
      </c>
      <c r="F60" s="24">
        <v>38500000</v>
      </c>
      <c r="G60" s="22">
        <v>-3500000</v>
      </c>
      <c r="H60" s="25">
        <v>33655535</v>
      </c>
      <c r="I60" s="26">
        <v>29947089</v>
      </c>
      <c r="J60" s="27">
        <v>30000000</v>
      </c>
      <c r="K60" s="22">
        <v>63000000</v>
      </c>
      <c r="L60" s="23">
        <v>88000000</v>
      </c>
    </row>
    <row r="61" spans="1:12" ht="13.5">
      <c r="A61" s="3" t="s">
        <v>36</v>
      </c>
      <c r="B61" s="2"/>
      <c r="C61" s="16"/>
      <c r="D61" s="16">
        <v>10000000</v>
      </c>
      <c r="E61" s="17"/>
      <c r="F61" s="18"/>
      <c r="G61" s="16"/>
      <c r="H61" s="19"/>
      <c r="I61" s="20"/>
      <c r="J61" s="21"/>
      <c r="K61" s="16">
        <v>5000000</v>
      </c>
      <c r="L61" s="17">
        <v>5335000</v>
      </c>
    </row>
    <row r="62" spans="1:12" ht="13.5">
      <c r="A62" s="1" t="s">
        <v>37</v>
      </c>
      <c r="B62" s="4"/>
      <c r="C62" s="10"/>
      <c r="D62" s="10"/>
      <c r="E62" s="14">
        <v>1163987</v>
      </c>
      <c r="F62" s="28"/>
      <c r="G62" s="10"/>
      <c r="H62" s="13"/>
      <c r="I62" s="29">
        <v>19448434</v>
      </c>
      <c r="J62" s="12">
        <v>6500000</v>
      </c>
      <c r="K62" s="10">
        <v>11000000</v>
      </c>
      <c r="L62" s="14">
        <v>11500000</v>
      </c>
    </row>
    <row r="63" spans="1:12" ht="13.5">
      <c r="A63" s="5" t="s">
        <v>38</v>
      </c>
      <c r="B63" s="6" t="s">
        <v>39</v>
      </c>
      <c r="C63" s="62">
        <f>+C43+C47+C53+C57+C62</f>
        <v>192858271</v>
      </c>
      <c r="D63" s="62">
        <f aca="true" t="shared" si="4" ref="D63:L63">+D43+D47+D53+D57+D62</f>
        <v>233581408</v>
      </c>
      <c r="E63" s="63">
        <f t="shared" si="4"/>
        <v>289000263</v>
      </c>
      <c r="F63" s="64">
        <f t="shared" si="4"/>
        <v>255211000</v>
      </c>
      <c r="G63" s="62">
        <f t="shared" si="4"/>
        <v>258231514</v>
      </c>
      <c r="H63" s="65">
        <f t="shared" si="4"/>
        <v>295603936</v>
      </c>
      <c r="I63" s="66">
        <f t="shared" si="4"/>
        <v>252614260</v>
      </c>
      <c r="J63" s="67">
        <f t="shared" si="4"/>
        <v>301005000</v>
      </c>
      <c r="K63" s="62">
        <f t="shared" si="4"/>
        <v>324486000</v>
      </c>
      <c r="L63" s="63">
        <f t="shared" si="4"/>
        <v>357935000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190545898</v>
      </c>
      <c r="D66" s="16">
        <v>224181408</v>
      </c>
      <c r="E66" s="30">
        <v>283204624</v>
      </c>
      <c r="F66" s="21">
        <v>255211000</v>
      </c>
      <c r="G66" s="16">
        <v>240211000</v>
      </c>
      <c r="H66" s="19">
        <v>263774073</v>
      </c>
      <c r="I66" s="17">
        <v>232101081</v>
      </c>
      <c r="J66" s="31">
        <v>301005000</v>
      </c>
      <c r="K66" s="16">
        <v>324486000</v>
      </c>
      <c r="L66" s="19">
        <v>357935000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400000</v>
      </c>
      <c r="H67" s="19">
        <v>336900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190545898</v>
      </c>
      <c r="D70" s="32">
        <f aca="true" t="shared" si="5" ref="D70:L70">SUM(D66:D69)</f>
        <v>224181408</v>
      </c>
      <c r="E70" s="33">
        <f t="shared" si="5"/>
        <v>283204624</v>
      </c>
      <c r="F70" s="34">
        <f t="shared" si="5"/>
        <v>255211000</v>
      </c>
      <c r="G70" s="32">
        <f t="shared" si="5"/>
        <v>240611000</v>
      </c>
      <c r="H70" s="35">
        <f t="shared" si="5"/>
        <v>264110973</v>
      </c>
      <c r="I70" s="36">
        <f t="shared" si="5"/>
        <v>232101081</v>
      </c>
      <c r="J70" s="37">
        <f t="shared" si="5"/>
        <v>301005000</v>
      </c>
      <c r="K70" s="32">
        <f t="shared" si="5"/>
        <v>324486000</v>
      </c>
      <c r="L70" s="33">
        <f t="shared" si="5"/>
        <v>357935000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2312373</v>
      </c>
      <c r="D73" s="16">
        <v>9400000</v>
      </c>
      <c r="E73" s="17">
        <v>5795639</v>
      </c>
      <c r="F73" s="18"/>
      <c r="G73" s="16">
        <v>17620514</v>
      </c>
      <c r="H73" s="19">
        <v>31492955</v>
      </c>
      <c r="I73" s="20">
        <v>20513179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192858271</v>
      </c>
      <c r="D74" s="74">
        <f aca="true" t="shared" si="6" ref="D74:L74">SUM(D70:D73)</f>
        <v>233581408</v>
      </c>
      <c r="E74" s="75">
        <f t="shared" si="6"/>
        <v>289000263</v>
      </c>
      <c r="F74" s="76">
        <f t="shared" si="6"/>
        <v>255211000</v>
      </c>
      <c r="G74" s="74">
        <f t="shared" si="6"/>
        <v>258231514</v>
      </c>
      <c r="H74" s="77">
        <f t="shared" si="6"/>
        <v>295603928</v>
      </c>
      <c r="I74" s="78">
        <f t="shared" si="6"/>
        <v>252614260</v>
      </c>
      <c r="J74" s="79">
        <f t="shared" si="6"/>
        <v>301005000</v>
      </c>
      <c r="K74" s="74">
        <f t="shared" si="6"/>
        <v>324486000</v>
      </c>
      <c r="L74" s="75">
        <f t="shared" si="6"/>
        <v>357935000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11162045</v>
      </c>
      <c r="D43" s="10">
        <f aca="true" t="shared" si="0" ref="D43:L43">SUM(D44:D46)</f>
        <v>135000</v>
      </c>
      <c r="E43" s="11">
        <f t="shared" si="0"/>
        <v>180001</v>
      </c>
      <c r="F43" s="12">
        <f t="shared" si="0"/>
        <v>18465000</v>
      </c>
      <c r="G43" s="10">
        <f t="shared" si="0"/>
        <v>11040000</v>
      </c>
      <c r="H43" s="13">
        <f>SUM(H44:H46)</f>
        <v>9886292</v>
      </c>
      <c r="I43" s="14">
        <f t="shared" si="0"/>
        <v>9886397</v>
      </c>
      <c r="J43" s="15">
        <f t="shared" si="0"/>
        <v>10000000</v>
      </c>
      <c r="K43" s="10">
        <f t="shared" si="0"/>
        <v>15000000</v>
      </c>
      <c r="L43" s="13">
        <f t="shared" si="0"/>
        <v>25000000</v>
      </c>
    </row>
    <row r="44" spans="1:12" ht="13.5">
      <c r="A44" s="3" t="s">
        <v>19</v>
      </c>
      <c r="B44" s="2"/>
      <c r="C44" s="16">
        <v>916283</v>
      </c>
      <c r="D44" s="16">
        <v>29000</v>
      </c>
      <c r="E44" s="17"/>
      <c r="F44" s="18">
        <v>7465000</v>
      </c>
      <c r="G44" s="16"/>
      <c r="H44" s="19"/>
      <c r="I44" s="20"/>
      <c r="J44" s="21">
        <v>10000000</v>
      </c>
      <c r="K44" s="16">
        <v>15000000</v>
      </c>
      <c r="L44" s="17">
        <v>25000000</v>
      </c>
    </row>
    <row r="45" spans="1:12" ht="13.5">
      <c r="A45" s="3" t="s">
        <v>20</v>
      </c>
      <c r="B45" s="2"/>
      <c r="C45" s="22">
        <v>366903</v>
      </c>
      <c r="D45" s="22">
        <v>106000</v>
      </c>
      <c r="E45" s="23"/>
      <c r="F45" s="24"/>
      <c r="G45" s="22"/>
      <c r="H45" s="25">
        <v>3235895</v>
      </c>
      <c r="I45" s="26">
        <v>3236000</v>
      </c>
      <c r="J45" s="27"/>
      <c r="K45" s="22"/>
      <c r="L45" s="23"/>
    </row>
    <row r="46" spans="1:12" ht="13.5">
      <c r="A46" s="3" t="s">
        <v>21</v>
      </c>
      <c r="B46" s="2"/>
      <c r="C46" s="16">
        <v>9878859</v>
      </c>
      <c r="D46" s="16"/>
      <c r="E46" s="17">
        <v>180001</v>
      </c>
      <c r="F46" s="18">
        <v>11000000</v>
      </c>
      <c r="G46" s="16">
        <v>11040000</v>
      </c>
      <c r="H46" s="19">
        <v>6650397</v>
      </c>
      <c r="I46" s="20">
        <v>6650397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15926134</v>
      </c>
      <c r="D47" s="10">
        <f aca="true" t="shared" si="1" ref="D47:L47">SUM(D48:D52)</f>
        <v>11833628</v>
      </c>
      <c r="E47" s="14">
        <f t="shared" si="1"/>
        <v>48425172</v>
      </c>
      <c r="F47" s="28">
        <f t="shared" si="1"/>
        <v>9390827</v>
      </c>
      <c r="G47" s="10">
        <f t="shared" si="1"/>
        <v>12862906</v>
      </c>
      <c r="H47" s="13">
        <f>SUM(H48:H52)</f>
        <v>36445886</v>
      </c>
      <c r="I47" s="29">
        <f t="shared" si="1"/>
        <v>37870203</v>
      </c>
      <c r="J47" s="12">
        <f t="shared" si="1"/>
        <v>9153120</v>
      </c>
      <c r="K47" s="10">
        <f t="shared" si="1"/>
        <v>1605390</v>
      </c>
      <c r="L47" s="14">
        <f t="shared" si="1"/>
        <v>1605390</v>
      </c>
    </row>
    <row r="48" spans="1:12" ht="13.5">
      <c r="A48" s="3" t="s">
        <v>23</v>
      </c>
      <c r="B48" s="2"/>
      <c r="C48" s="16">
        <v>3073842</v>
      </c>
      <c r="D48" s="16">
        <v>273497</v>
      </c>
      <c r="E48" s="17">
        <v>1461000</v>
      </c>
      <c r="F48" s="18">
        <v>1531920</v>
      </c>
      <c r="G48" s="16">
        <v>4996999</v>
      </c>
      <c r="H48" s="19">
        <v>427123</v>
      </c>
      <c r="I48" s="20">
        <v>518000</v>
      </c>
      <c r="J48" s="21">
        <v>9153120</v>
      </c>
      <c r="K48" s="16">
        <v>1605390</v>
      </c>
      <c r="L48" s="17">
        <v>1605390</v>
      </c>
    </row>
    <row r="49" spans="1:12" ht="13.5">
      <c r="A49" s="3" t="s">
        <v>24</v>
      </c>
      <c r="B49" s="2"/>
      <c r="C49" s="16">
        <v>9700983</v>
      </c>
      <c r="D49" s="16">
        <v>8661942</v>
      </c>
      <c r="E49" s="17">
        <v>7797233</v>
      </c>
      <c r="F49" s="18">
        <v>7858907</v>
      </c>
      <c r="G49" s="16">
        <v>7865907</v>
      </c>
      <c r="H49" s="19">
        <v>12156997</v>
      </c>
      <c r="I49" s="20">
        <v>11120407</v>
      </c>
      <c r="J49" s="21"/>
      <c r="K49" s="16"/>
      <c r="L49" s="17"/>
    </row>
    <row r="50" spans="1:12" ht="13.5">
      <c r="A50" s="3" t="s">
        <v>25</v>
      </c>
      <c r="B50" s="2"/>
      <c r="C50" s="16">
        <v>3151309</v>
      </c>
      <c r="D50" s="16">
        <v>2898189</v>
      </c>
      <c r="E50" s="17">
        <v>32985939</v>
      </c>
      <c r="F50" s="18"/>
      <c r="G50" s="16"/>
      <c r="H50" s="19">
        <v>23861766</v>
      </c>
      <c r="I50" s="20">
        <v>26231796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>
        <v>6181000</v>
      </c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587603345</v>
      </c>
      <c r="D53" s="10">
        <f aca="true" t="shared" si="2" ref="D53:L53">SUM(D54:D56)</f>
        <v>520488098</v>
      </c>
      <c r="E53" s="14">
        <f t="shared" si="2"/>
        <v>515109660</v>
      </c>
      <c r="F53" s="28">
        <f t="shared" si="2"/>
        <v>305001809</v>
      </c>
      <c r="G53" s="10">
        <f t="shared" si="2"/>
        <v>335241809</v>
      </c>
      <c r="H53" s="13">
        <f>SUM(H54:H56)</f>
        <v>313171899</v>
      </c>
      <c r="I53" s="29">
        <f t="shared" si="2"/>
        <v>167545114</v>
      </c>
      <c r="J53" s="12">
        <f t="shared" si="2"/>
        <v>286815680</v>
      </c>
      <c r="K53" s="10">
        <f t="shared" si="2"/>
        <v>121224864</v>
      </c>
      <c r="L53" s="14">
        <f t="shared" si="2"/>
        <v>129492864</v>
      </c>
    </row>
    <row r="54" spans="1:12" ht="13.5">
      <c r="A54" s="3" t="s">
        <v>29</v>
      </c>
      <c r="B54" s="2"/>
      <c r="C54" s="16">
        <v>20757666</v>
      </c>
      <c r="D54" s="16">
        <v>35620337</v>
      </c>
      <c r="E54" s="17">
        <v>686989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565623527</v>
      </c>
      <c r="D55" s="16">
        <v>484867761</v>
      </c>
      <c r="E55" s="17">
        <v>514422671</v>
      </c>
      <c r="F55" s="18">
        <v>305001809</v>
      </c>
      <c r="G55" s="16">
        <v>335241809</v>
      </c>
      <c r="H55" s="19">
        <v>313171899</v>
      </c>
      <c r="I55" s="20">
        <v>167545114</v>
      </c>
      <c r="J55" s="21">
        <v>286815680</v>
      </c>
      <c r="K55" s="16">
        <v>121224864</v>
      </c>
      <c r="L55" s="17">
        <v>129492864</v>
      </c>
    </row>
    <row r="56" spans="1:12" ht="13.5">
      <c r="A56" s="3" t="s">
        <v>31</v>
      </c>
      <c r="B56" s="2"/>
      <c r="C56" s="16">
        <v>1222152</v>
      </c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309115476</v>
      </c>
      <c r="D57" s="10">
        <f aca="true" t="shared" si="3" ref="D57:L57">SUM(D58:D61)</f>
        <v>279961474</v>
      </c>
      <c r="E57" s="14">
        <f t="shared" si="3"/>
        <v>138648167</v>
      </c>
      <c r="F57" s="28">
        <f t="shared" si="3"/>
        <v>144016454</v>
      </c>
      <c r="G57" s="10">
        <f t="shared" si="3"/>
        <v>277107694</v>
      </c>
      <c r="H57" s="13">
        <f>SUM(H58:H61)</f>
        <v>129296933</v>
      </c>
      <c r="I57" s="29">
        <f t="shared" si="3"/>
        <v>296124286</v>
      </c>
      <c r="J57" s="12">
        <f t="shared" si="3"/>
        <v>206250000</v>
      </c>
      <c r="K57" s="10">
        <f t="shared" si="3"/>
        <v>279113070</v>
      </c>
      <c r="L57" s="14">
        <f t="shared" si="3"/>
        <v>338450070</v>
      </c>
    </row>
    <row r="58" spans="1:12" ht="13.5">
      <c r="A58" s="3" t="s">
        <v>33</v>
      </c>
      <c r="B58" s="2"/>
      <c r="C58" s="16">
        <v>47107525</v>
      </c>
      <c r="D58" s="16">
        <v>104015174</v>
      </c>
      <c r="E58" s="17">
        <v>29406847</v>
      </c>
      <c r="F58" s="18">
        <v>21800000</v>
      </c>
      <c r="G58" s="16">
        <v>76944245</v>
      </c>
      <c r="H58" s="19">
        <v>37811600</v>
      </c>
      <c r="I58" s="20">
        <v>66502729</v>
      </c>
      <c r="J58" s="21">
        <v>21700000</v>
      </c>
      <c r="K58" s="16">
        <v>10000000</v>
      </c>
      <c r="L58" s="17">
        <v>40000000</v>
      </c>
    </row>
    <row r="59" spans="1:12" ht="13.5">
      <c r="A59" s="3" t="s">
        <v>34</v>
      </c>
      <c r="B59" s="2"/>
      <c r="C59" s="16">
        <v>58543960</v>
      </c>
      <c r="D59" s="16">
        <v>62066764</v>
      </c>
      <c r="E59" s="17">
        <v>93034693</v>
      </c>
      <c r="F59" s="18">
        <v>53216454</v>
      </c>
      <c r="G59" s="16">
        <v>128884283</v>
      </c>
      <c r="H59" s="19">
        <v>17544339</v>
      </c>
      <c r="I59" s="20">
        <v>182124557</v>
      </c>
      <c r="J59" s="21">
        <v>170986270</v>
      </c>
      <c r="K59" s="16">
        <v>269113070</v>
      </c>
      <c r="L59" s="17">
        <v>298450070</v>
      </c>
    </row>
    <row r="60" spans="1:12" ht="13.5">
      <c r="A60" s="3" t="s">
        <v>35</v>
      </c>
      <c r="B60" s="2"/>
      <c r="C60" s="22">
        <v>203463991</v>
      </c>
      <c r="D60" s="22">
        <v>82937836</v>
      </c>
      <c r="E60" s="23">
        <v>6901375</v>
      </c>
      <c r="F60" s="24">
        <v>69000000</v>
      </c>
      <c r="G60" s="22">
        <v>71279166</v>
      </c>
      <c r="H60" s="25">
        <v>73140801</v>
      </c>
      <c r="I60" s="26">
        <v>47497000</v>
      </c>
      <c r="J60" s="27">
        <v>13563730</v>
      </c>
      <c r="K60" s="22"/>
      <c r="L60" s="23"/>
    </row>
    <row r="61" spans="1:12" ht="13.5">
      <c r="A61" s="3" t="s">
        <v>36</v>
      </c>
      <c r="B61" s="2"/>
      <c r="C61" s="16"/>
      <c r="D61" s="16">
        <v>30941700</v>
      </c>
      <c r="E61" s="17">
        <v>9305252</v>
      </c>
      <c r="F61" s="18"/>
      <c r="G61" s="16"/>
      <c r="H61" s="19">
        <v>800193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>
        <v>38835000</v>
      </c>
      <c r="E62" s="14"/>
      <c r="F62" s="28">
        <v>10000000</v>
      </c>
      <c r="G62" s="10">
        <v>10000000</v>
      </c>
      <c r="H62" s="13"/>
      <c r="I62" s="29"/>
      <c r="J62" s="12">
        <v>69000000</v>
      </c>
      <c r="K62" s="10">
        <v>43000000</v>
      </c>
      <c r="L62" s="14">
        <v>16000000</v>
      </c>
    </row>
    <row r="63" spans="1:12" ht="13.5">
      <c r="A63" s="5" t="s">
        <v>38</v>
      </c>
      <c r="B63" s="6" t="s">
        <v>39</v>
      </c>
      <c r="C63" s="62">
        <f>+C43+C47+C53+C57+C62</f>
        <v>923807000</v>
      </c>
      <c r="D63" s="62">
        <f aca="true" t="shared" si="4" ref="D63:L63">+D43+D47+D53+D57+D62</f>
        <v>851253200</v>
      </c>
      <c r="E63" s="63">
        <f t="shared" si="4"/>
        <v>702363000</v>
      </c>
      <c r="F63" s="64">
        <f t="shared" si="4"/>
        <v>486874090</v>
      </c>
      <c r="G63" s="62">
        <f t="shared" si="4"/>
        <v>646252409</v>
      </c>
      <c r="H63" s="65">
        <f t="shared" si="4"/>
        <v>488801010</v>
      </c>
      <c r="I63" s="66">
        <f t="shared" si="4"/>
        <v>511426000</v>
      </c>
      <c r="J63" s="67">
        <f t="shared" si="4"/>
        <v>581218800</v>
      </c>
      <c r="K63" s="62">
        <f t="shared" si="4"/>
        <v>459943324</v>
      </c>
      <c r="L63" s="63">
        <f t="shared" si="4"/>
        <v>510548324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818607532</v>
      </c>
      <c r="D66" s="16">
        <v>653796200</v>
      </c>
      <c r="E66" s="30">
        <v>638075782</v>
      </c>
      <c r="F66" s="21">
        <v>397342170</v>
      </c>
      <c r="G66" s="16">
        <v>426947170</v>
      </c>
      <c r="H66" s="19">
        <v>373772544</v>
      </c>
      <c r="I66" s="17">
        <v>390269820</v>
      </c>
      <c r="J66" s="31">
        <v>510765680</v>
      </c>
      <c r="K66" s="16">
        <v>415337934</v>
      </c>
      <c r="L66" s="19">
        <v>492942934</v>
      </c>
    </row>
    <row r="67" spans="1:12" ht="13.5">
      <c r="A67" s="69" t="s">
        <v>42</v>
      </c>
      <c r="B67" s="2"/>
      <c r="C67" s="16">
        <v>133434</v>
      </c>
      <c r="D67" s="16">
        <v>3615000</v>
      </c>
      <c r="E67" s="17">
        <v>1461000</v>
      </c>
      <c r="F67" s="18">
        <v>1531920</v>
      </c>
      <c r="G67" s="16">
        <v>2581999</v>
      </c>
      <c r="H67" s="19">
        <v>427123</v>
      </c>
      <c r="I67" s="20">
        <v>518000</v>
      </c>
      <c r="J67" s="21">
        <v>1453120</v>
      </c>
      <c r="K67" s="16">
        <v>1605390</v>
      </c>
      <c r="L67" s="17">
        <v>1605390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818740966</v>
      </c>
      <c r="D70" s="32">
        <f aca="true" t="shared" si="5" ref="D70:L70">SUM(D66:D69)</f>
        <v>657411200</v>
      </c>
      <c r="E70" s="33">
        <f t="shared" si="5"/>
        <v>639536782</v>
      </c>
      <c r="F70" s="34">
        <f t="shared" si="5"/>
        <v>398874090</v>
      </c>
      <c r="G70" s="32">
        <f t="shared" si="5"/>
        <v>429529169</v>
      </c>
      <c r="H70" s="35">
        <f t="shared" si="5"/>
        <v>374199667</v>
      </c>
      <c r="I70" s="36">
        <f t="shared" si="5"/>
        <v>390787820</v>
      </c>
      <c r="J70" s="37">
        <f t="shared" si="5"/>
        <v>512218800</v>
      </c>
      <c r="K70" s="32">
        <f t="shared" si="5"/>
        <v>416943324</v>
      </c>
      <c r="L70" s="33">
        <f t="shared" si="5"/>
        <v>494548324</v>
      </c>
    </row>
    <row r="71" spans="1:12" ht="13.5">
      <c r="A71" s="72" t="s">
        <v>47</v>
      </c>
      <c r="B71" s="2" t="s">
        <v>48</v>
      </c>
      <c r="C71" s="16">
        <v>116034</v>
      </c>
      <c r="D71" s="16">
        <v>38835000</v>
      </c>
      <c r="E71" s="17">
        <v>20283386</v>
      </c>
      <c r="F71" s="18">
        <v>69000000</v>
      </c>
      <c r="G71" s="16">
        <v>69000000</v>
      </c>
      <c r="H71" s="19">
        <v>72852802</v>
      </c>
      <c r="I71" s="20">
        <v>47497000</v>
      </c>
      <c r="J71" s="21">
        <v>69000000</v>
      </c>
      <c r="K71" s="16">
        <v>43000000</v>
      </c>
      <c r="L71" s="17">
        <v>16000000</v>
      </c>
    </row>
    <row r="72" spans="1:12" ht="13.5">
      <c r="A72" s="72" t="s">
        <v>49</v>
      </c>
      <c r="B72" s="2" t="s">
        <v>50</v>
      </c>
      <c r="C72" s="16">
        <v>41780070</v>
      </c>
      <c r="D72" s="16">
        <v>155007000</v>
      </c>
      <c r="E72" s="17">
        <v>39171616</v>
      </c>
      <c r="F72" s="18"/>
      <c r="G72" s="16">
        <v>128603240</v>
      </c>
      <c r="H72" s="19">
        <v>37523438</v>
      </c>
      <c r="I72" s="20">
        <v>68915971</v>
      </c>
      <c r="J72" s="21"/>
      <c r="K72" s="16"/>
      <c r="L72" s="17"/>
    </row>
    <row r="73" spans="1:12" ht="13.5">
      <c r="A73" s="72" t="s">
        <v>51</v>
      </c>
      <c r="B73" s="2"/>
      <c r="C73" s="16">
        <v>63169930</v>
      </c>
      <c r="D73" s="16"/>
      <c r="E73" s="17">
        <v>3371216</v>
      </c>
      <c r="F73" s="18">
        <v>19000000</v>
      </c>
      <c r="G73" s="16">
        <v>19120000</v>
      </c>
      <c r="H73" s="19">
        <v>4225104</v>
      </c>
      <c r="I73" s="20">
        <v>4225209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923807000</v>
      </c>
      <c r="D74" s="74">
        <f aca="true" t="shared" si="6" ref="D74:L74">SUM(D70:D73)</f>
        <v>851253200</v>
      </c>
      <c r="E74" s="75">
        <f t="shared" si="6"/>
        <v>702363000</v>
      </c>
      <c r="F74" s="76">
        <f t="shared" si="6"/>
        <v>486874090</v>
      </c>
      <c r="G74" s="74">
        <f t="shared" si="6"/>
        <v>646252409</v>
      </c>
      <c r="H74" s="77">
        <f t="shared" si="6"/>
        <v>488801011</v>
      </c>
      <c r="I74" s="78">
        <f t="shared" si="6"/>
        <v>511426000</v>
      </c>
      <c r="J74" s="79">
        <f t="shared" si="6"/>
        <v>581218800</v>
      </c>
      <c r="K74" s="74">
        <f t="shared" si="6"/>
        <v>459943324</v>
      </c>
      <c r="L74" s="75">
        <f t="shared" si="6"/>
        <v>510548324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209177</v>
      </c>
      <c r="D43" s="10">
        <f aca="true" t="shared" si="0" ref="D43:L43">SUM(D44:D46)</f>
        <v>2459809</v>
      </c>
      <c r="E43" s="11">
        <f t="shared" si="0"/>
        <v>1825330</v>
      </c>
      <c r="F43" s="12">
        <f t="shared" si="0"/>
        <v>3500000</v>
      </c>
      <c r="G43" s="10">
        <f t="shared" si="0"/>
        <v>3500000</v>
      </c>
      <c r="H43" s="13">
        <f>SUM(H44:H46)</f>
        <v>1423515</v>
      </c>
      <c r="I43" s="14">
        <f t="shared" si="0"/>
        <v>2913477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2459809</v>
      </c>
      <c r="E44" s="17">
        <v>1825330</v>
      </c>
      <c r="F44" s="18">
        <v>3500000</v>
      </c>
      <c r="G44" s="16">
        <v>3500000</v>
      </c>
      <c r="H44" s="19"/>
      <c r="I44" s="20">
        <v>2913477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>
        <v>209177</v>
      </c>
      <c r="D46" s="16"/>
      <c r="E46" s="17"/>
      <c r="F46" s="18"/>
      <c r="G46" s="16"/>
      <c r="H46" s="19">
        <v>1423515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22310654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22310654</v>
      </c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41355820</v>
      </c>
      <c r="D53" s="10">
        <f aca="true" t="shared" si="2" ref="D53:L53">SUM(D54:D56)</f>
        <v>35630595</v>
      </c>
      <c r="E53" s="14">
        <f t="shared" si="2"/>
        <v>48677390</v>
      </c>
      <c r="F53" s="28">
        <f t="shared" si="2"/>
        <v>17969250</v>
      </c>
      <c r="G53" s="10">
        <f t="shared" si="2"/>
        <v>17969250</v>
      </c>
      <c r="H53" s="13">
        <f>SUM(H54:H56)</f>
        <v>16930238</v>
      </c>
      <c r="I53" s="29">
        <f t="shared" si="2"/>
        <v>44822037</v>
      </c>
      <c r="J53" s="12">
        <f t="shared" si="2"/>
        <v>20964700</v>
      </c>
      <c r="K53" s="10">
        <f t="shared" si="2"/>
        <v>26178200</v>
      </c>
      <c r="L53" s="14">
        <f t="shared" si="2"/>
        <v>27498700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41355820</v>
      </c>
      <c r="D55" s="16">
        <v>35630595</v>
      </c>
      <c r="E55" s="17">
        <v>48677390</v>
      </c>
      <c r="F55" s="18">
        <v>17969250</v>
      </c>
      <c r="G55" s="16">
        <v>17969250</v>
      </c>
      <c r="H55" s="19">
        <v>16930238</v>
      </c>
      <c r="I55" s="20">
        <v>44822037</v>
      </c>
      <c r="J55" s="21">
        <v>20964700</v>
      </c>
      <c r="K55" s="16">
        <v>26178200</v>
      </c>
      <c r="L55" s="17">
        <v>27498700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13300000</v>
      </c>
      <c r="G57" s="10">
        <f t="shared" si="3"/>
        <v>13300000</v>
      </c>
      <c r="H57" s="13">
        <f>SUM(H58:H61)</f>
        <v>5144616</v>
      </c>
      <c r="I57" s="29">
        <f t="shared" si="3"/>
        <v>0</v>
      </c>
      <c r="J57" s="12">
        <f t="shared" si="3"/>
        <v>23962000</v>
      </c>
      <c r="K57" s="10">
        <f t="shared" si="3"/>
        <v>25000000</v>
      </c>
      <c r="L57" s="14">
        <f t="shared" si="3"/>
        <v>30000000</v>
      </c>
    </row>
    <row r="58" spans="1:12" ht="13.5">
      <c r="A58" s="3" t="s">
        <v>33</v>
      </c>
      <c r="B58" s="2"/>
      <c r="C58" s="16"/>
      <c r="D58" s="16"/>
      <c r="E58" s="17"/>
      <c r="F58" s="18">
        <v>3800000</v>
      </c>
      <c r="G58" s="16">
        <v>3800000</v>
      </c>
      <c r="H58" s="19">
        <v>965503</v>
      </c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>
        <v>9500000</v>
      </c>
      <c r="G59" s="16">
        <v>9500000</v>
      </c>
      <c r="H59" s="19">
        <v>1231850</v>
      </c>
      <c r="I59" s="20"/>
      <c r="J59" s="21">
        <v>23962000</v>
      </c>
      <c r="K59" s="16">
        <v>25000000</v>
      </c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>
        <v>2947263</v>
      </c>
      <c r="I60" s="26"/>
      <c r="J60" s="27"/>
      <c r="K60" s="22"/>
      <c r="L60" s="23">
        <v>30000000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63875651</v>
      </c>
      <c r="D63" s="62">
        <f aca="true" t="shared" si="4" ref="D63:L63">+D43+D47+D53+D57+D62</f>
        <v>38090404</v>
      </c>
      <c r="E63" s="63">
        <f t="shared" si="4"/>
        <v>50502720</v>
      </c>
      <c r="F63" s="64">
        <f t="shared" si="4"/>
        <v>34769250</v>
      </c>
      <c r="G63" s="62">
        <f t="shared" si="4"/>
        <v>34769250</v>
      </c>
      <c r="H63" s="65">
        <f t="shared" si="4"/>
        <v>23498369</v>
      </c>
      <c r="I63" s="66">
        <f t="shared" si="4"/>
        <v>47735514</v>
      </c>
      <c r="J63" s="67">
        <f t="shared" si="4"/>
        <v>44926700</v>
      </c>
      <c r="K63" s="62">
        <f t="shared" si="4"/>
        <v>51178200</v>
      </c>
      <c r="L63" s="63">
        <f t="shared" si="4"/>
        <v>57498700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63666474</v>
      </c>
      <c r="D66" s="16">
        <v>35630595</v>
      </c>
      <c r="E66" s="30">
        <v>48677390</v>
      </c>
      <c r="F66" s="21">
        <v>31269250</v>
      </c>
      <c r="G66" s="16">
        <v>31269250</v>
      </c>
      <c r="H66" s="19">
        <v>20098080</v>
      </c>
      <c r="I66" s="17">
        <v>44822037</v>
      </c>
      <c r="J66" s="31">
        <v>44926700</v>
      </c>
      <c r="K66" s="16">
        <v>51178200</v>
      </c>
      <c r="L66" s="19">
        <v>57498700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63666474</v>
      </c>
      <c r="D70" s="32">
        <f aca="true" t="shared" si="5" ref="D70:L70">SUM(D66:D69)</f>
        <v>35630595</v>
      </c>
      <c r="E70" s="33">
        <f t="shared" si="5"/>
        <v>48677390</v>
      </c>
      <c r="F70" s="34">
        <f t="shared" si="5"/>
        <v>31269250</v>
      </c>
      <c r="G70" s="32">
        <f t="shared" si="5"/>
        <v>31269250</v>
      </c>
      <c r="H70" s="35">
        <f t="shared" si="5"/>
        <v>20098080</v>
      </c>
      <c r="I70" s="36">
        <f t="shared" si="5"/>
        <v>44822037</v>
      </c>
      <c r="J70" s="37">
        <f t="shared" si="5"/>
        <v>44926700</v>
      </c>
      <c r="K70" s="32">
        <f t="shared" si="5"/>
        <v>51178200</v>
      </c>
      <c r="L70" s="33">
        <f t="shared" si="5"/>
        <v>57498700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209177</v>
      </c>
      <c r="D73" s="16">
        <v>2459809</v>
      </c>
      <c r="E73" s="17">
        <v>1825330</v>
      </c>
      <c r="F73" s="18">
        <v>3500000</v>
      </c>
      <c r="G73" s="16">
        <v>3500000</v>
      </c>
      <c r="H73" s="19">
        <v>3400289</v>
      </c>
      <c r="I73" s="20">
        <v>2913477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63875651</v>
      </c>
      <c r="D74" s="74">
        <f aca="true" t="shared" si="6" ref="D74:L74">SUM(D70:D73)</f>
        <v>38090404</v>
      </c>
      <c r="E74" s="75">
        <f t="shared" si="6"/>
        <v>50502720</v>
      </c>
      <c r="F74" s="76">
        <f t="shared" si="6"/>
        <v>34769250</v>
      </c>
      <c r="G74" s="74">
        <f t="shared" si="6"/>
        <v>34769250</v>
      </c>
      <c r="H74" s="77">
        <f t="shared" si="6"/>
        <v>23498369</v>
      </c>
      <c r="I74" s="78">
        <f t="shared" si="6"/>
        <v>47735514</v>
      </c>
      <c r="J74" s="79">
        <f t="shared" si="6"/>
        <v>44926700</v>
      </c>
      <c r="K74" s="74">
        <f t="shared" si="6"/>
        <v>51178200</v>
      </c>
      <c r="L74" s="75">
        <f t="shared" si="6"/>
        <v>57498700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57535253</v>
      </c>
      <c r="D43" s="10">
        <f aca="true" t="shared" si="0" ref="D43:L43">SUM(D44:D46)</f>
        <v>54742000</v>
      </c>
      <c r="E43" s="11">
        <f t="shared" si="0"/>
        <v>119509388</v>
      </c>
      <c r="F43" s="12">
        <f t="shared" si="0"/>
        <v>2300000</v>
      </c>
      <c r="G43" s="10">
        <f t="shared" si="0"/>
        <v>30168000</v>
      </c>
      <c r="H43" s="13">
        <f>SUM(H44:H46)</f>
        <v>55904314</v>
      </c>
      <c r="I43" s="14">
        <f t="shared" si="0"/>
        <v>15642534</v>
      </c>
      <c r="J43" s="15">
        <f t="shared" si="0"/>
        <v>4999975</v>
      </c>
      <c r="K43" s="10">
        <f t="shared" si="0"/>
        <v>2250000</v>
      </c>
      <c r="L43" s="13">
        <f t="shared" si="0"/>
        <v>2200000</v>
      </c>
    </row>
    <row r="44" spans="1:12" ht="13.5">
      <c r="A44" s="3" t="s">
        <v>19</v>
      </c>
      <c r="B44" s="2"/>
      <c r="C44" s="16">
        <v>55213</v>
      </c>
      <c r="D44" s="16">
        <v>208000</v>
      </c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21348</v>
      </c>
      <c r="D45" s="22">
        <v>19000</v>
      </c>
      <c r="E45" s="23"/>
      <c r="F45" s="24">
        <v>300000</v>
      </c>
      <c r="G45" s="22"/>
      <c r="H45" s="25">
        <v>352579</v>
      </c>
      <c r="I45" s="26"/>
      <c r="J45" s="27">
        <v>4999975</v>
      </c>
      <c r="K45" s="22">
        <v>2250000</v>
      </c>
      <c r="L45" s="23">
        <v>2200000</v>
      </c>
    </row>
    <row r="46" spans="1:12" ht="13.5">
      <c r="A46" s="3" t="s">
        <v>21</v>
      </c>
      <c r="B46" s="2"/>
      <c r="C46" s="16">
        <v>57458692</v>
      </c>
      <c r="D46" s="16">
        <v>54515000</v>
      </c>
      <c r="E46" s="17">
        <v>119509388</v>
      </c>
      <c r="F46" s="18">
        <v>2000000</v>
      </c>
      <c r="G46" s="16">
        <v>30168000</v>
      </c>
      <c r="H46" s="19">
        <v>55551735</v>
      </c>
      <c r="I46" s="20">
        <v>15642534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28066730</v>
      </c>
      <c r="D47" s="10">
        <f aca="true" t="shared" si="1" ref="D47:L47">SUM(D48:D52)</f>
        <v>201000</v>
      </c>
      <c r="E47" s="14">
        <f t="shared" si="1"/>
        <v>29303715</v>
      </c>
      <c r="F47" s="28">
        <f t="shared" si="1"/>
        <v>13800000</v>
      </c>
      <c r="G47" s="10">
        <f t="shared" si="1"/>
        <v>1500000</v>
      </c>
      <c r="H47" s="13">
        <f>SUM(H48:H52)</f>
        <v>11061315</v>
      </c>
      <c r="I47" s="29">
        <f t="shared" si="1"/>
        <v>10823934</v>
      </c>
      <c r="J47" s="12">
        <f t="shared" si="1"/>
        <v>36614000</v>
      </c>
      <c r="K47" s="10">
        <f t="shared" si="1"/>
        <v>23957000</v>
      </c>
      <c r="L47" s="14">
        <f t="shared" si="1"/>
        <v>39756000</v>
      </c>
    </row>
    <row r="48" spans="1:12" ht="13.5">
      <c r="A48" s="3" t="s">
        <v>23</v>
      </c>
      <c r="B48" s="2"/>
      <c r="C48" s="16">
        <v>436861</v>
      </c>
      <c r="D48" s="16">
        <v>12000</v>
      </c>
      <c r="E48" s="17"/>
      <c r="F48" s="18">
        <v>13600000</v>
      </c>
      <c r="G48" s="16">
        <v>500000</v>
      </c>
      <c r="H48" s="19">
        <v>1653000</v>
      </c>
      <c r="I48" s="20">
        <v>10823934</v>
      </c>
      <c r="J48" s="21">
        <v>36064000</v>
      </c>
      <c r="K48" s="16">
        <v>23757000</v>
      </c>
      <c r="L48" s="17">
        <v>29556000</v>
      </c>
    </row>
    <row r="49" spans="1:12" ht="13.5">
      <c r="A49" s="3" t="s">
        <v>24</v>
      </c>
      <c r="B49" s="2"/>
      <c r="C49" s="16">
        <v>110678</v>
      </c>
      <c r="D49" s="16">
        <v>189000</v>
      </c>
      <c r="E49" s="17">
        <v>29303715</v>
      </c>
      <c r="F49" s="18">
        <v>200000</v>
      </c>
      <c r="G49" s="16">
        <v>1000000</v>
      </c>
      <c r="H49" s="19">
        <v>165746</v>
      </c>
      <c r="I49" s="20"/>
      <c r="J49" s="21">
        <v>550000</v>
      </c>
      <c r="K49" s="16">
        <v>200000</v>
      </c>
      <c r="L49" s="17">
        <v>10200000</v>
      </c>
    </row>
    <row r="50" spans="1:12" ht="13.5">
      <c r="A50" s="3" t="s">
        <v>25</v>
      </c>
      <c r="B50" s="2"/>
      <c r="C50" s="16">
        <v>27519191</v>
      </c>
      <c r="D50" s="16"/>
      <c r="E50" s="17"/>
      <c r="F50" s="18"/>
      <c r="G50" s="16"/>
      <c r="H50" s="19">
        <v>9242569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66656000</v>
      </c>
      <c r="D53" s="10">
        <f aca="true" t="shared" si="2" ref="D53:L53">SUM(D54:D56)</f>
        <v>65326000</v>
      </c>
      <c r="E53" s="14">
        <f t="shared" si="2"/>
        <v>65901000</v>
      </c>
      <c r="F53" s="28">
        <f t="shared" si="2"/>
        <v>50449000</v>
      </c>
      <c r="G53" s="10">
        <f t="shared" si="2"/>
        <v>64746000</v>
      </c>
      <c r="H53" s="13">
        <f>SUM(H54:H56)</f>
        <v>50331955</v>
      </c>
      <c r="I53" s="29">
        <f t="shared" si="2"/>
        <v>0</v>
      </c>
      <c r="J53" s="12">
        <f t="shared" si="2"/>
        <v>61129246</v>
      </c>
      <c r="K53" s="10">
        <f t="shared" si="2"/>
        <v>38808250</v>
      </c>
      <c r="L53" s="14">
        <f t="shared" si="2"/>
        <v>61258833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66656000</v>
      </c>
      <c r="D55" s="16">
        <v>65326000</v>
      </c>
      <c r="E55" s="17">
        <v>65901000</v>
      </c>
      <c r="F55" s="18">
        <v>50449000</v>
      </c>
      <c r="G55" s="16">
        <v>64746000</v>
      </c>
      <c r="H55" s="19">
        <v>50331955</v>
      </c>
      <c r="I55" s="20"/>
      <c r="J55" s="21">
        <v>61129246</v>
      </c>
      <c r="K55" s="16">
        <v>38808250</v>
      </c>
      <c r="L55" s="17">
        <v>61258833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28910108</v>
      </c>
      <c r="D57" s="10">
        <f aca="true" t="shared" si="3" ref="D57:L57">SUM(D58:D61)</f>
        <v>48478956</v>
      </c>
      <c r="E57" s="14">
        <f t="shared" si="3"/>
        <v>72296786</v>
      </c>
      <c r="F57" s="28">
        <f t="shared" si="3"/>
        <v>119323000</v>
      </c>
      <c r="G57" s="10">
        <f t="shared" si="3"/>
        <v>115366000</v>
      </c>
      <c r="H57" s="13">
        <f>SUM(H58:H61)</f>
        <v>43465747</v>
      </c>
      <c r="I57" s="29">
        <f t="shared" si="3"/>
        <v>26724080</v>
      </c>
      <c r="J57" s="12">
        <f t="shared" si="3"/>
        <v>111936692</v>
      </c>
      <c r="K57" s="10">
        <f t="shared" si="3"/>
        <v>144569781</v>
      </c>
      <c r="L57" s="14">
        <f t="shared" si="3"/>
        <v>120123575</v>
      </c>
    </row>
    <row r="58" spans="1:12" ht="13.5">
      <c r="A58" s="3" t="s">
        <v>33</v>
      </c>
      <c r="B58" s="2"/>
      <c r="C58" s="16"/>
      <c r="D58" s="16">
        <v>8012000</v>
      </c>
      <c r="E58" s="17">
        <v>10706000</v>
      </c>
      <c r="F58" s="18">
        <v>8214000</v>
      </c>
      <c r="G58" s="16">
        <v>13654000</v>
      </c>
      <c r="H58" s="19">
        <v>3183642</v>
      </c>
      <c r="I58" s="20"/>
      <c r="J58" s="21">
        <v>14335000</v>
      </c>
      <c r="K58" s="16">
        <v>10800000</v>
      </c>
      <c r="L58" s="17">
        <v>18527263</v>
      </c>
    </row>
    <row r="59" spans="1:12" ht="13.5">
      <c r="A59" s="3" t="s">
        <v>34</v>
      </c>
      <c r="B59" s="2"/>
      <c r="C59" s="16">
        <v>8417175</v>
      </c>
      <c r="D59" s="16">
        <v>28517956</v>
      </c>
      <c r="E59" s="17">
        <v>43815786</v>
      </c>
      <c r="F59" s="18">
        <v>83609000</v>
      </c>
      <c r="G59" s="16">
        <v>71729000</v>
      </c>
      <c r="H59" s="19">
        <v>16897548</v>
      </c>
      <c r="I59" s="20"/>
      <c r="J59" s="21">
        <v>76201692</v>
      </c>
      <c r="K59" s="16">
        <v>95705303</v>
      </c>
      <c r="L59" s="17">
        <v>70000000</v>
      </c>
    </row>
    <row r="60" spans="1:12" ht="13.5">
      <c r="A60" s="3" t="s">
        <v>35</v>
      </c>
      <c r="B60" s="2"/>
      <c r="C60" s="22">
        <v>18657933</v>
      </c>
      <c r="D60" s="22">
        <v>9570000</v>
      </c>
      <c r="E60" s="23">
        <v>13143000</v>
      </c>
      <c r="F60" s="24">
        <v>27500000</v>
      </c>
      <c r="G60" s="22">
        <v>26683000</v>
      </c>
      <c r="H60" s="25">
        <v>22315835</v>
      </c>
      <c r="I60" s="26">
        <v>26724080</v>
      </c>
      <c r="J60" s="27">
        <v>8500000</v>
      </c>
      <c r="K60" s="22">
        <v>28864478</v>
      </c>
      <c r="L60" s="23">
        <v>31596312</v>
      </c>
    </row>
    <row r="61" spans="1:12" ht="13.5">
      <c r="A61" s="3" t="s">
        <v>36</v>
      </c>
      <c r="B61" s="2"/>
      <c r="C61" s="16">
        <v>1835000</v>
      </c>
      <c r="D61" s="16">
        <v>2379000</v>
      </c>
      <c r="E61" s="17">
        <v>4632000</v>
      </c>
      <c r="F61" s="18"/>
      <c r="G61" s="16">
        <v>3300000</v>
      </c>
      <c r="H61" s="19">
        <v>1068722</v>
      </c>
      <c r="I61" s="20"/>
      <c r="J61" s="21">
        <v>12900000</v>
      </c>
      <c r="K61" s="16">
        <v>9200000</v>
      </c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181168091</v>
      </c>
      <c r="D63" s="62">
        <f aca="true" t="shared" si="4" ref="D63:L63">+D43+D47+D53+D57+D62</f>
        <v>168747956</v>
      </c>
      <c r="E63" s="63">
        <f t="shared" si="4"/>
        <v>287010889</v>
      </c>
      <c r="F63" s="64">
        <f t="shared" si="4"/>
        <v>185872000</v>
      </c>
      <c r="G63" s="62">
        <f t="shared" si="4"/>
        <v>211780000</v>
      </c>
      <c r="H63" s="65">
        <f t="shared" si="4"/>
        <v>160763331</v>
      </c>
      <c r="I63" s="66">
        <f t="shared" si="4"/>
        <v>53190548</v>
      </c>
      <c r="J63" s="67">
        <f t="shared" si="4"/>
        <v>214679913</v>
      </c>
      <c r="K63" s="62">
        <f t="shared" si="4"/>
        <v>209585031</v>
      </c>
      <c r="L63" s="63">
        <f t="shared" si="4"/>
        <v>223338408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162697715</v>
      </c>
      <c r="D66" s="16">
        <v>128835990</v>
      </c>
      <c r="E66" s="30">
        <v>119745000</v>
      </c>
      <c r="F66" s="21">
        <v>155272000</v>
      </c>
      <c r="G66" s="16">
        <v>169810000</v>
      </c>
      <c r="H66" s="19">
        <v>110711066</v>
      </c>
      <c r="I66" s="17">
        <v>52149948</v>
      </c>
      <c r="J66" s="31">
        <v>186779503</v>
      </c>
      <c r="K66" s="16">
        <v>207134770</v>
      </c>
      <c r="L66" s="19">
        <v>220938408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162697715</v>
      </c>
      <c r="D70" s="32">
        <f aca="true" t="shared" si="5" ref="D70:L70">SUM(D66:D69)</f>
        <v>128835990</v>
      </c>
      <c r="E70" s="33">
        <f t="shared" si="5"/>
        <v>119745000</v>
      </c>
      <c r="F70" s="34">
        <f t="shared" si="5"/>
        <v>155272000</v>
      </c>
      <c r="G70" s="32">
        <f t="shared" si="5"/>
        <v>169810000</v>
      </c>
      <c r="H70" s="35">
        <f t="shared" si="5"/>
        <v>110711066</v>
      </c>
      <c r="I70" s="36">
        <f t="shared" si="5"/>
        <v>52149948</v>
      </c>
      <c r="J70" s="37">
        <f t="shared" si="5"/>
        <v>186779503</v>
      </c>
      <c r="K70" s="32">
        <f t="shared" si="5"/>
        <v>207134770</v>
      </c>
      <c r="L70" s="33">
        <f t="shared" si="5"/>
        <v>220938408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9923000</v>
      </c>
      <c r="D72" s="16"/>
      <c r="E72" s="17"/>
      <c r="F72" s="18"/>
      <c r="G72" s="16"/>
      <c r="H72" s="19"/>
      <c r="I72" s="20"/>
      <c r="J72" s="21">
        <v>8000000</v>
      </c>
      <c r="K72" s="16"/>
      <c r="L72" s="17"/>
    </row>
    <row r="73" spans="1:12" ht="13.5">
      <c r="A73" s="72" t="s">
        <v>51</v>
      </c>
      <c r="B73" s="2"/>
      <c r="C73" s="16">
        <v>8547376</v>
      </c>
      <c r="D73" s="16">
        <v>39911966</v>
      </c>
      <c r="E73" s="17">
        <v>167265889</v>
      </c>
      <c r="F73" s="18">
        <v>30600000</v>
      </c>
      <c r="G73" s="16">
        <v>41970000</v>
      </c>
      <c r="H73" s="19">
        <v>50052265</v>
      </c>
      <c r="I73" s="20">
        <v>1040600</v>
      </c>
      <c r="J73" s="21">
        <v>19900410</v>
      </c>
      <c r="K73" s="16">
        <v>2450261</v>
      </c>
      <c r="L73" s="17">
        <v>2400000</v>
      </c>
    </row>
    <row r="74" spans="1:12" ht="13.5">
      <c r="A74" s="73" t="s">
        <v>52</v>
      </c>
      <c r="B74" s="6" t="s">
        <v>53</v>
      </c>
      <c r="C74" s="74">
        <f>SUM(C70:C73)</f>
        <v>181168091</v>
      </c>
      <c r="D74" s="74">
        <f aca="true" t="shared" si="6" ref="D74:L74">SUM(D70:D73)</f>
        <v>168747956</v>
      </c>
      <c r="E74" s="75">
        <f t="shared" si="6"/>
        <v>287010889</v>
      </c>
      <c r="F74" s="76">
        <f t="shared" si="6"/>
        <v>185872000</v>
      </c>
      <c r="G74" s="74">
        <f t="shared" si="6"/>
        <v>211780000</v>
      </c>
      <c r="H74" s="77">
        <f t="shared" si="6"/>
        <v>160763331</v>
      </c>
      <c r="I74" s="78">
        <f t="shared" si="6"/>
        <v>53190548</v>
      </c>
      <c r="J74" s="79">
        <f t="shared" si="6"/>
        <v>214679913</v>
      </c>
      <c r="K74" s="74">
        <f t="shared" si="6"/>
        <v>209585031</v>
      </c>
      <c r="L74" s="75">
        <f t="shared" si="6"/>
        <v>223338408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5306508</v>
      </c>
      <c r="D43" s="10">
        <f aca="true" t="shared" si="0" ref="D43:L43">SUM(D44:D46)</f>
        <v>1015216</v>
      </c>
      <c r="E43" s="11">
        <f t="shared" si="0"/>
        <v>22782156</v>
      </c>
      <c r="F43" s="12">
        <f t="shared" si="0"/>
        <v>2050000</v>
      </c>
      <c r="G43" s="10">
        <f t="shared" si="0"/>
        <v>2127014</v>
      </c>
      <c r="H43" s="13">
        <f>SUM(H44:H46)</f>
        <v>1138316</v>
      </c>
      <c r="I43" s="14">
        <f t="shared" si="0"/>
        <v>20153988</v>
      </c>
      <c r="J43" s="15">
        <f t="shared" si="0"/>
        <v>2257811</v>
      </c>
      <c r="K43" s="10">
        <f t="shared" si="0"/>
        <v>2473139</v>
      </c>
      <c r="L43" s="13">
        <f t="shared" si="0"/>
        <v>2583652</v>
      </c>
    </row>
    <row r="44" spans="1:12" ht="13.5">
      <c r="A44" s="3" t="s">
        <v>19</v>
      </c>
      <c r="B44" s="2"/>
      <c r="C44" s="16"/>
      <c r="D44" s="16">
        <v>765177</v>
      </c>
      <c r="E44" s="17">
        <v>22782156</v>
      </c>
      <c r="F44" s="18">
        <v>1000000</v>
      </c>
      <c r="G44" s="16">
        <v>1000000</v>
      </c>
      <c r="H44" s="19">
        <v>1007945</v>
      </c>
      <c r="I44" s="20">
        <v>19030831</v>
      </c>
      <c r="J44" s="21">
        <v>555000</v>
      </c>
      <c r="K44" s="16">
        <v>579400</v>
      </c>
      <c r="L44" s="17">
        <v>614849</v>
      </c>
    </row>
    <row r="45" spans="1:12" ht="13.5">
      <c r="A45" s="3" t="s">
        <v>20</v>
      </c>
      <c r="B45" s="2"/>
      <c r="C45" s="22"/>
      <c r="D45" s="22">
        <v>250039</v>
      </c>
      <c r="E45" s="23"/>
      <c r="F45" s="24"/>
      <c r="G45" s="22"/>
      <c r="H45" s="25"/>
      <c r="I45" s="26">
        <v>1123157</v>
      </c>
      <c r="J45" s="27">
        <v>200000</v>
      </c>
      <c r="K45" s="22">
        <v>220000</v>
      </c>
      <c r="L45" s="23">
        <v>240000</v>
      </c>
    </row>
    <row r="46" spans="1:12" ht="13.5">
      <c r="A46" s="3" t="s">
        <v>21</v>
      </c>
      <c r="B46" s="2"/>
      <c r="C46" s="16">
        <v>5306508</v>
      </c>
      <c r="D46" s="16"/>
      <c r="E46" s="17"/>
      <c r="F46" s="18">
        <v>1050000</v>
      </c>
      <c r="G46" s="16">
        <v>1127014</v>
      </c>
      <c r="H46" s="19">
        <v>130371</v>
      </c>
      <c r="I46" s="20"/>
      <c r="J46" s="21">
        <v>1502811</v>
      </c>
      <c r="K46" s="16">
        <v>1673739</v>
      </c>
      <c r="L46" s="17">
        <v>1728803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805000</v>
      </c>
      <c r="K47" s="10">
        <f t="shared" si="1"/>
        <v>939861</v>
      </c>
      <c r="L47" s="14">
        <f t="shared" si="1"/>
        <v>1023948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200000</v>
      </c>
      <c r="K48" s="16">
        <v>221111</v>
      </c>
      <c r="L48" s="17">
        <v>260260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405000</v>
      </c>
      <c r="K50" s="16">
        <v>498750</v>
      </c>
      <c r="L50" s="17">
        <v>523688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>
        <v>200000</v>
      </c>
      <c r="K52" s="22">
        <v>220000</v>
      </c>
      <c r="L52" s="23">
        <v>240000</v>
      </c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8160763</v>
      </c>
      <c r="E53" s="14">
        <f t="shared" si="2"/>
        <v>0</v>
      </c>
      <c r="F53" s="28">
        <f t="shared" si="2"/>
        <v>107000</v>
      </c>
      <c r="G53" s="10">
        <f t="shared" si="2"/>
        <v>106600</v>
      </c>
      <c r="H53" s="13">
        <f>SUM(H54:H56)</f>
        <v>175058</v>
      </c>
      <c r="I53" s="29">
        <f t="shared" si="2"/>
        <v>0</v>
      </c>
      <c r="J53" s="12">
        <f t="shared" si="2"/>
        <v>510189</v>
      </c>
      <c r="K53" s="10">
        <f t="shared" si="2"/>
        <v>628000</v>
      </c>
      <c r="L53" s="14">
        <f t="shared" si="2"/>
        <v>659400</v>
      </c>
    </row>
    <row r="54" spans="1:12" ht="13.5">
      <c r="A54" s="3" t="s">
        <v>29</v>
      </c>
      <c r="B54" s="2"/>
      <c r="C54" s="16"/>
      <c r="D54" s="16"/>
      <c r="E54" s="17"/>
      <c r="F54" s="18">
        <v>107000</v>
      </c>
      <c r="G54" s="16"/>
      <c r="H54" s="19"/>
      <c r="I54" s="20"/>
      <c r="J54" s="21">
        <v>120189</v>
      </c>
      <c r="K54" s="16">
        <v>218500</v>
      </c>
      <c r="L54" s="17">
        <v>229425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>
        <v>8160763</v>
      </c>
      <c r="E56" s="17"/>
      <c r="F56" s="18"/>
      <c r="G56" s="16">
        <v>106600</v>
      </c>
      <c r="H56" s="19">
        <v>175058</v>
      </c>
      <c r="I56" s="20"/>
      <c r="J56" s="21">
        <v>390000</v>
      </c>
      <c r="K56" s="16">
        <v>409500</v>
      </c>
      <c r="L56" s="17">
        <v>429975</v>
      </c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5306508</v>
      </c>
      <c r="D63" s="62">
        <f aca="true" t="shared" si="4" ref="D63:L63">+D43+D47+D53+D57+D62</f>
        <v>9175979</v>
      </c>
      <c r="E63" s="63">
        <f t="shared" si="4"/>
        <v>22782156</v>
      </c>
      <c r="F63" s="64">
        <f t="shared" si="4"/>
        <v>2157000</v>
      </c>
      <c r="G63" s="62">
        <f t="shared" si="4"/>
        <v>2233614</v>
      </c>
      <c r="H63" s="65">
        <f t="shared" si="4"/>
        <v>1313374</v>
      </c>
      <c r="I63" s="66">
        <f t="shared" si="4"/>
        <v>20153988</v>
      </c>
      <c r="J63" s="67">
        <f t="shared" si="4"/>
        <v>3573000</v>
      </c>
      <c r="K63" s="62">
        <f t="shared" si="4"/>
        <v>4041000</v>
      </c>
      <c r="L63" s="63">
        <f t="shared" si="4"/>
        <v>4267000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5306508</v>
      </c>
      <c r="D66" s="16"/>
      <c r="E66" s="30"/>
      <c r="F66" s="21"/>
      <c r="G66" s="16">
        <v>2233614</v>
      </c>
      <c r="H66" s="19">
        <v>1313374</v>
      </c>
      <c r="I66" s="17"/>
      <c r="J66" s="31">
        <v>3573000</v>
      </c>
      <c r="K66" s="16">
        <v>4041000</v>
      </c>
      <c r="L66" s="19">
        <v>4267000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5306508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2233614</v>
      </c>
      <c r="H70" s="35">
        <f t="shared" si="5"/>
        <v>1313374</v>
      </c>
      <c r="I70" s="36">
        <f t="shared" si="5"/>
        <v>0</v>
      </c>
      <c r="J70" s="37">
        <f t="shared" si="5"/>
        <v>3573000</v>
      </c>
      <c r="K70" s="32">
        <f t="shared" si="5"/>
        <v>4041000</v>
      </c>
      <c r="L70" s="33">
        <f t="shared" si="5"/>
        <v>4267000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9175979</v>
      </c>
      <c r="E73" s="17">
        <v>22782156</v>
      </c>
      <c r="F73" s="18">
        <v>2157000</v>
      </c>
      <c r="G73" s="16"/>
      <c r="H73" s="19"/>
      <c r="I73" s="20">
        <v>20153988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5306508</v>
      </c>
      <c r="D74" s="74">
        <f aca="true" t="shared" si="6" ref="D74:L74">SUM(D70:D73)</f>
        <v>9175979</v>
      </c>
      <c r="E74" s="75">
        <f t="shared" si="6"/>
        <v>22782156</v>
      </c>
      <c r="F74" s="76">
        <f t="shared" si="6"/>
        <v>2157000</v>
      </c>
      <c r="G74" s="74">
        <f t="shared" si="6"/>
        <v>2233614</v>
      </c>
      <c r="H74" s="77">
        <f t="shared" si="6"/>
        <v>1313374</v>
      </c>
      <c r="I74" s="78">
        <f t="shared" si="6"/>
        <v>20153988</v>
      </c>
      <c r="J74" s="79">
        <f t="shared" si="6"/>
        <v>3573000</v>
      </c>
      <c r="K74" s="74">
        <f t="shared" si="6"/>
        <v>4041000</v>
      </c>
      <c r="L74" s="75">
        <f t="shared" si="6"/>
        <v>4267000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4851999</v>
      </c>
      <c r="D43" s="10">
        <f aca="true" t="shared" si="0" ref="D43:L43">SUM(D44:D46)</f>
        <v>3726357</v>
      </c>
      <c r="E43" s="11">
        <f t="shared" si="0"/>
        <v>5347902</v>
      </c>
      <c r="F43" s="12">
        <f t="shared" si="0"/>
        <v>1430000</v>
      </c>
      <c r="G43" s="10">
        <f t="shared" si="0"/>
        <v>2326000</v>
      </c>
      <c r="H43" s="13">
        <f>SUM(H44:H46)</f>
        <v>481991</v>
      </c>
      <c r="I43" s="14">
        <f t="shared" si="0"/>
        <v>1528717</v>
      </c>
      <c r="J43" s="15">
        <f t="shared" si="0"/>
        <v>2320000</v>
      </c>
      <c r="K43" s="10">
        <f t="shared" si="0"/>
        <v>1886182</v>
      </c>
      <c r="L43" s="13">
        <f t="shared" si="0"/>
        <v>1189400</v>
      </c>
    </row>
    <row r="44" spans="1:12" ht="13.5">
      <c r="A44" s="3" t="s">
        <v>19</v>
      </c>
      <c r="B44" s="2"/>
      <c r="C44" s="16">
        <v>849940</v>
      </c>
      <c r="D44" s="16">
        <v>1233800</v>
      </c>
      <c r="E44" s="17">
        <v>1027722</v>
      </c>
      <c r="F44" s="18">
        <v>480000</v>
      </c>
      <c r="G44" s="16">
        <v>1526000</v>
      </c>
      <c r="H44" s="19">
        <v>481991</v>
      </c>
      <c r="I44" s="20">
        <v>1528717</v>
      </c>
      <c r="J44" s="21">
        <v>1460000</v>
      </c>
      <c r="K44" s="16">
        <v>745000</v>
      </c>
      <c r="L44" s="17">
        <v>402750</v>
      </c>
    </row>
    <row r="45" spans="1:12" ht="13.5">
      <c r="A45" s="3" t="s">
        <v>20</v>
      </c>
      <c r="B45" s="2"/>
      <c r="C45" s="22"/>
      <c r="D45" s="22">
        <v>62180</v>
      </c>
      <c r="E45" s="23">
        <v>11500</v>
      </c>
      <c r="F45" s="24">
        <v>50000</v>
      </c>
      <c r="G45" s="22">
        <v>30000</v>
      </c>
      <c r="H45" s="25"/>
      <c r="I45" s="26"/>
      <c r="J45" s="27">
        <v>860000</v>
      </c>
      <c r="K45" s="22">
        <v>1141182</v>
      </c>
      <c r="L45" s="23">
        <v>786650</v>
      </c>
    </row>
    <row r="46" spans="1:12" ht="13.5">
      <c r="A46" s="3" t="s">
        <v>21</v>
      </c>
      <c r="B46" s="2"/>
      <c r="C46" s="16">
        <v>4002059</v>
      </c>
      <c r="D46" s="16">
        <v>2430377</v>
      </c>
      <c r="E46" s="17">
        <v>4308680</v>
      </c>
      <c r="F46" s="18">
        <v>900000</v>
      </c>
      <c r="G46" s="16">
        <v>770000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7740</v>
      </c>
      <c r="D47" s="10">
        <f aca="true" t="shared" si="1" ref="D47:L47">SUM(D48:D52)</f>
        <v>321000</v>
      </c>
      <c r="E47" s="14">
        <f t="shared" si="1"/>
        <v>428909</v>
      </c>
      <c r="F47" s="28">
        <f t="shared" si="1"/>
        <v>960000</v>
      </c>
      <c r="G47" s="10">
        <f t="shared" si="1"/>
        <v>1070844</v>
      </c>
      <c r="H47" s="13">
        <f>SUM(H48:H52)</f>
        <v>0</v>
      </c>
      <c r="I47" s="29">
        <f t="shared" si="1"/>
        <v>322401</v>
      </c>
      <c r="J47" s="12">
        <f t="shared" si="1"/>
        <v>935000</v>
      </c>
      <c r="K47" s="10">
        <f t="shared" si="1"/>
        <v>1771000</v>
      </c>
      <c r="L47" s="14">
        <f t="shared" si="1"/>
        <v>613050</v>
      </c>
    </row>
    <row r="48" spans="1:12" ht="13.5">
      <c r="A48" s="3" t="s">
        <v>23</v>
      </c>
      <c r="B48" s="2"/>
      <c r="C48" s="16">
        <v>7740</v>
      </c>
      <c r="D48" s="16">
        <v>321000</v>
      </c>
      <c r="E48" s="17">
        <v>428909</v>
      </c>
      <c r="F48" s="18">
        <v>960000</v>
      </c>
      <c r="G48" s="16">
        <v>1070844</v>
      </c>
      <c r="H48" s="19"/>
      <c r="I48" s="20">
        <v>322401</v>
      </c>
      <c r="J48" s="21">
        <v>935000</v>
      </c>
      <c r="K48" s="16">
        <v>1280000</v>
      </c>
      <c r="L48" s="17">
        <v>90000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>
        <v>491000</v>
      </c>
      <c r="L49" s="17">
        <v>523050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34656154</v>
      </c>
      <c r="D53" s="10">
        <f aca="true" t="shared" si="2" ref="D53:L53">SUM(D54:D56)</f>
        <v>36884534</v>
      </c>
      <c r="E53" s="14">
        <f t="shared" si="2"/>
        <v>62200360</v>
      </c>
      <c r="F53" s="28">
        <f t="shared" si="2"/>
        <v>42889000</v>
      </c>
      <c r="G53" s="10">
        <f t="shared" si="2"/>
        <v>61411156</v>
      </c>
      <c r="H53" s="13">
        <f>SUM(H54:H56)</f>
        <v>53078047</v>
      </c>
      <c r="I53" s="29">
        <f t="shared" si="2"/>
        <v>48754597</v>
      </c>
      <c r="J53" s="12">
        <f t="shared" si="2"/>
        <v>30757050</v>
      </c>
      <c r="K53" s="10">
        <f t="shared" si="2"/>
        <v>33879864</v>
      </c>
      <c r="L53" s="14">
        <f t="shared" si="2"/>
        <v>34156000</v>
      </c>
    </row>
    <row r="54" spans="1:12" ht="13.5">
      <c r="A54" s="3" t="s">
        <v>29</v>
      </c>
      <c r="B54" s="2"/>
      <c r="C54" s="16">
        <v>34656154</v>
      </c>
      <c r="D54" s="16">
        <v>36884534</v>
      </c>
      <c r="E54" s="17">
        <v>62200360</v>
      </c>
      <c r="F54" s="18">
        <v>42889000</v>
      </c>
      <c r="G54" s="16">
        <v>61411156</v>
      </c>
      <c r="H54" s="19">
        <v>53078047</v>
      </c>
      <c r="I54" s="20">
        <v>48754597</v>
      </c>
      <c r="J54" s="21">
        <v>30757050</v>
      </c>
      <c r="K54" s="16">
        <v>33879864</v>
      </c>
      <c r="L54" s="17">
        <v>34156000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39515893</v>
      </c>
      <c r="D63" s="62">
        <f aca="true" t="shared" si="4" ref="D63:L63">+D43+D47+D53+D57+D62</f>
        <v>40931891</v>
      </c>
      <c r="E63" s="63">
        <f t="shared" si="4"/>
        <v>67977171</v>
      </c>
      <c r="F63" s="64">
        <f t="shared" si="4"/>
        <v>45279000</v>
      </c>
      <c r="G63" s="62">
        <f t="shared" si="4"/>
        <v>64808000</v>
      </c>
      <c r="H63" s="65">
        <f t="shared" si="4"/>
        <v>53560038</v>
      </c>
      <c r="I63" s="66">
        <f t="shared" si="4"/>
        <v>50605715</v>
      </c>
      <c r="J63" s="67">
        <f t="shared" si="4"/>
        <v>34012050</v>
      </c>
      <c r="K63" s="62">
        <f t="shared" si="4"/>
        <v>37537046</v>
      </c>
      <c r="L63" s="63">
        <f t="shared" si="4"/>
        <v>35958450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36519491</v>
      </c>
      <c r="D66" s="16">
        <v>23332000</v>
      </c>
      <c r="E66" s="30">
        <v>28511000</v>
      </c>
      <c r="F66" s="21">
        <v>41199000</v>
      </c>
      <c r="G66" s="16">
        <v>39153422</v>
      </c>
      <c r="H66" s="19">
        <v>46221051</v>
      </c>
      <c r="I66" s="17">
        <v>33387787</v>
      </c>
      <c r="J66" s="31">
        <v>28366000</v>
      </c>
      <c r="K66" s="16">
        <v>29832403</v>
      </c>
      <c r="L66" s="19">
        <v>31380023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639844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>
        <v>1000000</v>
      </c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36519491</v>
      </c>
      <c r="D70" s="32">
        <f aca="true" t="shared" si="5" ref="D70:L70">SUM(D66:D69)</f>
        <v>23332000</v>
      </c>
      <c r="E70" s="33">
        <f t="shared" si="5"/>
        <v>28511000</v>
      </c>
      <c r="F70" s="34">
        <f t="shared" si="5"/>
        <v>42199000</v>
      </c>
      <c r="G70" s="32">
        <f t="shared" si="5"/>
        <v>39793266</v>
      </c>
      <c r="H70" s="35">
        <f t="shared" si="5"/>
        <v>46221051</v>
      </c>
      <c r="I70" s="36">
        <f t="shared" si="5"/>
        <v>33387787</v>
      </c>
      <c r="J70" s="37">
        <f t="shared" si="5"/>
        <v>28366000</v>
      </c>
      <c r="K70" s="32">
        <f t="shared" si="5"/>
        <v>29832403</v>
      </c>
      <c r="L70" s="33">
        <f t="shared" si="5"/>
        <v>31380023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534704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2996402</v>
      </c>
      <c r="D73" s="16">
        <v>17599891</v>
      </c>
      <c r="E73" s="17">
        <v>39466171</v>
      </c>
      <c r="F73" s="18">
        <v>3080000</v>
      </c>
      <c r="G73" s="16">
        <v>25014734</v>
      </c>
      <c r="H73" s="19">
        <v>6804283</v>
      </c>
      <c r="I73" s="20">
        <v>17217928</v>
      </c>
      <c r="J73" s="21">
        <v>5646050</v>
      </c>
      <c r="K73" s="16">
        <v>7704643</v>
      </c>
      <c r="L73" s="17">
        <v>4578427</v>
      </c>
    </row>
    <row r="74" spans="1:12" ht="13.5">
      <c r="A74" s="73" t="s">
        <v>52</v>
      </c>
      <c r="B74" s="6" t="s">
        <v>53</v>
      </c>
      <c r="C74" s="74">
        <f>SUM(C70:C73)</f>
        <v>39515893</v>
      </c>
      <c r="D74" s="74">
        <f aca="true" t="shared" si="6" ref="D74:L74">SUM(D70:D73)</f>
        <v>40931891</v>
      </c>
      <c r="E74" s="75">
        <f t="shared" si="6"/>
        <v>67977171</v>
      </c>
      <c r="F74" s="76">
        <f t="shared" si="6"/>
        <v>45279000</v>
      </c>
      <c r="G74" s="74">
        <f t="shared" si="6"/>
        <v>64808000</v>
      </c>
      <c r="H74" s="77">
        <f t="shared" si="6"/>
        <v>53560038</v>
      </c>
      <c r="I74" s="78">
        <f t="shared" si="6"/>
        <v>50605715</v>
      </c>
      <c r="J74" s="79">
        <f t="shared" si="6"/>
        <v>34012050</v>
      </c>
      <c r="K74" s="74">
        <f t="shared" si="6"/>
        <v>37537046</v>
      </c>
      <c r="L74" s="75">
        <f t="shared" si="6"/>
        <v>35958450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551123</v>
      </c>
      <c r="D43" s="10">
        <f aca="true" t="shared" si="0" ref="D43:L43">SUM(D44:D46)</f>
        <v>0</v>
      </c>
      <c r="E43" s="11">
        <f t="shared" si="0"/>
        <v>19488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442950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551123</v>
      </c>
      <c r="D44" s="16"/>
      <c r="E44" s="17"/>
      <c r="F44" s="18"/>
      <c r="G44" s="16"/>
      <c r="H44" s="19"/>
      <c r="I44" s="20">
        <v>354450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>
        <v>19488</v>
      </c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>
        <v>88500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9289926</v>
      </c>
      <c r="D47" s="10">
        <f aca="true" t="shared" si="1" ref="D47:L47">SUM(D48:D52)</f>
        <v>0</v>
      </c>
      <c r="E47" s="14">
        <f t="shared" si="1"/>
        <v>79062735</v>
      </c>
      <c r="F47" s="28">
        <f t="shared" si="1"/>
        <v>1300000</v>
      </c>
      <c r="G47" s="10">
        <f t="shared" si="1"/>
        <v>1300000</v>
      </c>
      <c r="H47" s="13">
        <f>SUM(H48:H52)</f>
        <v>3259641</v>
      </c>
      <c r="I47" s="29">
        <f t="shared" si="1"/>
        <v>8957769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9289926</v>
      </c>
      <c r="D48" s="16"/>
      <c r="E48" s="17">
        <v>79062735</v>
      </c>
      <c r="F48" s="18">
        <v>1300000</v>
      </c>
      <c r="G48" s="16">
        <v>1300000</v>
      </c>
      <c r="H48" s="19">
        <v>3259641</v>
      </c>
      <c r="I48" s="20">
        <v>8925085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32684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11924423</v>
      </c>
      <c r="D53" s="10">
        <f aca="true" t="shared" si="2" ref="D53:L53">SUM(D54:D56)</f>
        <v>39421188</v>
      </c>
      <c r="E53" s="14">
        <f t="shared" si="2"/>
        <v>42947453</v>
      </c>
      <c r="F53" s="28">
        <f t="shared" si="2"/>
        <v>26939000</v>
      </c>
      <c r="G53" s="10">
        <f t="shared" si="2"/>
        <v>26939000</v>
      </c>
      <c r="H53" s="13">
        <f>SUM(H54:H56)</f>
        <v>20523492</v>
      </c>
      <c r="I53" s="29">
        <f t="shared" si="2"/>
        <v>25619691</v>
      </c>
      <c r="J53" s="12">
        <f t="shared" si="2"/>
        <v>29730000</v>
      </c>
      <c r="K53" s="10">
        <f t="shared" si="2"/>
        <v>31263000</v>
      </c>
      <c r="L53" s="14">
        <f t="shared" si="2"/>
        <v>32881000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11924423</v>
      </c>
      <c r="D55" s="16">
        <v>39421188</v>
      </c>
      <c r="E55" s="17">
        <v>42947453</v>
      </c>
      <c r="F55" s="18">
        <v>26939000</v>
      </c>
      <c r="G55" s="16">
        <v>26939000</v>
      </c>
      <c r="H55" s="19">
        <v>20523492</v>
      </c>
      <c r="I55" s="20">
        <v>25619691</v>
      </c>
      <c r="J55" s="21">
        <v>29730000</v>
      </c>
      <c r="K55" s="16">
        <v>31263000</v>
      </c>
      <c r="L55" s="17">
        <v>32881000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24544354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1500000</v>
      </c>
      <c r="G57" s="10">
        <f t="shared" si="3"/>
        <v>1500000</v>
      </c>
      <c r="H57" s="13">
        <f>SUM(H58:H61)</f>
        <v>1671933</v>
      </c>
      <c r="I57" s="29">
        <f t="shared" si="3"/>
        <v>28432396</v>
      </c>
      <c r="J57" s="12">
        <f t="shared" si="3"/>
        <v>0</v>
      </c>
      <c r="K57" s="10">
        <f t="shared" si="3"/>
        <v>3000000</v>
      </c>
      <c r="L57" s="14">
        <f t="shared" si="3"/>
        <v>3000000</v>
      </c>
    </row>
    <row r="58" spans="1:12" ht="13.5">
      <c r="A58" s="3" t="s">
        <v>33</v>
      </c>
      <c r="B58" s="2"/>
      <c r="C58" s="16">
        <v>24544354</v>
      </c>
      <c r="D58" s="16"/>
      <c r="E58" s="17"/>
      <c r="F58" s="18">
        <v>1500000</v>
      </c>
      <c r="G58" s="16">
        <v>1500000</v>
      </c>
      <c r="H58" s="19">
        <v>1671933</v>
      </c>
      <c r="I58" s="20">
        <v>27502453</v>
      </c>
      <c r="J58" s="21"/>
      <c r="K58" s="16">
        <v>3000000</v>
      </c>
      <c r="L58" s="17">
        <v>3000000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>
        <v>929943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46309826</v>
      </c>
      <c r="D63" s="62">
        <f aca="true" t="shared" si="4" ref="D63:L63">+D43+D47+D53+D57+D62</f>
        <v>39421188</v>
      </c>
      <c r="E63" s="63">
        <f t="shared" si="4"/>
        <v>122029676</v>
      </c>
      <c r="F63" s="64">
        <f t="shared" si="4"/>
        <v>29739000</v>
      </c>
      <c r="G63" s="62">
        <f t="shared" si="4"/>
        <v>29739000</v>
      </c>
      <c r="H63" s="65">
        <f t="shared" si="4"/>
        <v>25455066</v>
      </c>
      <c r="I63" s="66">
        <f t="shared" si="4"/>
        <v>63452806</v>
      </c>
      <c r="J63" s="67">
        <f t="shared" si="4"/>
        <v>29730000</v>
      </c>
      <c r="K63" s="62">
        <f t="shared" si="4"/>
        <v>34263000</v>
      </c>
      <c r="L63" s="63">
        <f t="shared" si="4"/>
        <v>35881000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45758703</v>
      </c>
      <c r="D66" s="16">
        <v>39421188</v>
      </c>
      <c r="E66" s="30">
        <v>122029676</v>
      </c>
      <c r="F66" s="21">
        <v>28439000</v>
      </c>
      <c r="G66" s="16">
        <v>28439000</v>
      </c>
      <c r="H66" s="19">
        <v>21119656</v>
      </c>
      <c r="I66" s="17">
        <v>63452806</v>
      </c>
      <c r="J66" s="31">
        <v>29730000</v>
      </c>
      <c r="K66" s="16">
        <v>34263000</v>
      </c>
      <c r="L66" s="19">
        <v>35881000</v>
      </c>
    </row>
    <row r="67" spans="1:12" ht="13.5">
      <c r="A67" s="69" t="s">
        <v>42</v>
      </c>
      <c r="B67" s="2"/>
      <c r="C67" s="16"/>
      <c r="D67" s="16"/>
      <c r="E67" s="17"/>
      <c r="F67" s="18">
        <v>1300000</v>
      </c>
      <c r="G67" s="16">
        <v>1300000</v>
      </c>
      <c r="H67" s="19">
        <v>572873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45758703</v>
      </c>
      <c r="D70" s="32">
        <f aca="true" t="shared" si="5" ref="D70:L70">SUM(D66:D69)</f>
        <v>39421188</v>
      </c>
      <c r="E70" s="33">
        <f t="shared" si="5"/>
        <v>122029676</v>
      </c>
      <c r="F70" s="34">
        <f t="shared" si="5"/>
        <v>29739000</v>
      </c>
      <c r="G70" s="32">
        <f t="shared" si="5"/>
        <v>29739000</v>
      </c>
      <c r="H70" s="35">
        <f t="shared" si="5"/>
        <v>21692529</v>
      </c>
      <c r="I70" s="36">
        <f t="shared" si="5"/>
        <v>63452806</v>
      </c>
      <c r="J70" s="37">
        <f t="shared" si="5"/>
        <v>29730000</v>
      </c>
      <c r="K70" s="32">
        <f t="shared" si="5"/>
        <v>34263000</v>
      </c>
      <c r="L70" s="33">
        <f t="shared" si="5"/>
        <v>35881000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551123</v>
      </c>
      <c r="D73" s="16"/>
      <c r="E73" s="17"/>
      <c r="F73" s="18"/>
      <c r="G73" s="16"/>
      <c r="H73" s="19">
        <v>3762536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46309826</v>
      </c>
      <c r="D74" s="74">
        <f aca="true" t="shared" si="6" ref="D74:L74">SUM(D70:D73)</f>
        <v>39421188</v>
      </c>
      <c r="E74" s="75">
        <f t="shared" si="6"/>
        <v>122029676</v>
      </c>
      <c r="F74" s="76">
        <f t="shared" si="6"/>
        <v>29739000</v>
      </c>
      <c r="G74" s="74">
        <f t="shared" si="6"/>
        <v>29739000</v>
      </c>
      <c r="H74" s="77">
        <f t="shared" si="6"/>
        <v>25455065</v>
      </c>
      <c r="I74" s="78">
        <f t="shared" si="6"/>
        <v>63452806</v>
      </c>
      <c r="J74" s="79">
        <f t="shared" si="6"/>
        <v>29730000</v>
      </c>
      <c r="K74" s="74">
        <f t="shared" si="6"/>
        <v>34263000</v>
      </c>
      <c r="L74" s="75">
        <f t="shared" si="6"/>
        <v>35881000</v>
      </c>
    </row>
    <row r="75" spans="1:12" ht="13.5">
      <c r="A75" s="9" t="s">
        <v>77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79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2018-05-28T11:29:29Z</dcterms:created>
  <dcterms:modified xsi:type="dcterms:W3CDTF">2018-05-28T11:30:10Z</dcterms:modified>
  <cp:category/>
  <cp:version/>
  <cp:contentType/>
  <cp:contentStatus/>
</cp:coreProperties>
</file>