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'FS184'!$A$1:$L$84</definedName>
    <definedName name="_xlnm.Print_Area" localSheetId="2">'GT421'!$A$1:$L$84</definedName>
    <definedName name="_xlnm.Print_Area" localSheetId="3">'GT481'!$A$1:$L$84</definedName>
    <definedName name="_xlnm.Print_Area" localSheetId="4">'KZN225'!$A$1:$L$84</definedName>
    <definedName name="_xlnm.Print_Area" localSheetId="5">'KZN252'!$A$1:$L$84</definedName>
    <definedName name="_xlnm.Print_Area" localSheetId="6">'KZN282'!$A$1:$L$84</definedName>
    <definedName name="_xlnm.Print_Area" localSheetId="7">'LIM354'!$A$1:$L$84</definedName>
    <definedName name="_xlnm.Print_Area" localSheetId="8">'MP307'!$A$1:$L$84</definedName>
    <definedName name="_xlnm.Print_Area" localSheetId="9">'MP312'!$A$1:$L$84</definedName>
    <definedName name="_xlnm.Print_Area" localSheetId="10">'MP313'!$A$1:$L$84</definedName>
    <definedName name="_xlnm.Print_Area" localSheetId="11">'MP326'!$A$1:$L$84</definedName>
    <definedName name="_xlnm.Print_Area" localSheetId="12">'NC091'!$A$1:$L$84</definedName>
    <definedName name="_xlnm.Print_Area" localSheetId="13">'NW372'!$A$1:$L$84</definedName>
    <definedName name="_xlnm.Print_Area" localSheetId="14">'NW373'!$A$1:$L$84</definedName>
    <definedName name="_xlnm.Print_Area" localSheetId="15">'NW403'!$A$1:$L$84</definedName>
    <definedName name="_xlnm.Print_Area" localSheetId="16">'NW405'!$A$1:$L$84</definedName>
    <definedName name="_xlnm.Print_Area" localSheetId="0">'Summary'!$A$1:$L$84</definedName>
    <definedName name="_xlnm.Print_Area" localSheetId="17">'WC023'!$A$1:$L$84</definedName>
    <definedName name="_xlnm.Print_Area" localSheetId="18">'WC024'!$A$1:$L$84</definedName>
    <definedName name="_xlnm.Print_Area" localSheetId="19">'WC044'!$A$1:$L$84</definedName>
  </definedNames>
  <calcPr fullCalcOnLoad="1"/>
</workbook>
</file>

<file path=xl/sharedStrings.xml><?xml version="1.0" encoding="utf-8"?>
<sst xmlns="http://schemas.openxmlformats.org/spreadsheetml/2006/main" count="1320" uniqueCount="83">
  <si>
    <t>Free State: Matjhabeng(FS184)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</si>
  <si>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</si>
  <si>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</si>
  <si>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</si>
  <si>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</si>
  <si>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</si>
  <si>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</si>
  <si>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</si>
  <si>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</si>
  <si>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</si>
  <si>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</si>
  <si>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</si>
  <si>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</si>
  <si>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</si>
  <si>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</si>
  <si>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</si>
  <si>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</si>
  <si>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</si>
  <si>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</si>
  <si>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</si>
  <si>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</si>
  <si>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</si>
  <si>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</si>
  <si>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</si>
  <si>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</si>
  <si>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</si>
  <si>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</si>
  <si>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</si>
  <si>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</si>
  <si>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</si>
  <si>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</si>
  <si>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</si>
  <si>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</si>
  <si>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</si>
  <si>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</si>
  <si>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</si>
  <si>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</si>
  <si>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</si>
  <si>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</si>
  <si>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</si>
  <si>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</si>
  <si>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</si>
  <si>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</si>
  <si>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</si>
  <si>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</si>
  <si>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</si>
  <si>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</si>
  <si>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</si>
  <si>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</si>
  <si>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</si>
  <si>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</si>
  <si>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</si>
  <si>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</si>
  <si>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</si>
  <si>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Gauteng: Emfuleni(GT421) - REVIEW - Table A5 Budgeted capital Expenditure and Funding for 4th Quarter ended 30 June 2017 (Figures Finalised as at 2018/05/07)</t>
  </si>
  <si>
    <t>Gauteng: Mogale City(GT481) - REVIEW - Table A5 Budgeted capital Expenditure and Funding for 4th Quarter ended 30 June 2017 (Figures Finalised as at 2018/05/07)</t>
  </si>
  <si>
    <t>Kwazulu-Natal: Msunduzi(KZN225) - REVIEW - Table A5 Budgeted capital Expenditure and Funding for 4th Quarter ended 30 June 2017 (Figures Finalised as at 2018/05/07)</t>
  </si>
  <si>
    <t>Kwazulu-Natal: Newcastle(KZN252) - REVIEW - Table A5 Budgeted capital Expenditure and Funding for 4th Quarter ended 30 June 2017 (Figures Finalised as at 2018/05/07)</t>
  </si>
  <si>
    <t>Kwazulu-Natal: uMhlathuze(KZN282) - REVIEW - Table A5 Budgeted capital Expenditure and Funding for 4th Quarter ended 30 June 2017 (Figures Finalised as at 2018/05/07)</t>
  </si>
  <si>
    <t>Limpopo: Polokwane(LIM354) - REVIEW - Table A5 Budgeted capital Expenditure and Funding for 4th Quarter ended 30 June 2017 (Figures Finalised as at 2018/05/07)</t>
  </si>
  <si>
    <t>Mpumalanga: Govan Mbeki(MP307) - REVIEW - Table A5 Budgeted capital Expenditure and Funding for 4th Quarter ended 30 June 2017 (Figures Finalised as at 2018/05/07)</t>
  </si>
  <si>
    <t>Mpumalanga: Emalahleni (Mp)(MP312) - REVIEW - Table A5 Budgeted capital Expenditure and Funding for 4th Quarter ended 30 June 2017 (Figures Finalised as at 2018/05/07)</t>
  </si>
  <si>
    <t>Mpumalanga: Steve Tshwete(MP313) - REVIEW - Table A5 Budgeted capital Expenditure and Funding for 4th Quarter ended 30 June 2017 (Figures Finalised as at 2018/05/07)</t>
  </si>
  <si>
    <t>Mpumalanga: City of Mbombela(MP326) - REVIEW - Table A5 Budgeted capital Expenditure and Funding for 4th Quarter ended 30 June 2017 (Figures Finalised as at 2018/05/07)</t>
  </si>
  <si>
    <t>Northern Cape: Sol Plaatje(NC091) - REVIEW - Table A5 Budgeted capital Expenditure and Funding for 4th Quarter ended 30 June 2017 (Figures Finalised as at 2018/05/07)</t>
  </si>
  <si>
    <t>North West: Madibeng(NW372) - REVIEW - Table A5 Budgeted capital Expenditure and Funding for 4th Quarter ended 30 June 2017 (Figures Finalised as at 2018/05/07)</t>
  </si>
  <si>
    <t>North West: Rustenburg(NW373) - REVIEW - Table A5 Budgeted capital Expenditure and Funding for 4th Quarter ended 30 June 2017 (Figures Finalised as at 2018/05/07)</t>
  </si>
  <si>
    <t>North West: City Of Matlosana(NW403) - REVIEW - Table A5 Budgeted capital Expenditure and Funding for 4th Quarter ended 30 June 2017 (Figures Finalised as at 2018/05/07)</t>
  </si>
  <si>
    <t>North West: J B Marks(NW405) - REVIEW - Table A5 Budgeted capital Expenditure and Funding for 4th Quarter ended 30 June 2017 (Figures Finalised as at 2018/05/07)</t>
  </si>
  <si>
    <t>Western Cape: Drakenstein(WC023) - REVIEW - Table A5 Budgeted capital Expenditure and Funding for 4th Quarter ended 30 June 2017 (Figures Finalised as at 2018/05/07)</t>
  </si>
  <si>
    <t>Western Cape: Stellenbosch(WC024) - REVIEW - Table A5 Budgeted capital Expenditure and Funding for 4th Quarter ended 30 June 2017 (Figures Finalised as at 2018/05/07)</t>
  </si>
  <si>
    <t>Western Cape: George(WC044)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</si>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</sst>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73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424708649</v>
      </c>
      <c r="D43" s="10">
        <f aca="true" t="shared" si="0" ref="D43:L43">SUM(D44:D46)</f>
        <v>388849267</v>
      </c>
      <c r="E43" s="11">
        <f t="shared" si="0"/>
        <v>363767160</v>
      </c>
      <c r="F43" s="12">
        <f t="shared" si="0"/>
        <v>407598710</v>
      </c>
      <c r="G43" s="10">
        <f t="shared" si="0"/>
        <v>484172792</v>
      </c>
      <c r="H43" s="13">
        <f>SUM(H44:H46)</f>
        <v>308911404</v>
      </c>
      <c r="I43" s="14">
        <f t="shared" si="0"/>
        <v>455800484</v>
      </c>
      <c r="J43" s="15">
        <f t="shared" si="0"/>
        <v>504611597</v>
      </c>
      <c r="K43" s="10">
        <f t="shared" si="0"/>
        <v>339201444</v>
      </c>
      <c r="L43" s="13">
        <f t="shared" si="0"/>
        <v>227311628</v>
      </c>
    </row>
    <row r="44" spans="1:12" ht="13.5">
      <c r="A44" s="3" t="s">
        <v>19</v>
      </c>
      <c r="B44" s="2"/>
      <c r="C44" s="16">
        <v>158903894</v>
      </c>
      <c r="D44" s="16">
        <v>176642113</v>
      </c>
      <c r="E44" s="17">
        <v>107807371</v>
      </c>
      <c r="F44" s="18">
        <v>94083312</v>
      </c>
      <c r="G44" s="16">
        <v>92774593</v>
      </c>
      <c r="H44" s="19">
        <v>27519458</v>
      </c>
      <c r="I44" s="20">
        <v>94766623</v>
      </c>
      <c r="J44" s="21">
        <v>121184685</v>
      </c>
      <c r="K44" s="16">
        <v>49937520</v>
      </c>
      <c r="L44" s="17">
        <v>58158251</v>
      </c>
    </row>
    <row r="45" spans="1:12" ht="13.5">
      <c r="A45" s="3" t="s">
        <v>20</v>
      </c>
      <c r="B45" s="2"/>
      <c r="C45" s="22">
        <v>39211325</v>
      </c>
      <c r="D45" s="22">
        <v>87415074</v>
      </c>
      <c r="E45" s="23">
        <v>112351368</v>
      </c>
      <c r="F45" s="24">
        <v>86416532</v>
      </c>
      <c r="G45" s="22">
        <v>148665207</v>
      </c>
      <c r="H45" s="25">
        <v>64056801</v>
      </c>
      <c r="I45" s="26">
        <v>110035419</v>
      </c>
      <c r="J45" s="27">
        <v>264369712</v>
      </c>
      <c r="K45" s="22">
        <v>214427424</v>
      </c>
      <c r="L45" s="23">
        <v>101601677</v>
      </c>
    </row>
    <row r="46" spans="1:12" ht="13.5">
      <c r="A46" s="3" t="s">
        <v>21</v>
      </c>
      <c r="B46" s="2"/>
      <c r="C46" s="16">
        <v>226593430</v>
      </c>
      <c r="D46" s="16">
        <v>124792080</v>
      </c>
      <c r="E46" s="17">
        <v>143608421</v>
      </c>
      <c r="F46" s="18">
        <v>227098866</v>
      </c>
      <c r="G46" s="16">
        <v>242732992</v>
      </c>
      <c r="H46" s="19">
        <v>217335145</v>
      </c>
      <c r="I46" s="20">
        <v>250998442</v>
      </c>
      <c r="J46" s="21">
        <v>119057200</v>
      </c>
      <c r="K46" s="16">
        <v>74836500</v>
      </c>
      <c r="L46" s="17">
        <v>67551700</v>
      </c>
    </row>
    <row r="47" spans="1:12" ht="13.5">
      <c r="A47" s="1" t="s">
        <v>22</v>
      </c>
      <c r="B47" s="2"/>
      <c r="C47" s="10">
        <f>SUM(C48:C52)</f>
        <v>393362499</v>
      </c>
      <c r="D47" s="10">
        <f aca="true" t="shared" si="1" ref="D47:L47">SUM(D48:D52)</f>
        <v>464735228</v>
      </c>
      <c r="E47" s="14">
        <f t="shared" si="1"/>
        <v>640378105</v>
      </c>
      <c r="F47" s="28">
        <f t="shared" si="1"/>
        <v>570054993</v>
      </c>
      <c r="G47" s="10">
        <f t="shared" si="1"/>
        <v>700246088</v>
      </c>
      <c r="H47" s="13">
        <f>SUM(H48:H52)</f>
        <v>536967118</v>
      </c>
      <c r="I47" s="29">
        <f t="shared" si="1"/>
        <v>790191423</v>
      </c>
      <c r="J47" s="12">
        <f t="shared" si="1"/>
        <v>651103465</v>
      </c>
      <c r="K47" s="10">
        <f t="shared" si="1"/>
        <v>642996946</v>
      </c>
      <c r="L47" s="14">
        <f t="shared" si="1"/>
        <v>536299246</v>
      </c>
    </row>
    <row r="48" spans="1:12" ht="13.5">
      <c r="A48" s="3" t="s">
        <v>23</v>
      </c>
      <c r="B48" s="2"/>
      <c r="C48" s="16">
        <v>71969649</v>
      </c>
      <c r="D48" s="16">
        <v>152224762</v>
      </c>
      <c r="E48" s="17">
        <v>145489338</v>
      </c>
      <c r="F48" s="18">
        <v>168014647</v>
      </c>
      <c r="G48" s="16">
        <v>210417531</v>
      </c>
      <c r="H48" s="19">
        <v>167393350</v>
      </c>
      <c r="I48" s="20">
        <v>223515346</v>
      </c>
      <c r="J48" s="21">
        <v>255858712</v>
      </c>
      <c r="K48" s="16">
        <v>220919291</v>
      </c>
      <c r="L48" s="17">
        <v>192610332</v>
      </c>
    </row>
    <row r="49" spans="1:12" ht="13.5">
      <c r="A49" s="3" t="s">
        <v>24</v>
      </c>
      <c r="B49" s="2"/>
      <c r="C49" s="16">
        <v>223059629</v>
      </c>
      <c r="D49" s="16">
        <v>226281455</v>
      </c>
      <c r="E49" s="17">
        <v>233834324</v>
      </c>
      <c r="F49" s="18">
        <v>261443747</v>
      </c>
      <c r="G49" s="16">
        <v>282428406</v>
      </c>
      <c r="H49" s="19">
        <v>239162501</v>
      </c>
      <c r="I49" s="20">
        <v>261741013</v>
      </c>
      <c r="J49" s="21">
        <v>215916019</v>
      </c>
      <c r="K49" s="16">
        <v>224098205</v>
      </c>
      <c r="L49" s="17">
        <v>181683550</v>
      </c>
    </row>
    <row r="50" spans="1:12" ht="13.5">
      <c r="A50" s="3" t="s">
        <v>25</v>
      </c>
      <c r="B50" s="2"/>
      <c r="C50" s="16">
        <v>32594210</v>
      </c>
      <c r="D50" s="16">
        <v>46659405</v>
      </c>
      <c r="E50" s="17">
        <v>82767797</v>
      </c>
      <c r="F50" s="18">
        <v>46936835</v>
      </c>
      <c r="G50" s="16">
        <v>80239182</v>
      </c>
      <c r="H50" s="19">
        <v>79679602</v>
      </c>
      <c r="I50" s="20">
        <v>71970620</v>
      </c>
      <c r="J50" s="21">
        <v>49261783</v>
      </c>
      <c r="K50" s="16">
        <v>80046978</v>
      </c>
      <c r="L50" s="17">
        <v>62730243</v>
      </c>
    </row>
    <row r="51" spans="1:12" ht="13.5">
      <c r="A51" s="3" t="s">
        <v>26</v>
      </c>
      <c r="B51" s="2"/>
      <c r="C51" s="16">
        <v>59667609</v>
      </c>
      <c r="D51" s="16">
        <v>33574090</v>
      </c>
      <c r="E51" s="17">
        <v>172317000</v>
      </c>
      <c r="F51" s="18">
        <v>78891000</v>
      </c>
      <c r="G51" s="16">
        <v>102188469</v>
      </c>
      <c r="H51" s="19">
        <v>49661559</v>
      </c>
      <c r="I51" s="20">
        <v>232656380</v>
      </c>
      <c r="J51" s="21">
        <v>111887051</v>
      </c>
      <c r="K51" s="16">
        <v>116972472</v>
      </c>
      <c r="L51" s="17">
        <v>97655121</v>
      </c>
    </row>
    <row r="52" spans="1:12" ht="13.5">
      <c r="A52" s="3" t="s">
        <v>27</v>
      </c>
      <c r="B52" s="2"/>
      <c r="C52" s="22">
        <v>6071402</v>
      </c>
      <c r="D52" s="22">
        <v>5995516</v>
      </c>
      <c r="E52" s="23">
        <v>5969646</v>
      </c>
      <c r="F52" s="24">
        <v>14768764</v>
      </c>
      <c r="G52" s="22">
        <v>24972500</v>
      </c>
      <c r="H52" s="25">
        <v>1070106</v>
      </c>
      <c r="I52" s="26">
        <v>308064</v>
      </c>
      <c r="J52" s="27">
        <v>18179900</v>
      </c>
      <c r="K52" s="22">
        <v>960000</v>
      </c>
      <c r="L52" s="23">
        <v>1620000</v>
      </c>
    </row>
    <row r="53" spans="1:12" ht="13.5">
      <c r="A53" s="1" t="s">
        <v>28</v>
      </c>
      <c r="B53" s="4"/>
      <c r="C53" s="10">
        <f>SUM(C54:C56)</f>
        <v>2075860941</v>
      </c>
      <c r="D53" s="10">
        <f aca="true" t="shared" si="2" ref="D53:L53">SUM(D54:D56)</f>
        <v>2264885963</v>
      </c>
      <c r="E53" s="14">
        <f t="shared" si="2"/>
        <v>2030786502</v>
      </c>
      <c r="F53" s="28">
        <f t="shared" si="2"/>
        <v>2430145118</v>
      </c>
      <c r="G53" s="10">
        <f t="shared" si="2"/>
        <v>2523862068</v>
      </c>
      <c r="H53" s="13">
        <f>SUM(H54:H56)</f>
        <v>2180707736</v>
      </c>
      <c r="I53" s="29">
        <f t="shared" si="2"/>
        <v>2275083492</v>
      </c>
      <c r="J53" s="12">
        <f t="shared" si="2"/>
        <v>2492676524</v>
      </c>
      <c r="K53" s="10">
        <f t="shared" si="2"/>
        <v>1920109136</v>
      </c>
      <c r="L53" s="14">
        <f t="shared" si="2"/>
        <v>2177203751</v>
      </c>
    </row>
    <row r="54" spans="1:12" ht="13.5">
      <c r="A54" s="3" t="s">
        <v>29</v>
      </c>
      <c r="B54" s="2"/>
      <c r="C54" s="16">
        <v>200107672</v>
      </c>
      <c r="D54" s="16">
        <v>444184398</v>
      </c>
      <c r="E54" s="17">
        <v>267664959</v>
      </c>
      <c r="F54" s="18">
        <v>332876275</v>
      </c>
      <c r="G54" s="16">
        <v>226585983</v>
      </c>
      <c r="H54" s="19">
        <v>386783080</v>
      </c>
      <c r="I54" s="20">
        <v>177438050</v>
      </c>
      <c r="J54" s="21">
        <v>310174361</v>
      </c>
      <c r="K54" s="16">
        <v>302080691</v>
      </c>
      <c r="L54" s="17">
        <v>329963868</v>
      </c>
    </row>
    <row r="55" spans="1:12" ht="13.5">
      <c r="A55" s="3" t="s">
        <v>30</v>
      </c>
      <c r="B55" s="2"/>
      <c r="C55" s="16">
        <v>1861216611</v>
      </c>
      <c r="D55" s="16">
        <v>1794939135</v>
      </c>
      <c r="E55" s="17">
        <v>1735487059</v>
      </c>
      <c r="F55" s="18">
        <v>2067483959</v>
      </c>
      <c r="G55" s="16">
        <v>2252280542</v>
      </c>
      <c r="H55" s="19">
        <v>1777150353</v>
      </c>
      <c r="I55" s="20">
        <v>2080514022</v>
      </c>
      <c r="J55" s="21">
        <v>2173514163</v>
      </c>
      <c r="K55" s="16">
        <v>1613456045</v>
      </c>
      <c r="L55" s="17">
        <v>1843526362</v>
      </c>
    </row>
    <row r="56" spans="1:12" ht="13.5">
      <c r="A56" s="3" t="s">
        <v>31</v>
      </c>
      <c r="B56" s="2"/>
      <c r="C56" s="16">
        <v>14536658</v>
      </c>
      <c r="D56" s="16">
        <v>25762430</v>
      </c>
      <c r="E56" s="17">
        <v>27634484</v>
      </c>
      <c r="F56" s="18">
        <v>29784884</v>
      </c>
      <c r="G56" s="16">
        <v>44995543</v>
      </c>
      <c r="H56" s="19">
        <v>16774303</v>
      </c>
      <c r="I56" s="20">
        <v>17131420</v>
      </c>
      <c r="J56" s="21">
        <v>8988000</v>
      </c>
      <c r="K56" s="16">
        <v>4572400</v>
      </c>
      <c r="L56" s="17">
        <v>3713521</v>
      </c>
    </row>
    <row r="57" spans="1:12" ht="13.5">
      <c r="A57" s="1" t="s">
        <v>32</v>
      </c>
      <c r="B57" s="4"/>
      <c r="C57" s="10">
        <f>SUM(C58:C61)</f>
        <v>1982221238</v>
      </c>
      <c r="D57" s="10">
        <f aca="true" t="shared" si="3" ref="D57:L57">SUM(D58:D61)</f>
        <v>2198264055</v>
      </c>
      <c r="E57" s="14">
        <f t="shared" si="3"/>
        <v>2380328234</v>
      </c>
      <c r="F57" s="28">
        <f t="shared" si="3"/>
        <v>3705167859</v>
      </c>
      <c r="G57" s="10">
        <f t="shared" si="3"/>
        <v>4153809617</v>
      </c>
      <c r="H57" s="13">
        <f>SUM(H58:H61)</f>
        <v>2810499776</v>
      </c>
      <c r="I57" s="29">
        <f t="shared" si="3"/>
        <v>3136479762</v>
      </c>
      <c r="J57" s="12">
        <f t="shared" si="3"/>
        <v>4027671594</v>
      </c>
      <c r="K57" s="10">
        <f t="shared" si="3"/>
        <v>4153399499</v>
      </c>
      <c r="L57" s="14">
        <f t="shared" si="3"/>
        <v>4720411483</v>
      </c>
    </row>
    <row r="58" spans="1:12" ht="13.5">
      <c r="A58" s="3" t="s">
        <v>33</v>
      </c>
      <c r="B58" s="2"/>
      <c r="C58" s="16">
        <v>525610688</v>
      </c>
      <c r="D58" s="16">
        <v>679522761</v>
      </c>
      <c r="E58" s="17">
        <v>513935597</v>
      </c>
      <c r="F58" s="18">
        <v>882053221</v>
      </c>
      <c r="G58" s="16">
        <v>987213884</v>
      </c>
      <c r="H58" s="19">
        <v>547459595</v>
      </c>
      <c r="I58" s="20">
        <v>638895495</v>
      </c>
      <c r="J58" s="21">
        <v>996065921</v>
      </c>
      <c r="K58" s="16">
        <v>989964807</v>
      </c>
      <c r="L58" s="17">
        <v>1146221602</v>
      </c>
    </row>
    <row r="59" spans="1:12" ht="13.5">
      <c r="A59" s="3" t="s">
        <v>34</v>
      </c>
      <c r="B59" s="2"/>
      <c r="C59" s="16">
        <v>698420948</v>
      </c>
      <c r="D59" s="16">
        <v>620528111</v>
      </c>
      <c r="E59" s="17">
        <v>1094058972</v>
      </c>
      <c r="F59" s="18">
        <v>1519315300</v>
      </c>
      <c r="G59" s="16">
        <v>1908374191</v>
      </c>
      <c r="H59" s="19">
        <v>1273148153</v>
      </c>
      <c r="I59" s="20">
        <v>1527363531</v>
      </c>
      <c r="J59" s="21">
        <v>1765730323</v>
      </c>
      <c r="K59" s="16">
        <v>2013264378</v>
      </c>
      <c r="L59" s="17">
        <v>2197351077</v>
      </c>
    </row>
    <row r="60" spans="1:12" ht="13.5">
      <c r="A60" s="3" t="s">
        <v>35</v>
      </c>
      <c r="B60" s="2"/>
      <c r="C60" s="22">
        <v>716546527</v>
      </c>
      <c r="D60" s="22">
        <v>779615209</v>
      </c>
      <c r="E60" s="23">
        <v>695313504</v>
      </c>
      <c r="F60" s="24">
        <v>1008415616</v>
      </c>
      <c r="G60" s="22">
        <v>1138120850</v>
      </c>
      <c r="H60" s="25">
        <v>927367661</v>
      </c>
      <c r="I60" s="26">
        <v>874849295</v>
      </c>
      <c r="J60" s="27">
        <v>1180484551</v>
      </c>
      <c r="K60" s="22">
        <v>995220152</v>
      </c>
      <c r="L60" s="23">
        <v>1248301816</v>
      </c>
    </row>
    <row r="61" spans="1:12" ht="13.5">
      <c r="A61" s="3" t="s">
        <v>36</v>
      </c>
      <c r="B61" s="2"/>
      <c r="C61" s="16">
        <v>41643075</v>
      </c>
      <c r="D61" s="16">
        <v>118597974</v>
      </c>
      <c r="E61" s="17">
        <v>77020161</v>
      </c>
      <c r="F61" s="18">
        <v>295383722</v>
      </c>
      <c r="G61" s="16">
        <v>120100692</v>
      </c>
      <c r="H61" s="19">
        <v>62524367</v>
      </c>
      <c r="I61" s="20">
        <v>95371441</v>
      </c>
      <c r="J61" s="21">
        <v>85390799</v>
      </c>
      <c r="K61" s="16">
        <v>154950162</v>
      </c>
      <c r="L61" s="17">
        <v>128536988</v>
      </c>
    </row>
    <row r="62" spans="1:12" ht="13.5">
      <c r="A62" s="1" t="s">
        <v>37</v>
      </c>
      <c r="B62" s="4"/>
      <c r="C62" s="10">
        <v>35051050</v>
      </c>
      <c r="D62" s="10">
        <v>60195436</v>
      </c>
      <c r="E62" s="14">
        <v>4314909</v>
      </c>
      <c r="F62" s="28">
        <v>29662300</v>
      </c>
      <c r="G62" s="10">
        <v>28792300</v>
      </c>
      <c r="H62" s="13">
        <v>10578892</v>
      </c>
      <c r="I62" s="29">
        <v>27431045</v>
      </c>
      <c r="J62" s="12">
        <v>126066000</v>
      </c>
      <c r="K62" s="10">
        <v>97691000</v>
      </c>
      <c r="L62" s="14">
        <v>70215250</v>
      </c>
    </row>
    <row r="63" spans="1:12" ht="13.5">
      <c r="A63" s="5" t="s">
        <v>38</v>
      </c>
      <c r="B63" s="6" t="s">
        <v>39</v>
      </c>
      <c r="C63" s="62">
        <f>+C43+C47+C53+C57+C62</f>
        <v>4911204377</v>
      </c>
      <c r="D63" s="62">
        <f aca="true" t="shared" si="4" ref="D63:L63">+D43+D47+D53+D57+D62</f>
        <v>5376929949</v>
      </c>
      <c r="E63" s="63">
        <f t="shared" si="4"/>
        <v>5419574910</v>
      </c>
      <c r="F63" s="64">
        <f t="shared" si="4"/>
        <v>7142628980</v>
      </c>
      <c r="G63" s="62">
        <f t="shared" si="4"/>
        <v>7890882865</v>
      </c>
      <c r="H63" s="65">
        <f t="shared" si="4"/>
        <v>5847664926</v>
      </c>
      <c r="I63" s="66">
        <f t="shared" si="4"/>
        <v>6684986206</v>
      </c>
      <c r="J63" s="67">
        <f t="shared" si="4"/>
        <v>7802129180</v>
      </c>
      <c r="K63" s="62">
        <f t="shared" si="4"/>
        <v>7153398025</v>
      </c>
      <c r="L63" s="63">
        <f t="shared" si="4"/>
        <v>7731441358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3038058601</v>
      </c>
      <c r="D66" s="16">
        <v>3028063536</v>
      </c>
      <c r="E66" s="30">
        <v>3084119939</v>
      </c>
      <c r="F66" s="21">
        <v>3815096767</v>
      </c>
      <c r="G66" s="16">
        <v>3919906287</v>
      </c>
      <c r="H66" s="19">
        <v>3335134007</v>
      </c>
      <c r="I66" s="17">
        <v>3452998352</v>
      </c>
      <c r="J66" s="31">
        <v>4339574078</v>
      </c>
      <c r="K66" s="16">
        <v>4145838507</v>
      </c>
      <c r="L66" s="19">
        <v>4826550020</v>
      </c>
    </row>
    <row r="67" spans="1:12" ht="13.5">
      <c r="A67" s="69" t="s">
        <v>42</v>
      </c>
      <c r="B67" s="2"/>
      <c r="C67" s="16">
        <v>209979047</v>
      </c>
      <c r="D67" s="16">
        <v>238584781</v>
      </c>
      <c r="E67" s="17">
        <v>249061073</v>
      </c>
      <c r="F67" s="18">
        <v>268252443</v>
      </c>
      <c r="G67" s="16">
        <v>404285116</v>
      </c>
      <c r="H67" s="19">
        <v>242694279</v>
      </c>
      <c r="I67" s="20">
        <v>244042206</v>
      </c>
      <c r="J67" s="21">
        <v>198133873</v>
      </c>
      <c r="K67" s="16">
        <v>107610092</v>
      </c>
      <c r="L67" s="17">
        <v>51338390</v>
      </c>
    </row>
    <row r="68" spans="1:12" ht="13.5">
      <c r="A68" s="69" t="s">
        <v>43</v>
      </c>
      <c r="B68" s="2"/>
      <c r="C68" s="22">
        <v>51681795</v>
      </c>
      <c r="D68" s="22">
        <v>11297500</v>
      </c>
      <c r="E68" s="23">
        <v>55247844</v>
      </c>
      <c r="F68" s="24">
        <v>37704127</v>
      </c>
      <c r="G68" s="22">
        <v>48017623</v>
      </c>
      <c r="H68" s="25">
        <v>5621282</v>
      </c>
      <c r="I68" s="26">
        <v>45948497</v>
      </c>
      <c r="J68" s="27">
        <v>20237761</v>
      </c>
      <c r="K68" s="22">
        <v>38792810</v>
      </c>
      <c r="L68" s="23">
        <v>33990510</v>
      </c>
    </row>
    <row r="69" spans="1:12" ht="13.5">
      <c r="A69" s="70" t="s">
        <v>44</v>
      </c>
      <c r="B69" s="2"/>
      <c r="C69" s="16">
        <v>13145870</v>
      </c>
      <c r="D69" s="16">
        <v>89814820</v>
      </c>
      <c r="E69" s="17">
        <v>16682550</v>
      </c>
      <c r="F69" s="18">
        <v>20250000</v>
      </c>
      <c r="G69" s="16">
        <v>11552178</v>
      </c>
      <c r="H69" s="19">
        <v>1002128</v>
      </c>
      <c r="I69" s="20">
        <v>1002128</v>
      </c>
      <c r="J69" s="21">
        <v>33207700</v>
      </c>
      <c r="K69" s="16">
        <v>57463825</v>
      </c>
      <c r="L69" s="17">
        <v>60811000</v>
      </c>
    </row>
    <row r="70" spans="1:12" ht="13.5">
      <c r="A70" s="71" t="s">
        <v>45</v>
      </c>
      <c r="B70" s="2" t="s">
        <v>46</v>
      </c>
      <c r="C70" s="32">
        <f>SUM(C66:C69)</f>
        <v>3312865313</v>
      </c>
      <c r="D70" s="32">
        <f aca="true" t="shared" si="5" ref="D70:L70">SUM(D66:D69)</f>
        <v>3367760637</v>
      </c>
      <c r="E70" s="33">
        <f t="shared" si="5"/>
        <v>3405111406</v>
      </c>
      <c r="F70" s="34">
        <f t="shared" si="5"/>
        <v>4141303337</v>
      </c>
      <c r="G70" s="32">
        <f t="shared" si="5"/>
        <v>4383761204</v>
      </c>
      <c r="H70" s="35">
        <f t="shared" si="5"/>
        <v>3584451696</v>
      </c>
      <c r="I70" s="36">
        <f t="shared" si="5"/>
        <v>3743991183</v>
      </c>
      <c r="J70" s="37">
        <f t="shared" si="5"/>
        <v>4591153412</v>
      </c>
      <c r="K70" s="32">
        <f t="shared" si="5"/>
        <v>4349705234</v>
      </c>
      <c r="L70" s="33">
        <f t="shared" si="5"/>
        <v>4972689920</v>
      </c>
    </row>
    <row r="71" spans="1:12" ht="13.5">
      <c r="A71" s="72" t="s">
        <v>47</v>
      </c>
      <c r="B71" s="2" t="s">
        <v>48</v>
      </c>
      <c r="C71" s="16">
        <v>87497877</v>
      </c>
      <c r="D71" s="16">
        <v>56274742</v>
      </c>
      <c r="E71" s="17">
        <v>151501143</v>
      </c>
      <c r="F71" s="18">
        <v>90447692</v>
      </c>
      <c r="G71" s="16">
        <v>135026022</v>
      </c>
      <c r="H71" s="19">
        <v>102142553</v>
      </c>
      <c r="I71" s="20">
        <v>346035448</v>
      </c>
      <c r="J71" s="21">
        <v>105009149</v>
      </c>
      <c r="K71" s="16">
        <v>51000000</v>
      </c>
      <c r="L71" s="17">
        <v>23550000</v>
      </c>
    </row>
    <row r="72" spans="1:12" ht="13.5">
      <c r="A72" s="72" t="s">
        <v>49</v>
      </c>
      <c r="B72" s="2" t="s">
        <v>50</v>
      </c>
      <c r="C72" s="16">
        <v>518756754</v>
      </c>
      <c r="D72" s="16">
        <v>1015574081</v>
      </c>
      <c r="E72" s="17">
        <v>705577827</v>
      </c>
      <c r="F72" s="18">
        <v>1427069835</v>
      </c>
      <c r="G72" s="16">
        <v>1508801364</v>
      </c>
      <c r="H72" s="19">
        <v>944576852</v>
      </c>
      <c r="I72" s="20">
        <v>1120423858</v>
      </c>
      <c r="J72" s="21">
        <v>1231284176</v>
      </c>
      <c r="K72" s="16">
        <v>835831541</v>
      </c>
      <c r="L72" s="17">
        <v>703873190</v>
      </c>
    </row>
    <row r="73" spans="1:12" ht="13.5">
      <c r="A73" s="72" t="s">
        <v>51</v>
      </c>
      <c r="B73" s="2"/>
      <c r="C73" s="16">
        <v>992084436</v>
      </c>
      <c r="D73" s="16">
        <v>937320482</v>
      </c>
      <c r="E73" s="17">
        <v>1157384534</v>
      </c>
      <c r="F73" s="18">
        <v>1483808116</v>
      </c>
      <c r="G73" s="16">
        <v>1863294275</v>
      </c>
      <c r="H73" s="19">
        <v>1216493818</v>
      </c>
      <c r="I73" s="20">
        <v>1474535718</v>
      </c>
      <c r="J73" s="21">
        <v>1874682443</v>
      </c>
      <c r="K73" s="16">
        <v>1916861251</v>
      </c>
      <c r="L73" s="17">
        <v>2031328247</v>
      </c>
    </row>
    <row r="74" spans="1:12" ht="13.5">
      <c r="A74" s="73" t="s">
        <v>52</v>
      </c>
      <c r="B74" s="6" t="s">
        <v>53</v>
      </c>
      <c r="C74" s="74">
        <f>SUM(C70:C73)</f>
        <v>4911204380</v>
      </c>
      <c r="D74" s="74">
        <f aca="true" t="shared" si="6" ref="D74:L74">SUM(D70:D73)</f>
        <v>5376929942</v>
      </c>
      <c r="E74" s="75">
        <f t="shared" si="6"/>
        <v>5419574910</v>
      </c>
      <c r="F74" s="76">
        <f t="shared" si="6"/>
        <v>7142628980</v>
      </c>
      <c r="G74" s="74">
        <f t="shared" si="6"/>
        <v>7890882865</v>
      </c>
      <c r="H74" s="77">
        <f t="shared" si="6"/>
        <v>5847664919</v>
      </c>
      <c r="I74" s="78">
        <f t="shared" si="6"/>
        <v>6684986207</v>
      </c>
      <c r="J74" s="79">
        <f t="shared" si="6"/>
        <v>7802129180</v>
      </c>
      <c r="K74" s="74">
        <f t="shared" si="6"/>
        <v>7153398026</v>
      </c>
      <c r="L74" s="75">
        <f t="shared" si="6"/>
        <v>7731441357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641564</v>
      </c>
      <c r="E43" s="11">
        <f t="shared" si="0"/>
        <v>4200000</v>
      </c>
      <c r="F43" s="12">
        <f t="shared" si="0"/>
        <v>250000</v>
      </c>
      <c r="G43" s="10">
        <f t="shared" si="0"/>
        <v>7537491</v>
      </c>
      <c r="H43" s="13">
        <f>SUM(H44:H46)</f>
        <v>2219062</v>
      </c>
      <c r="I43" s="14">
        <f t="shared" si="0"/>
        <v>9660812</v>
      </c>
      <c r="J43" s="15">
        <f t="shared" si="0"/>
        <v>12845000</v>
      </c>
      <c r="K43" s="10">
        <f t="shared" si="0"/>
        <v>1200000</v>
      </c>
      <c r="L43" s="13">
        <f t="shared" si="0"/>
        <v>1200000</v>
      </c>
    </row>
    <row r="44" spans="1:12" ht="13.5">
      <c r="A44" s="3" t="s">
        <v>19</v>
      </c>
      <c r="B44" s="2"/>
      <c r="C44" s="16"/>
      <c r="D44" s="16">
        <v>641564</v>
      </c>
      <c r="E44" s="17"/>
      <c r="F44" s="18"/>
      <c r="G44" s="16">
        <v>1545183</v>
      </c>
      <c r="H44" s="19"/>
      <c r="I44" s="20">
        <v>18</v>
      </c>
      <c r="J44" s="21">
        <v>100000</v>
      </c>
      <c r="K44" s="16">
        <v>100000</v>
      </c>
      <c r="L44" s="17">
        <v>100000</v>
      </c>
    </row>
    <row r="45" spans="1:12" ht="13.5">
      <c r="A45" s="3" t="s">
        <v>20</v>
      </c>
      <c r="B45" s="2"/>
      <c r="C45" s="22"/>
      <c r="D45" s="22"/>
      <c r="E45" s="23">
        <v>4200000</v>
      </c>
      <c r="F45" s="24">
        <v>250000</v>
      </c>
      <c r="G45" s="22">
        <v>5992308</v>
      </c>
      <c r="H45" s="25">
        <v>1532822</v>
      </c>
      <c r="I45" s="26">
        <v>3150031</v>
      </c>
      <c r="J45" s="27">
        <v>12745000</v>
      </c>
      <c r="K45" s="22">
        <v>1100000</v>
      </c>
      <c r="L45" s="23">
        <v>1100000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>
        <v>686240</v>
      </c>
      <c r="I46" s="20">
        <v>6510763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567236</v>
      </c>
      <c r="D47" s="10">
        <f aca="true" t="shared" si="1" ref="D47:L47">SUM(D48:D52)</f>
        <v>7850177</v>
      </c>
      <c r="E47" s="14">
        <f t="shared" si="1"/>
        <v>0</v>
      </c>
      <c r="F47" s="28">
        <f t="shared" si="1"/>
        <v>8000000</v>
      </c>
      <c r="G47" s="10">
        <f t="shared" si="1"/>
        <v>8577828</v>
      </c>
      <c r="H47" s="13">
        <f>SUM(H48:H52)</f>
        <v>7752969</v>
      </c>
      <c r="I47" s="29">
        <f t="shared" si="1"/>
        <v>22836304</v>
      </c>
      <c r="J47" s="12">
        <f t="shared" si="1"/>
        <v>4050000</v>
      </c>
      <c r="K47" s="10">
        <f t="shared" si="1"/>
        <v>2050000</v>
      </c>
      <c r="L47" s="14">
        <f t="shared" si="1"/>
        <v>1550000</v>
      </c>
    </row>
    <row r="48" spans="1:12" ht="13.5">
      <c r="A48" s="3" t="s">
        <v>23</v>
      </c>
      <c r="B48" s="2"/>
      <c r="C48" s="16"/>
      <c r="D48" s="16">
        <v>1883117</v>
      </c>
      <c r="E48" s="17"/>
      <c r="F48" s="18"/>
      <c r="G48" s="16">
        <v>15606</v>
      </c>
      <c r="H48" s="19">
        <v>7729880</v>
      </c>
      <c r="I48" s="20">
        <v>22804845</v>
      </c>
      <c r="J48" s="21">
        <v>50000</v>
      </c>
      <c r="K48" s="16">
        <v>50000</v>
      </c>
      <c r="L48" s="17">
        <v>50000</v>
      </c>
    </row>
    <row r="49" spans="1:12" ht="13.5">
      <c r="A49" s="3" t="s">
        <v>24</v>
      </c>
      <c r="B49" s="2"/>
      <c r="C49" s="16">
        <v>567236</v>
      </c>
      <c r="D49" s="16">
        <v>4757675</v>
      </c>
      <c r="E49" s="17"/>
      <c r="F49" s="18">
        <v>8000000</v>
      </c>
      <c r="G49" s="16">
        <v>8002241</v>
      </c>
      <c r="H49" s="19"/>
      <c r="I49" s="20"/>
      <c r="J49" s="21">
        <v>1100000</v>
      </c>
      <c r="K49" s="16"/>
      <c r="L49" s="17"/>
    </row>
    <row r="50" spans="1:12" ht="13.5">
      <c r="A50" s="3" t="s">
        <v>25</v>
      </c>
      <c r="B50" s="2"/>
      <c r="C50" s="16"/>
      <c r="D50" s="16">
        <v>409385</v>
      </c>
      <c r="E50" s="17"/>
      <c r="F50" s="18"/>
      <c r="G50" s="16">
        <v>559981</v>
      </c>
      <c r="H50" s="19">
        <v>19551</v>
      </c>
      <c r="I50" s="20">
        <v>31459</v>
      </c>
      <c r="J50" s="21">
        <v>2900000</v>
      </c>
      <c r="K50" s="16">
        <v>2000000</v>
      </c>
      <c r="L50" s="17">
        <v>1500000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>
        <v>800000</v>
      </c>
      <c r="E52" s="23"/>
      <c r="F52" s="24"/>
      <c r="G52" s="22"/>
      <c r="H52" s="25">
        <v>3538</v>
      </c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32991034</v>
      </c>
      <c r="D53" s="10">
        <f aca="true" t="shared" si="2" ref="D53:L53">SUM(D54:D56)</f>
        <v>29140281</v>
      </c>
      <c r="E53" s="14">
        <f t="shared" si="2"/>
        <v>41000000</v>
      </c>
      <c r="F53" s="28">
        <f t="shared" si="2"/>
        <v>49628717</v>
      </c>
      <c r="G53" s="10">
        <f t="shared" si="2"/>
        <v>83958102</v>
      </c>
      <c r="H53" s="13">
        <f>SUM(H54:H56)</f>
        <v>21324684</v>
      </c>
      <c r="I53" s="29">
        <f t="shared" si="2"/>
        <v>29895168</v>
      </c>
      <c r="J53" s="12">
        <f t="shared" si="2"/>
        <v>4600000</v>
      </c>
      <c r="K53" s="10">
        <f t="shared" si="2"/>
        <v>100000</v>
      </c>
      <c r="L53" s="14">
        <f t="shared" si="2"/>
        <v>100000</v>
      </c>
    </row>
    <row r="54" spans="1:12" ht="13.5">
      <c r="A54" s="3" t="s">
        <v>29</v>
      </c>
      <c r="B54" s="2"/>
      <c r="C54" s="16"/>
      <c r="D54" s="16">
        <v>356311</v>
      </c>
      <c r="E54" s="17">
        <v>31000000</v>
      </c>
      <c r="F54" s="18"/>
      <c r="G54" s="16">
        <v>3354846</v>
      </c>
      <c r="H54" s="19"/>
      <c r="I54" s="20">
        <v>25614</v>
      </c>
      <c r="J54" s="21">
        <v>50000</v>
      </c>
      <c r="K54" s="16">
        <v>50000</v>
      </c>
      <c r="L54" s="17">
        <v>50000</v>
      </c>
    </row>
    <row r="55" spans="1:12" ht="13.5">
      <c r="A55" s="3" t="s">
        <v>30</v>
      </c>
      <c r="B55" s="2"/>
      <c r="C55" s="16">
        <v>32991034</v>
      </c>
      <c r="D55" s="16">
        <v>28783970</v>
      </c>
      <c r="E55" s="17">
        <v>10000000</v>
      </c>
      <c r="F55" s="18">
        <v>49628717</v>
      </c>
      <c r="G55" s="16">
        <v>71679904</v>
      </c>
      <c r="H55" s="19">
        <v>21324684</v>
      </c>
      <c r="I55" s="20">
        <v>29869554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>
        <v>8923352</v>
      </c>
      <c r="H56" s="19"/>
      <c r="I56" s="20"/>
      <c r="J56" s="21">
        <v>4550000</v>
      </c>
      <c r="K56" s="16">
        <v>50000</v>
      </c>
      <c r="L56" s="17">
        <v>50000</v>
      </c>
    </row>
    <row r="57" spans="1:12" ht="13.5">
      <c r="A57" s="1" t="s">
        <v>32</v>
      </c>
      <c r="B57" s="4"/>
      <c r="C57" s="10">
        <f>SUM(C58:C61)</f>
        <v>38489030</v>
      </c>
      <c r="D57" s="10">
        <f aca="true" t="shared" si="3" ref="D57:L57">SUM(D58:D61)</f>
        <v>109085681</v>
      </c>
      <c r="E57" s="14">
        <f t="shared" si="3"/>
        <v>157842372</v>
      </c>
      <c r="F57" s="28">
        <f t="shared" si="3"/>
        <v>203259133</v>
      </c>
      <c r="G57" s="10">
        <f t="shared" si="3"/>
        <v>219129722</v>
      </c>
      <c r="H57" s="13">
        <f>SUM(H58:H61)</f>
        <v>65012374</v>
      </c>
      <c r="I57" s="29">
        <f t="shared" si="3"/>
        <v>95099087</v>
      </c>
      <c r="J57" s="12">
        <f t="shared" si="3"/>
        <v>183057811</v>
      </c>
      <c r="K57" s="10">
        <f t="shared" si="3"/>
        <v>203733690</v>
      </c>
      <c r="L57" s="14">
        <f t="shared" si="3"/>
        <v>188991240</v>
      </c>
    </row>
    <row r="58" spans="1:12" ht="13.5">
      <c r="A58" s="3" t="s">
        <v>33</v>
      </c>
      <c r="B58" s="2"/>
      <c r="C58" s="16">
        <v>12661366</v>
      </c>
      <c r="D58" s="16">
        <v>19434171</v>
      </c>
      <c r="E58" s="17">
        <v>20772000</v>
      </c>
      <c r="F58" s="18">
        <v>44000000</v>
      </c>
      <c r="G58" s="16">
        <v>54107361</v>
      </c>
      <c r="H58" s="19">
        <v>32265407</v>
      </c>
      <c r="I58" s="20">
        <v>46002063</v>
      </c>
      <c r="J58" s="21">
        <v>45600000</v>
      </c>
      <c r="K58" s="16">
        <v>40000000</v>
      </c>
      <c r="L58" s="17">
        <v>30780000</v>
      </c>
    </row>
    <row r="59" spans="1:12" ht="13.5">
      <c r="A59" s="3" t="s">
        <v>34</v>
      </c>
      <c r="B59" s="2"/>
      <c r="C59" s="16"/>
      <c r="D59" s="16">
        <v>432205</v>
      </c>
      <c r="E59" s="17">
        <v>53064172</v>
      </c>
      <c r="F59" s="18">
        <v>63375000</v>
      </c>
      <c r="G59" s="16">
        <v>104457753</v>
      </c>
      <c r="H59" s="19">
        <v>12983468</v>
      </c>
      <c r="I59" s="20">
        <v>12983468</v>
      </c>
      <c r="J59" s="21">
        <v>40575761</v>
      </c>
      <c r="K59" s="16">
        <v>63329980</v>
      </c>
      <c r="L59" s="17">
        <v>51529115</v>
      </c>
    </row>
    <row r="60" spans="1:12" ht="13.5">
      <c r="A60" s="3" t="s">
        <v>35</v>
      </c>
      <c r="B60" s="2"/>
      <c r="C60" s="22">
        <v>25525199</v>
      </c>
      <c r="D60" s="22">
        <v>88506158</v>
      </c>
      <c r="E60" s="23">
        <v>84006200</v>
      </c>
      <c r="F60" s="24">
        <v>89123431</v>
      </c>
      <c r="G60" s="22">
        <v>53640133</v>
      </c>
      <c r="H60" s="25">
        <v>18048273</v>
      </c>
      <c r="I60" s="26">
        <v>34443418</v>
      </c>
      <c r="J60" s="27">
        <v>87082050</v>
      </c>
      <c r="K60" s="22">
        <v>100403710</v>
      </c>
      <c r="L60" s="23">
        <v>106682125</v>
      </c>
    </row>
    <row r="61" spans="1:12" ht="13.5">
      <c r="A61" s="3" t="s">
        <v>36</v>
      </c>
      <c r="B61" s="2"/>
      <c r="C61" s="16">
        <v>302465</v>
      </c>
      <c r="D61" s="16">
        <v>713147</v>
      </c>
      <c r="E61" s="17"/>
      <c r="F61" s="18">
        <v>6760702</v>
      </c>
      <c r="G61" s="16">
        <v>6924475</v>
      </c>
      <c r="H61" s="19">
        <v>1715226</v>
      </c>
      <c r="I61" s="20">
        <v>1670138</v>
      </c>
      <c r="J61" s="21">
        <v>9800000</v>
      </c>
      <c r="K61" s="16"/>
      <c r="L61" s="17"/>
    </row>
    <row r="62" spans="1:12" ht="13.5">
      <c r="A62" s="1" t="s">
        <v>37</v>
      </c>
      <c r="B62" s="4"/>
      <c r="C62" s="10">
        <v>15539</v>
      </c>
      <c r="D62" s="10">
        <v>548000</v>
      </c>
      <c r="E62" s="14"/>
      <c r="F62" s="28"/>
      <c r="G62" s="10"/>
      <c r="H62" s="13">
        <v>21580</v>
      </c>
      <c r="I62" s="29"/>
      <c r="J62" s="12">
        <v>40950000</v>
      </c>
      <c r="K62" s="10">
        <v>36050000</v>
      </c>
      <c r="L62" s="14">
        <v>35050000</v>
      </c>
    </row>
    <row r="63" spans="1:12" ht="13.5">
      <c r="A63" s="5" t="s">
        <v>38</v>
      </c>
      <c r="B63" s="6" t="s">
        <v>39</v>
      </c>
      <c r="C63" s="62">
        <f>+C43+C47+C53+C57+C62</f>
        <v>72062839</v>
      </c>
      <c r="D63" s="62">
        <f aca="true" t="shared" si="4" ref="D63:L63">+D43+D47+D53+D57+D62</f>
        <v>147265703</v>
      </c>
      <c r="E63" s="63">
        <f t="shared" si="4"/>
        <v>203042372</v>
      </c>
      <c r="F63" s="64">
        <f t="shared" si="4"/>
        <v>261137850</v>
      </c>
      <c r="G63" s="62">
        <f t="shared" si="4"/>
        <v>319203143</v>
      </c>
      <c r="H63" s="65">
        <f t="shared" si="4"/>
        <v>96330669</v>
      </c>
      <c r="I63" s="66">
        <f t="shared" si="4"/>
        <v>157491371</v>
      </c>
      <c r="J63" s="67">
        <f t="shared" si="4"/>
        <v>245502811</v>
      </c>
      <c r="K63" s="62">
        <f t="shared" si="4"/>
        <v>243133690</v>
      </c>
      <c r="L63" s="63">
        <f t="shared" si="4"/>
        <v>226891240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77708097</v>
      </c>
      <c r="D66" s="16">
        <v>137621352</v>
      </c>
      <c r="E66" s="30">
        <v>189828200</v>
      </c>
      <c r="F66" s="21">
        <v>213590539</v>
      </c>
      <c r="G66" s="16">
        <v>238626817</v>
      </c>
      <c r="H66" s="19">
        <v>93999094</v>
      </c>
      <c r="I66" s="17">
        <v>99897058</v>
      </c>
      <c r="J66" s="31">
        <v>197415050</v>
      </c>
      <c r="K66" s="16">
        <v>217930000</v>
      </c>
      <c r="L66" s="19">
        <v>210989850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40248145</v>
      </c>
      <c r="H67" s="19"/>
      <c r="I67" s="20">
        <v>26556011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>
        <v>4014172</v>
      </c>
      <c r="F68" s="24">
        <v>18250000</v>
      </c>
      <c r="G68" s="22">
        <v>25670000</v>
      </c>
      <c r="H68" s="25"/>
      <c r="I68" s="26">
        <v>336861</v>
      </c>
      <c r="J68" s="27">
        <v>20237761</v>
      </c>
      <c r="K68" s="22">
        <v>20803690</v>
      </c>
      <c r="L68" s="23">
        <v>13001390</v>
      </c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77708097</v>
      </c>
      <c r="D70" s="32">
        <f aca="true" t="shared" si="5" ref="D70:L70">SUM(D66:D69)</f>
        <v>137621352</v>
      </c>
      <c r="E70" s="33">
        <f t="shared" si="5"/>
        <v>193842372</v>
      </c>
      <c r="F70" s="34">
        <f t="shared" si="5"/>
        <v>231840539</v>
      </c>
      <c r="G70" s="32">
        <f t="shared" si="5"/>
        <v>304544962</v>
      </c>
      <c r="H70" s="35">
        <f t="shared" si="5"/>
        <v>93999094</v>
      </c>
      <c r="I70" s="36">
        <f t="shared" si="5"/>
        <v>126789930</v>
      </c>
      <c r="J70" s="37">
        <f t="shared" si="5"/>
        <v>217652811</v>
      </c>
      <c r="K70" s="32">
        <f t="shared" si="5"/>
        <v>238733690</v>
      </c>
      <c r="L70" s="33">
        <f t="shared" si="5"/>
        <v>223991240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22959683</v>
      </c>
      <c r="J71" s="21">
        <v>7250000</v>
      </c>
      <c r="K71" s="16">
        <v>3000000</v>
      </c>
      <c r="L71" s="17">
        <v>1500000</v>
      </c>
    </row>
    <row r="72" spans="1:12" ht="13.5">
      <c r="A72" s="72" t="s">
        <v>49</v>
      </c>
      <c r="B72" s="2" t="s">
        <v>50</v>
      </c>
      <c r="C72" s="16">
        <v>30022</v>
      </c>
      <c r="D72" s="16">
        <v>3693158</v>
      </c>
      <c r="E72" s="17"/>
      <c r="F72" s="18"/>
      <c r="G72" s="16">
        <v>1500000</v>
      </c>
      <c r="H72" s="19">
        <v>104503</v>
      </c>
      <c r="I72" s="20"/>
      <c r="J72" s="21"/>
      <c r="K72" s="16"/>
      <c r="L72" s="17"/>
    </row>
    <row r="73" spans="1:12" ht="13.5">
      <c r="A73" s="72" t="s">
        <v>51</v>
      </c>
      <c r="B73" s="2"/>
      <c r="C73" s="16">
        <v>-5675280</v>
      </c>
      <c r="D73" s="16">
        <v>5951193</v>
      </c>
      <c r="E73" s="17">
        <v>9200000</v>
      </c>
      <c r="F73" s="18">
        <v>29297311</v>
      </c>
      <c r="G73" s="16">
        <v>13158181</v>
      </c>
      <c r="H73" s="19">
        <v>2227073</v>
      </c>
      <c r="I73" s="20">
        <v>7741758</v>
      </c>
      <c r="J73" s="21">
        <v>20600000</v>
      </c>
      <c r="K73" s="16">
        <v>1400000</v>
      </c>
      <c r="L73" s="17">
        <v>1400000</v>
      </c>
    </row>
    <row r="74" spans="1:12" ht="13.5">
      <c r="A74" s="73" t="s">
        <v>52</v>
      </c>
      <c r="B74" s="6" t="s">
        <v>53</v>
      </c>
      <c r="C74" s="74">
        <f>SUM(C70:C73)</f>
        <v>72062839</v>
      </c>
      <c r="D74" s="74">
        <f aca="true" t="shared" si="6" ref="D74:L74">SUM(D70:D73)</f>
        <v>147265703</v>
      </c>
      <c r="E74" s="75">
        <f t="shared" si="6"/>
        <v>203042372</v>
      </c>
      <c r="F74" s="76">
        <f t="shared" si="6"/>
        <v>261137850</v>
      </c>
      <c r="G74" s="74">
        <f t="shared" si="6"/>
        <v>319203143</v>
      </c>
      <c r="H74" s="77">
        <f t="shared" si="6"/>
        <v>96330670</v>
      </c>
      <c r="I74" s="78">
        <f t="shared" si="6"/>
        <v>157491371</v>
      </c>
      <c r="J74" s="79">
        <f t="shared" si="6"/>
        <v>245502811</v>
      </c>
      <c r="K74" s="74">
        <f t="shared" si="6"/>
        <v>243133690</v>
      </c>
      <c r="L74" s="75">
        <f t="shared" si="6"/>
        <v>226891240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27921088</v>
      </c>
      <c r="D43" s="10">
        <f aca="true" t="shared" si="0" ref="D43:L43">SUM(D44:D46)</f>
        <v>16400127</v>
      </c>
      <c r="E43" s="11">
        <f t="shared" si="0"/>
        <v>17448169</v>
      </c>
      <c r="F43" s="12">
        <f t="shared" si="0"/>
        <v>21063500</v>
      </c>
      <c r="G43" s="10">
        <f t="shared" si="0"/>
        <v>30526154</v>
      </c>
      <c r="H43" s="13">
        <f>SUM(H44:H46)</f>
        <v>13194351</v>
      </c>
      <c r="I43" s="14">
        <f t="shared" si="0"/>
        <v>25759964</v>
      </c>
      <c r="J43" s="15">
        <f t="shared" si="0"/>
        <v>20466450</v>
      </c>
      <c r="K43" s="10">
        <f t="shared" si="0"/>
        <v>20825975</v>
      </c>
      <c r="L43" s="13">
        <f t="shared" si="0"/>
        <v>12120360</v>
      </c>
    </row>
    <row r="44" spans="1:12" ht="13.5">
      <c r="A44" s="3" t="s">
        <v>19</v>
      </c>
      <c r="B44" s="2"/>
      <c r="C44" s="16">
        <v>932577</v>
      </c>
      <c r="D44" s="16">
        <v>342844</v>
      </c>
      <c r="E44" s="17">
        <v>951967</v>
      </c>
      <c r="F44" s="18">
        <v>2611000</v>
      </c>
      <c r="G44" s="16">
        <v>3425000</v>
      </c>
      <c r="H44" s="19">
        <v>1390761</v>
      </c>
      <c r="I44" s="20">
        <v>4744876</v>
      </c>
      <c r="J44" s="21">
        <v>223000</v>
      </c>
      <c r="K44" s="16">
        <v>25000</v>
      </c>
      <c r="L44" s="17">
        <v>30000</v>
      </c>
    </row>
    <row r="45" spans="1:12" ht="13.5">
      <c r="A45" s="3" t="s">
        <v>20</v>
      </c>
      <c r="B45" s="2"/>
      <c r="C45" s="22">
        <v>691569</v>
      </c>
      <c r="D45" s="22">
        <v>910514</v>
      </c>
      <c r="E45" s="23">
        <v>65711</v>
      </c>
      <c r="F45" s="24">
        <v>1160000</v>
      </c>
      <c r="G45" s="22">
        <v>1160000</v>
      </c>
      <c r="H45" s="25">
        <v>378269</v>
      </c>
      <c r="I45" s="26">
        <v>1786688</v>
      </c>
      <c r="J45" s="27">
        <v>19976450</v>
      </c>
      <c r="K45" s="22">
        <v>20800975</v>
      </c>
      <c r="L45" s="23">
        <v>12090360</v>
      </c>
    </row>
    <row r="46" spans="1:12" ht="13.5">
      <c r="A46" s="3" t="s">
        <v>21</v>
      </c>
      <c r="B46" s="2"/>
      <c r="C46" s="16">
        <v>26296942</v>
      </c>
      <c r="D46" s="16">
        <v>15146769</v>
      </c>
      <c r="E46" s="17">
        <v>16430491</v>
      </c>
      <c r="F46" s="18">
        <v>17292500</v>
      </c>
      <c r="G46" s="16">
        <v>25941154</v>
      </c>
      <c r="H46" s="19">
        <v>11425321</v>
      </c>
      <c r="I46" s="20">
        <v>19228400</v>
      </c>
      <c r="J46" s="21">
        <v>267000</v>
      </c>
      <c r="K46" s="16"/>
      <c r="L46" s="17"/>
    </row>
    <row r="47" spans="1:12" ht="13.5">
      <c r="A47" s="1" t="s">
        <v>22</v>
      </c>
      <c r="B47" s="2"/>
      <c r="C47" s="10">
        <f>SUM(C48:C52)</f>
        <v>28587047</v>
      </c>
      <c r="D47" s="10">
        <f aca="true" t="shared" si="1" ref="D47:L47">SUM(D48:D52)</f>
        <v>23403173</v>
      </c>
      <c r="E47" s="14">
        <f t="shared" si="1"/>
        <v>30687928</v>
      </c>
      <c r="F47" s="28">
        <f t="shared" si="1"/>
        <v>26011000</v>
      </c>
      <c r="G47" s="10">
        <f t="shared" si="1"/>
        <v>30982239</v>
      </c>
      <c r="H47" s="13">
        <f>SUM(H48:H52)</f>
        <v>26494811</v>
      </c>
      <c r="I47" s="29">
        <f t="shared" si="1"/>
        <v>33212173</v>
      </c>
      <c r="J47" s="12">
        <f t="shared" si="1"/>
        <v>31657330</v>
      </c>
      <c r="K47" s="10">
        <f t="shared" si="1"/>
        <v>34952575</v>
      </c>
      <c r="L47" s="14">
        <f t="shared" si="1"/>
        <v>34007300</v>
      </c>
    </row>
    <row r="48" spans="1:12" ht="13.5">
      <c r="A48" s="3" t="s">
        <v>23</v>
      </c>
      <c r="B48" s="2"/>
      <c r="C48" s="16">
        <v>8806409</v>
      </c>
      <c r="D48" s="16">
        <v>5700975</v>
      </c>
      <c r="E48" s="17">
        <v>5673647</v>
      </c>
      <c r="F48" s="18">
        <v>5290000</v>
      </c>
      <c r="G48" s="16">
        <v>6071350</v>
      </c>
      <c r="H48" s="19">
        <v>5019168</v>
      </c>
      <c r="I48" s="20">
        <v>10412376</v>
      </c>
      <c r="J48" s="21">
        <v>14497330</v>
      </c>
      <c r="K48" s="16">
        <v>16534200</v>
      </c>
      <c r="L48" s="17">
        <v>8823800</v>
      </c>
    </row>
    <row r="49" spans="1:12" ht="13.5">
      <c r="A49" s="3" t="s">
        <v>24</v>
      </c>
      <c r="B49" s="2"/>
      <c r="C49" s="16">
        <v>10727130</v>
      </c>
      <c r="D49" s="16">
        <v>10949611</v>
      </c>
      <c r="E49" s="17">
        <v>8316826</v>
      </c>
      <c r="F49" s="18">
        <v>10592000</v>
      </c>
      <c r="G49" s="16">
        <v>10746710</v>
      </c>
      <c r="H49" s="19">
        <v>9497289</v>
      </c>
      <c r="I49" s="20">
        <v>9722224</v>
      </c>
      <c r="J49" s="21">
        <v>13668000</v>
      </c>
      <c r="K49" s="16">
        <v>16288875</v>
      </c>
      <c r="L49" s="17">
        <v>22066500</v>
      </c>
    </row>
    <row r="50" spans="1:12" ht="13.5">
      <c r="A50" s="3" t="s">
        <v>25</v>
      </c>
      <c r="B50" s="2"/>
      <c r="C50" s="16">
        <v>8845192</v>
      </c>
      <c r="D50" s="16">
        <v>6187437</v>
      </c>
      <c r="E50" s="17">
        <v>16178909</v>
      </c>
      <c r="F50" s="18">
        <v>9154000</v>
      </c>
      <c r="G50" s="16">
        <v>12589179</v>
      </c>
      <c r="H50" s="19">
        <v>11402235</v>
      </c>
      <c r="I50" s="20">
        <v>12280293</v>
      </c>
      <c r="J50" s="21">
        <v>3127000</v>
      </c>
      <c r="K50" s="16">
        <v>1637000</v>
      </c>
      <c r="L50" s="17">
        <v>2049000</v>
      </c>
    </row>
    <row r="51" spans="1:12" ht="13.5">
      <c r="A51" s="3" t="s">
        <v>26</v>
      </c>
      <c r="B51" s="2"/>
      <c r="C51" s="16">
        <v>162298</v>
      </c>
      <c r="D51" s="16">
        <v>124801</v>
      </c>
      <c r="E51" s="17">
        <v>518546</v>
      </c>
      <c r="F51" s="18">
        <v>525000</v>
      </c>
      <c r="G51" s="16">
        <v>1125000</v>
      </c>
      <c r="H51" s="19">
        <v>462985</v>
      </c>
      <c r="I51" s="20">
        <v>684146</v>
      </c>
      <c r="J51" s="21">
        <v>365000</v>
      </c>
      <c r="K51" s="16">
        <v>492500</v>
      </c>
      <c r="L51" s="17">
        <v>418000</v>
      </c>
    </row>
    <row r="52" spans="1:12" ht="13.5">
      <c r="A52" s="3" t="s">
        <v>27</v>
      </c>
      <c r="B52" s="2"/>
      <c r="C52" s="22">
        <v>46018</v>
      </c>
      <c r="D52" s="22">
        <v>440349</v>
      </c>
      <c r="E52" s="23"/>
      <c r="F52" s="24">
        <v>450000</v>
      </c>
      <c r="G52" s="22">
        <v>450000</v>
      </c>
      <c r="H52" s="25">
        <v>113134</v>
      </c>
      <c r="I52" s="26">
        <v>113134</v>
      </c>
      <c r="J52" s="27"/>
      <c r="K52" s="22"/>
      <c r="L52" s="23">
        <v>650000</v>
      </c>
    </row>
    <row r="53" spans="1:12" ht="13.5">
      <c r="A53" s="1" t="s">
        <v>28</v>
      </c>
      <c r="B53" s="4"/>
      <c r="C53" s="10">
        <f>SUM(C54:C56)</f>
        <v>141830647</v>
      </c>
      <c r="D53" s="10">
        <f aca="true" t="shared" si="2" ref="D53:L53">SUM(D54:D56)</f>
        <v>94279091</v>
      </c>
      <c r="E53" s="14">
        <f t="shared" si="2"/>
        <v>79854975</v>
      </c>
      <c r="F53" s="28">
        <f t="shared" si="2"/>
        <v>73668000</v>
      </c>
      <c r="G53" s="10">
        <f t="shared" si="2"/>
        <v>69133165</v>
      </c>
      <c r="H53" s="13">
        <f>SUM(H54:H56)</f>
        <v>63625172</v>
      </c>
      <c r="I53" s="29">
        <f t="shared" si="2"/>
        <v>109120702</v>
      </c>
      <c r="J53" s="12">
        <f t="shared" si="2"/>
        <v>73625263</v>
      </c>
      <c r="K53" s="10">
        <f t="shared" si="2"/>
        <v>73207680</v>
      </c>
      <c r="L53" s="14">
        <f t="shared" si="2"/>
        <v>81160261</v>
      </c>
    </row>
    <row r="54" spans="1:12" ht="13.5">
      <c r="A54" s="3" t="s">
        <v>29</v>
      </c>
      <c r="B54" s="2"/>
      <c r="C54" s="16">
        <v>68364991</v>
      </c>
      <c r="D54" s="16">
        <v>868077</v>
      </c>
      <c r="E54" s="17">
        <v>20351622</v>
      </c>
      <c r="F54" s="18">
        <v>1816000</v>
      </c>
      <c r="G54" s="16">
        <v>2017883</v>
      </c>
      <c r="H54" s="19">
        <v>729903</v>
      </c>
      <c r="I54" s="20">
        <v>37317082</v>
      </c>
      <c r="J54" s="21">
        <v>233000</v>
      </c>
      <c r="K54" s="16"/>
      <c r="L54" s="17"/>
    </row>
    <row r="55" spans="1:12" ht="13.5">
      <c r="A55" s="3" t="s">
        <v>30</v>
      </c>
      <c r="B55" s="2"/>
      <c r="C55" s="16">
        <v>73465656</v>
      </c>
      <c r="D55" s="16">
        <v>93411014</v>
      </c>
      <c r="E55" s="17">
        <v>59503353</v>
      </c>
      <c r="F55" s="18">
        <v>71852000</v>
      </c>
      <c r="G55" s="16">
        <v>67115282</v>
      </c>
      <c r="H55" s="19">
        <v>62895269</v>
      </c>
      <c r="I55" s="20">
        <v>71803620</v>
      </c>
      <c r="J55" s="21">
        <v>73392263</v>
      </c>
      <c r="K55" s="16">
        <v>73207680</v>
      </c>
      <c r="L55" s="17">
        <v>81160261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108896430</v>
      </c>
      <c r="D57" s="10">
        <f aca="true" t="shared" si="3" ref="D57:L57">SUM(D58:D61)</f>
        <v>132023041</v>
      </c>
      <c r="E57" s="14">
        <f t="shared" si="3"/>
        <v>146435714</v>
      </c>
      <c r="F57" s="28">
        <f t="shared" si="3"/>
        <v>136392259</v>
      </c>
      <c r="G57" s="10">
        <f t="shared" si="3"/>
        <v>178337523</v>
      </c>
      <c r="H57" s="13">
        <f>SUM(H58:H61)</f>
        <v>112553380</v>
      </c>
      <c r="I57" s="29">
        <f t="shared" si="3"/>
        <v>164264808</v>
      </c>
      <c r="J57" s="12">
        <f t="shared" si="3"/>
        <v>156425727</v>
      </c>
      <c r="K57" s="10">
        <f t="shared" si="3"/>
        <v>194898915</v>
      </c>
      <c r="L57" s="14">
        <f t="shared" si="3"/>
        <v>238694999</v>
      </c>
    </row>
    <row r="58" spans="1:12" ht="13.5">
      <c r="A58" s="3" t="s">
        <v>33</v>
      </c>
      <c r="B58" s="2"/>
      <c r="C58" s="16">
        <v>36148097</v>
      </c>
      <c r="D58" s="16">
        <v>60753514</v>
      </c>
      <c r="E58" s="17">
        <v>48477603</v>
      </c>
      <c r="F58" s="18">
        <v>24039354</v>
      </c>
      <c r="G58" s="16">
        <v>36823982</v>
      </c>
      <c r="H58" s="19">
        <v>29654296</v>
      </c>
      <c r="I58" s="20">
        <v>34573360</v>
      </c>
      <c r="J58" s="21">
        <v>65537877</v>
      </c>
      <c r="K58" s="16">
        <v>78558000</v>
      </c>
      <c r="L58" s="17">
        <v>118365225</v>
      </c>
    </row>
    <row r="59" spans="1:12" ht="13.5">
      <c r="A59" s="3" t="s">
        <v>34</v>
      </c>
      <c r="B59" s="2"/>
      <c r="C59" s="16">
        <v>44119482</v>
      </c>
      <c r="D59" s="16">
        <v>26999358</v>
      </c>
      <c r="E59" s="17">
        <v>56339241</v>
      </c>
      <c r="F59" s="18">
        <v>31657360</v>
      </c>
      <c r="G59" s="16">
        <v>50567667</v>
      </c>
      <c r="H59" s="19">
        <v>30255476</v>
      </c>
      <c r="I59" s="20">
        <v>44209766</v>
      </c>
      <c r="J59" s="21">
        <v>24439500</v>
      </c>
      <c r="K59" s="16">
        <v>27676115</v>
      </c>
      <c r="L59" s="17">
        <v>33224320</v>
      </c>
    </row>
    <row r="60" spans="1:12" ht="13.5">
      <c r="A60" s="3" t="s">
        <v>35</v>
      </c>
      <c r="B60" s="2"/>
      <c r="C60" s="22">
        <v>24553765</v>
      </c>
      <c r="D60" s="22">
        <v>38548575</v>
      </c>
      <c r="E60" s="23">
        <v>28226943</v>
      </c>
      <c r="F60" s="24">
        <v>66500545</v>
      </c>
      <c r="G60" s="22">
        <v>69771874</v>
      </c>
      <c r="H60" s="25">
        <v>42705990</v>
      </c>
      <c r="I60" s="26">
        <v>62010017</v>
      </c>
      <c r="J60" s="27">
        <v>53843350</v>
      </c>
      <c r="K60" s="22">
        <v>69939800</v>
      </c>
      <c r="L60" s="23">
        <v>71067775</v>
      </c>
    </row>
    <row r="61" spans="1:12" ht="13.5">
      <c r="A61" s="3" t="s">
        <v>36</v>
      </c>
      <c r="B61" s="2"/>
      <c r="C61" s="16">
        <v>4075086</v>
      </c>
      <c r="D61" s="16">
        <v>5721594</v>
      </c>
      <c r="E61" s="17">
        <v>13391927</v>
      </c>
      <c r="F61" s="18">
        <v>14195000</v>
      </c>
      <c r="G61" s="16">
        <v>21174000</v>
      </c>
      <c r="H61" s="19">
        <v>9937618</v>
      </c>
      <c r="I61" s="20">
        <v>23471665</v>
      </c>
      <c r="J61" s="21">
        <v>12605000</v>
      </c>
      <c r="K61" s="16">
        <v>18725000</v>
      </c>
      <c r="L61" s="17">
        <v>16037679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307235212</v>
      </c>
      <c r="D63" s="62">
        <f aca="true" t="shared" si="4" ref="D63:L63">+D43+D47+D53+D57+D62</f>
        <v>266105432</v>
      </c>
      <c r="E63" s="63">
        <f t="shared" si="4"/>
        <v>274426786</v>
      </c>
      <c r="F63" s="64">
        <f t="shared" si="4"/>
        <v>257134759</v>
      </c>
      <c r="G63" s="62">
        <f t="shared" si="4"/>
        <v>308979081</v>
      </c>
      <c r="H63" s="65">
        <f t="shared" si="4"/>
        <v>215867714</v>
      </c>
      <c r="I63" s="66">
        <f t="shared" si="4"/>
        <v>332357647</v>
      </c>
      <c r="J63" s="67">
        <f t="shared" si="4"/>
        <v>282174770</v>
      </c>
      <c r="K63" s="62">
        <f t="shared" si="4"/>
        <v>323885145</v>
      </c>
      <c r="L63" s="63">
        <f t="shared" si="4"/>
        <v>365982920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60850858</v>
      </c>
      <c r="D66" s="16">
        <v>58991497</v>
      </c>
      <c r="E66" s="30">
        <v>54552746</v>
      </c>
      <c r="F66" s="21">
        <v>46662000</v>
      </c>
      <c r="G66" s="16">
        <v>50013767</v>
      </c>
      <c r="H66" s="19">
        <v>43685732</v>
      </c>
      <c r="I66" s="17">
        <v>46004739</v>
      </c>
      <c r="J66" s="31">
        <v>52304720</v>
      </c>
      <c r="K66" s="16">
        <v>57645760</v>
      </c>
      <c r="L66" s="19">
        <v>77107520</v>
      </c>
    </row>
    <row r="67" spans="1:12" ht="13.5">
      <c r="A67" s="69" t="s">
        <v>42</v>
      </c>
      <c r="B67" s="2"/>
      <c r="C67" s="16">
        <v>34176</v>
      </c>
      <c r="D67" s="16">
        <v>4690</v>
      </c>
      <c r="E67" s="17">
        <v>3487024</v>
      </c>
      <c r="F67" s="18">
        <v>10022905</v>
      </c>
      <c r="G67" s="16">
        <v>14803613</v>
      </c>
      <c r="H67" s="19">
        <v>3462054</v>
      </c>
      <c r="I67" s="20">
        <v>3499940</v>
      </c>
      <c r="J67" s="21"/>
      <c r="K67" s="16"/>
      <c r="L67" s="17"/>
    </row>
    <row r="68" spans="1:12" ht="13.5">
      <c r="A68" s="69" t="s">
        <v>43</v>
      </c>
      <c r="B68" s="2"/>
      <c r="C68" s="22">
        <v>39474477</v>
      </c>
      <c r="D68" s="22"/>
      <c r="E68" s="23">
        <v>39104458</v>
      </c>
      <c r="F68" s="24">
        <v>16750000</v>
      </c>
      <c r="G68" s="22">
        <v>14393496</v>
      </c>
      <c r="H68" s="25"/>
      <c r="I68" s="26">
        <v>39526644</v>
      </c>
      <c r="J68" s="27"/>
      <c r="K68" s="22">
        <v>17989120</v>
      </c>
      <c r="L68" s="23">
        <v>20989120</v>
      </c>
    </row>
    <row r="69" spans="1:12" ht="13.5">
      <c r="A69" s="70" t="s">
        <v>44</v>
      </c>
      <c r="B69" s="2"/>
      <c r="C69" s="16">
        <v>18050</v>
      </c>
      <c r="D69" s="16">
        <v>53067400</v>
      </c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100377561</v>
      </c>
      <c r="D70" s="32">
        <f aca="true" t="shared" si="5" ref="D70:L70">SUM(D66:D69)</f>
        <v>112063587</v>
      </c>
      <c r="E70" s="33">
        <f t="shared" si="5"/>
        <v>97144228</v>
      </c>
      <c r="F70" s="34">
        <f t="shared" si="5"/>
        <v>73434905</v>
      </c>
      <c r="G70" s="32">
        <f t="shared" si="5"/>
        <v>79210876</v>
      </c>
      <c r="H70" s="35">
        <f t="shared" si="5"/>
        <v>47147786</v>
      </c>
      <c r="I70" s="36">
        <f t="shared" si="5"/>
        <v>89031323</v>
      </c>
      <c r="J70" s="37">
        <f t="shared" si="5"/>
        <v>52304720</v>
      </c>
      <c r="K70" s="32">
        <f t="shared" si="5"/>
        <v>75634880</v>
      </c>
      <c r="L70" s="33">
        <f t="shared" si="5"/>
        <v>98096640</v>
      </c>
    </row>
    <row r="71" spans="1:12" ht="13.5">
      <c r="A71" s="72" t="s">
        <v>47</v>
      </c>
      <c r="B71" s="2" t="s">
        <v>48</v>
      </c>
      <c r="C71" s="16">
        <v>8017040</v>
      </c>
      <c r="D71" s="16"/>
      <c r="E71" s="17">
        <v>21998000</v>
      </c>
      <c r="F71" s="18"/>
      <c r="G71" s="16"/>
      <c r="H71" s="19"/>
      <c r="I71" s="20">
        <v>42312141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71919366</v>
      </c>
      <c r="D72" s="16">
        <v>85236752</v>
      </c>
      <c r="E72" s="17">
        <v>86320180</v>
      </c>
      <c r="F72" s="18">
        <v>99454354</v>
      </c>
      <c r="G72" s="16">
        <v>123748414</v>
      </c>
      <c r="H72" s="19">
        <v>97713094</v>
      </c>
      <c r="I72" s="20">
        <v>108059080</v>
      </c>
      <c r="J72" s="21">
        <v>134790000</v>
      </c>
      <c r="K72" s="16">
        <v>167220000</v>
      </c>
      <c r="L72" s="17">
        <v>181844000</v>
      </c>
    </row>
    <row r="73" spans="1:12" ht="13.5">
      <c r="A73" s="72" t="s">
        <v>51</v>
      </c>
      <c r="B73" s="2"/>
      <c r="C73" s="16">
        <v>126921245</v>
      </c>
      <c r="D73" s="16">
        <v>68805093</v>
      </c>
      <c r="E73" s="17">
        <v>68964378</v>
      </c>
      <c r="F73" s="18">
        <v>84245500</v>
      </c>
      <c r="G73" s="16">
        <v>106019791</v>
      </c>
      <c r="H73" s="19">
        <v>71006834</v>
      </c>
      <c r="I73" s="20">
        <v>92955103</v>
      </c>
      <c r="J73" s="21">
        <v>95080050</v>
      </c>
      <c r="K73" s="16">
        <v>81030265</v>
      </c>
      <c r="L73" s="17">
        <v>86042280</v>
      </c>
    </row>
    <row r="74" spans="1:12" ht="13.5">
      <c r="A74" s="73" t="s">
        <v>52</v>
      </c>
      <c r="B74" s="6" t="s">
        <v>53</v>
      </c>
      <c r="C74" s="74">
        <f>SUM(C70:C73)</f>
        <v>307235212</v>
      </c>
      <c r="D74" s="74">
        <f aca="true" t="shared" si="6" ref="D74:L74">SUM(D70:D73)</f>
        <v>266105432</v>
      </c>
      <c r="E74" s="75">
        <f t="shared" si="6"/>
        <v>274426786</v>
      </c>
      <c r="F74" s="76">
        <f t="shared" si="6"/>
        <v>257134759</v>
      </c>
      <c r="G74" s="74">
        <f t="shared" si="6"/>
        <v>308979081</v>
      </c>
      <c r="H74" s="77">
        <f t="shared" si="6"/>
        <v>215867714</v>
      </c>
      <c r="I74" s="78">
        <f t="shared" si="6"/>
        <v>332357647</v>
      </c>
      <c r="J74" s="79">
        <f t="shared" si="6"/>
        <v>282174770</v>
      </c>
      <c r="K74" s="74">
        <f t="shared" si="6"/>
        <v>323885145</v>
      </c>
      <c r="L74" s="75">
        <f t="shared" si="6"/>
        <v>365982920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29410652</v>
      </c>
      <c r="G43" s="10">
        <f t="shared" si="0"/>
        <v>57211966</v>
      </c>
      <c r="H43" s="13">
        <f>SUM(H44:H46)</f>
        <v>17276685</v>
      </c>
      <c r="I43" s="14">
        <f t="shared" si="0"/>
        <v>1431157</v>
      </c>
      <c r="J43" s="15">
        <f t="shared" si="0"/>
        <v>39127718</v>
      </c>
      <c r="K43" s="10">
        <f t="shared" si="0"/>
        <v>33873138</v>
      </c>
      <c r="L43" s="13">
        <f t="shared" si="0"/>
        <v>35195206</v>
      </c>
    </row>
    <row r="44" spans="1:12" ht="13.5">
      <c r="A44" s="3" t="s">
        <v>19</v>
      </c>
      <c r="B44" s="2"/>
      <c r="C44" s="16"/>
      <c r="D44" s="16"/>
      <c r="E44" s="17"/>
      <c r="F44" s="18">
        <v>9467652</v>
      </c>
      <c r="G44" s="16">
        <v>19057108</v>
      </c>
      <c r="H44" s="19"/>
      <c r="I44" s="20"/>
      <c r="J44" s="21">
        <v>10347306</v>
      </c>
      <c r="K44" s="16">
        <v>11161580</v>
      </c>
      <c r="L44" s="17">
        <v>11403889</v>
      </c>
    </row>
    <row r="45" spans="1:12" ht="13.5">
      <c r="A45" s="3" t="s">
        <v>20</v>
      </c>
      <c r="B45" s="2"/>
      <c r="C45" s="22"/>
      <c r="D45" s="22"/>
      <c r="E45" s="23"/>
      <c r="F45" s="24">
        <v>11974000</v>
      </c>
      <c r="G45" s="22">
        <v>38154858</v>
      </c>
      <c r="H45" s="25">
        <v>4909638</v>
      </c>
      <c r="I45" s="26"/>
      <c r="J45" s="27">
        <v>28780412</v>
      </c>
      <c r="K45" s="22">
        <v>22711558</v>
      </c>
      <c r="L45" s="23">
        <v>23791317</v>
      </c>
    </row>
    <row r="46" spans="1:12" ht="13.5">
      <c r="A46" s="3" t="s">
        <v>21</v>
      </c>
      <c r="B46" s="2"/>
      <c r="C46" s="16"/>
      <c r="D46" s="16"/>
      <c r="E46" s="17"/>
      <c r="F46" s="18">
        <v>7969000</v>
      </c>
      <c r="G46" s="16"/>
      <c r="H46" s="19">
        <v>12367047</v>
      </c>
      <c r="I46" s="20">
        <v>1431157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31107003</v>
      </c>
      <c r="G47" s="10">
        <f t="shared" si="1"/>
        <v>23614027</v>
      </c>
      <c r="H47" s="13">
        <f>SUM(H48:H52)</f>
        <v>17736877</v>
      </c>
      <c r="I47" s="29">
        <f t="shared" si="1"/>
        <v>1116139</v>
      </c>
      <c r="J47" s="12">
        <f t="shared" si="1"/>
        <v>34269458</v>
      </c>
      <c r="K47" s="10">
        <f t="shared" si="1"/>
        <v>21804464</v>
      </c>
      <c r="L47" s="14">
        <f t="shared" si="1"/>
        <v>21432947</v>
      </c>
    </row>
    <row r="48" spans="1:12" ht="13.5">
      <c r="A48" s="3" t="s">
        <v>23</v>
      </c>
      <c r="B48" s="2"/>
      <c r="C48" s="16"/>
      <c r="D48" s="16"/>
      <c r="E48" s="17"/>
      <c r="F48" s="18">
        <v>9091100</v>
      </c>
      <c r="G48" s="16">
        <v>7984878</v>
      </c>
      <c r="H48" s="19">
        <v>7827806</v>
      </c>
      <c r="I48" s="20">
        <v>5000</v>
      </c>
      <c r="J48" s="21">
        <v>19288312</v>
      </c>
      <c r="K48" s="16">
        <v>6406486</v>
      </c>
      <c r="L48" s="17">
        <v>6166399</v>
      </c>
    </row>
    <row r="49" spans="1:12" ht="13.5">
      <c r="A49" s="3" t="s">
        <v>24</v>
      </c>
      <c r="B49" s="2"/>
      <c r="C49" s="16"/>
      <c r="D49" s="16"/>
      <c r="E49" s="17"/>
      <c r="F49" s="18">
        <v>10025903</v>
      </c>
      <c r="G49" s="16">
        <v>10025903</v>
      </c>
      <c r="H49" s="19">
        <v>5804649</v>
      </c>
      <c r="I49" s="20">
        <v>1099985</v>
      </c>
      <c r="J49" s="21">
        <v>8970619</v>
      </c>
      <c r="K49" s="16">
        <v>8242000</v>
      </c>
      <c r="L49" s="17">
        <v>6486520</v>
      </c>
    </row>
    <row r="50" spans="1:12" ht="13.5">
      <c r="A50" s="3" t="s">
        <v>25</v>
      </c>
      <c r="B50" s="2"/>
      <c r="C50" s="16"/>
      <c r="D50" s="16"/>
      <c r="E50" s="17"/>
      <c r="F50" s="18">
        <v>9990000</v>
      </c>
      <c r="G50" s="16">
        <v>5603246</v>
      </c>
      <c r="H50" s="19">
        <v>4104422</v>
      </c>
      <c r="I50" s="20">
        <v>11154</v>
      </c>
      <c r="J50" s="21">
        <v>3820783</v>
      </c>
      <c r="K50" s="16">
        <v>4655978</v>
      </c>
      <c r="L50" s="17">
        <v>5980028</v>
      </c>
    </row>
    <row r="51" spans="1:12" ht="13.5">
      <c r="A51" s="3" t="s">
        <v>26</v>
      </c>
      <c r="B51" s="2"/>
      <c r="C51" s="16"/>
      <c r="D51" s="16"/>
      <c r="E51" s="17"/>
      <c r="F51" s="18">
        <v>2000000</v>
      </c>
      <c r="G51" s="16"/>
      <c r="H51" s="19"/>
      <c r="I51" s="20"/>
      <c r="J51" s="21">
        <v>2189744</v>
      </c>
      <c r="K51" s="16">
        <v>2500000</v>
      </c>
      <c r="L51" s="17">
        <v>2800000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348436613</v>
      </c>
      <c r="G53" s="10">
        <f t="shared" si="2"/>
        <v>292422320</v>
      </c>
      <c r="H53" s="13">
        <f>SUM(H54:H56)</f>
        <v>280020812</v>
      </c>
      <c r="I53" s="29">
        <f t="shared" si="2"/>
        <v>520351591</v>
      </c>
      <c r="J53" s="12">
        <f t="shared" si="2"/>
        <v>329303040</v>
      </c>
      <c r="K53" s="10">
        <f t="shared" si="2"/>
        <v>245169117</v>
      </c>
      <c r="L53" s="14">
        <f t="shared" si="2"/>
        <v>244061487</v>
      </c>
    </row>
    <row r="54" spans="1:12" ht="13.5">
      <c r="A54" s="3" t="s">
        <v>29</v>
      </c>
      <c r="B54" s="2"/>
      <c r="C54" s="16"/>
      <c r="D54" s="16"/>
      <c r="E54" s="17"/>
      <c r="F54" s="18">
        <v>14689045</v>
      </c>
      <c r="G54" s="16">
        <v>14834802</v>
      </c>
      <c r="H54" s="19">
        <v>83765600</v>
      </c>
      <c r="I54" s="20">
        <v>8586183</v>
      </c>
      <c r="J54" s="21">
        <v>40105862</v>
      </c>
      <c r="K54" s="16">
        <v>60750186</v>
      </c>
      <c r="L54" s="17">
        <v>65566036</v>
      </c>
    </row>
    <row r="55" spans="1:12" ht="13.5">
      <c r="A55" s="3" t="s">
        <v>30</v>
      </c>
      <c r="B55" s="2"/>
      <c r="C55" s="16"/>
      <c r="D55" s="16"/>
      <c r="E55" s="17"/>
      <c r="F55" s="18">
        <v>333747568</v>
      </c>
      <c r="G55" s="16">
        <v>277587518</v>
      </c>
      <c r="H55" s="19">
        <v>196255212</v>
      </c>
      <c r="I55" s="20">
        <v>511765408</v>
      </c>
      <c r="J55" s="21">
        <v>289197178</v>
      </c>
      <c r="K55" s="16">
        <v>184418931</v>
      </c>
      <c r="L55" s="17">
        <v>178495451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342505110</v>
      </c>
      <c r="G57" s="10">
        <f t="shared" si="3"/>
        <v>367915558</v>
      </c>
      <c r="H57" s="13">
        <f>SUM(H58:H61)</f>
        <v>245063532</v>
      </c>
      <c r="I57" s="29">
        <f t="shared" si="3"/>
        <v>86686609</v>
      </c>
      <c r="J57" s="12">
        <f t="shared" si="3"/>
        <v>204433680</v>
      </c>
      <c r="K57" s="10">
        <f t="shared" si="3"/>
        <v>269180407</v>
      </c>
      <c r="L57" s="14">
        <f t="shared" si="3"/>
        <v>340175296</v>
      </c>
    </row>
    <row r="58" spans="1:12" ht="13.5">
      <c r="A58" s="3" t="s">
        <v>33</v>
      </c>
      <c r="B58" s="2"/>
      <c r="C58" s="16"/>
      <c r="D58" s="16"/>
      <c r="E58" s="17"/>
      <c r="F58" s="18">
        <v>33592838</v>
      </c>
      <c r="G58" s="16">
        <v>47723990</v>
      </c>
      <c r="H58" s="19">
        <v>37525401</v>
      </c>
      <c r="I58" s="20">
        <v>26687114</v>
      </c>
      <c r="J58" s="21">
        <v>35667318</v>
      </c>
      <c r="K58" s="16">
        <v>38608709</v>
      </c>
      <c r="L58" s="17">
        <v>57123100</v>
      </c>
    </row>
    <row r="59" spans="1:12" ht="13.5">
      <c r="A59" s="3" t="s">
        <v>34</v>
      </c>
      <c r="B59" s="2"/>
      <c r="C59" s="16"/>
      <c r="D59" s="16"/>
      <c r="E59" s="17"/>
      <c r="F59" s="18">
        <v>259387536</v>
      </c>
      <c r="G59" s="16">
        <v>273151472</v>
      </c>
      <c r="H59" s="19">
        <v>126996097</v>
      </c>
      <c r="I59" s="20">
        <v>28855627</v>
      </c>
      <c r="J59" s="21">
        <v>138829169</v>
      </c>
      <c r="K59" s="16">
        <v>160964997</v>
      </c>
      <c r="L59" s="17">
        <v>210524303</v>
      </c>
    </row>
    <row r="60" spans="1:12" ht="13.5">
      <c r="A60" s="3" t="s">
        <v>35</v>
      </c>
      <c r="B60" s="2"/>
      <c r="C60" s="22"/>
      <c r="D60" s="22"/>
      <c r="E60" s="23"/>
      <c r="F60" s="24">
        <v>41874736</v>
      </c>
      <c r="G60" s="22">
        <v>39390096</v>
      </c>
      <c r="H60" s="25">
        <v>79596602</v>
      </c>
      <c r="I60" s="26">
        <v>31115518</v>
      </c>
      <c r="J60" s="27">
        <v>27425394</v>
      </c>
      <c r="K60" s="22">
        <v>45466952</v>
      </c>
      <c r="L60" s="23">
        <v>53623000</v>
      </c>
    </row>
    <row r="61" spans="1:12" ht="13.5">
      <c r="A61" s="3" t="s">
        <v>36</v>
      </c>
      <c r="B61" s="2"/>
      <c r="C61" s="16"/>
      <c r="D61" s="16"/>
      <c r="E61" s="17"/>
      <c r="F61" s="18">
        <v>7650000</v>
      </c>
      <c r="G61" s="16">
        <v>7650000</v>
      </c>
      <c r="H61" s="19">
        <v>945432</v>
      </c>
      <c r="I61" s="20">
        <v>28350</v>
      </c>
      <c r="J61" s="21">
        <v>2511799</v>
      </c>
      <c r="K61" s="16">
        <v>24139749</v>
      </c>
      <c r="L61" s="17">
        <v>18904893</v>
      </c>
    </row>
    <row r="62" spans="1:12" ht="13.5">
      <c r="A62" s="1" t="s">
        <v>37</v>
      </c>
      <c r="B62" s="4"/>
      <c r="C62" s="10"/>
      <c r="D62" s="10"/>
      <c r="E62" s="14"/>
      <c r="F62" s="28">
        <v>260000</v>
      </c>
      <c r="G62" s="10">
        <v>260000</v>
      </c>
      <c r="H62" s="13">
        <v>647353</v>
      </c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751719378</v>
      </c>
      <c r="G63" s="62">
        <f t="shared" si="4"/>
        <v>741423871</v>
      </c>
      <c r="H63" s="65">
        <f t="shared" si="4"/>
        <v>560745259</v>
      </c>
      <c r="I63" s="66">
        <f t="shared" si="4"/>
        <v>609585496</v>
      </c>
      <c r="J63" s="67">
        <f t="shared" si="4"/>
        <v>607133896</v>
      </c>
      <c r="K63" s="62">
        <f t="shared" si="4"/>
        <v>570027126</v>
      </c>
      <c r="L63" s="63">
        <f t="shared" si="4"/>
        <v>640864936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605106165</v>
      </c>
      <c r="G66" s="16">
        <v>580026431</v>
      </c>
      <c r="H66" s="19">
        <v>452528661</v>
      </c>
      <c r="I66" s="17">
        <v>509262454</v>
      </c>
      <c r="J66" s="31">
        <v>515928992</v>
      </c>
      <c r="K66" s="16">
        <v>466719016</v>
      </c>
      <c r="L66" s="19">
        <v>509680697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24259115</v>
      </c>
      <c r="H67" s="19">
        <v>22437068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605106165</v>
      </c>
      <c r="G70" s="32">
        <f t="shared" si="5"/>
        <v>604285546</v>
      </c>
      <c r="H70" s="35">
        <f t="shared" si="5"/>
        <v>474965729</v>
      </c>
      <c r="I70" s="36">
        <f t="shared" si="5"/>
        <v>509262454</v>
      </c>
      <c r="J70" s="37">
        <f t="shared" si="5"/>
        <v>515928992</v>
      </c>
      <c r="K70" s="32">
        <f t="shared" si="5"/>
        <v>466719016</v>
      </c>
      <c r="L70" s="33">
        <f t="shared" si="5"/>
        <v>509680697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>
        <v>10423372</v>
      </c>
      <c r="G71" s="16">
        <v>6422479</v>
      </c>
      <c r="H71" s="19">
        <v>1398400</v>
      </c>
      <c r="I71" s="20">
        <v>2293840</v>
      </c>
      <c r="J71" s="21">
        <v>8759149</v>
      </c>
      <c r="K71" s="16">
        <v>5000000</v>
      </c>
      <c r="L71" s="17">
        <v>6050000</v>
      </c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136189841</v>
      </c>
      <c r="G73" s="16">
        <v>130715846</v>
      </c>
      <c r="H73" s="19">
        <v>84381137</v>
      </c>
      <c r="I73" s="20">
        <v>98029204</v>
      </c>
      <c r="J73" s="21">
        <v>82445755</v>
      </c>
      <c r="K73" s="16">
        <v>98308110</v>
      </c>
      <c r="L73" s="17">
        <v>125134239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751719378</v>
      </c>
      <c r="G74" s="74">
        <f t="shared" si="6"/>
        <v>741423871</v>
      </c>
      <c r="H74" s="77">
        <f t="shared" si="6"/>
        <v>560745266</v>
      </c>
      <c r="I74" s="78">
        <f t="shared" si="6"/>
        <v>609585498</v>
      </c>
      <c r="J74" s="79">
        <f t="shared" si="6"/>
        <v>607133896</v>
      </c>
      <c r="K74" s="74">
        <f t="shared" si="6"/>
        <v>570027126</v>
      </c>
      <c r="L74" s="75">
        <f t="shared" si="6"/>
        <v>640864936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5766935</v>
      </c>
      <c r="D43" s="10">
        <f aca="true" t="shared" si="0" ref="D43:L43">SUM(D44:D46)</f>
        <v>7271663</v>
      </c>
      <c r="E43" s="11">
        <f t="shared" si="0"/>
        <v>3767000</v>
      </c>
      <c r="F43" s="12">
        <f t="shared" si="0"/>
        <v>8000000</v>
      </c>
      <c r="G43" s="10">
        <f t="shared" si="0"/>
        <v>18153649</v>
      </c>
      <c r="H43" s="13">
        <f>SUM(H44:H46)</f>
        <v>2306676</v>
      </c>
      <c r="I43" s="14">
        <f t="shared" si="0"/>
        <v>7012585</v>
      </c>
      <c r="J43" s="15">
        <f t="shared" si="0"/>
        <v>12000000</v>
      </c>
      <c r="K43" s="10">
        <f t="shared" si="0"/>
        <v>30000000</v>
      </c>
      <c r="L43" s="13">
        <f t="shared" si="0"/>
        <v>10000000</v>
      </c>
    </row>
    <row r="44" spans="1:12" ht="13.5">
      <c r="A44" s="3" t="s">
        <v>19</v>
      </c>
      <c r="B44" s="2"/>
      <c r="C44" s="16">
        <v>2289344</v>
      </c>
      <c r="D44" s="16">
        <v>3745148</v>
      </c>
      <c r="E44" s="17"/>
      <c r="F44" s="18">
        <v>3000000</v>
      </c>
      <c r="G44" s="16">
        <v>13153649</v>
      </c>
      <c r="H44" s="19"/>
      <c r="I44" s="20">
        <v>4250952</v>
      </c>
      <c r="J44" s="21">
        <v>10000000</v>
      </c>
      <c r="K44" s="16">
        <v>3000000</v>
      </c>
      <c r="L44" s="17">
        <v>3000000</v>
      </c>
    </row>
    <row r="45" spans="1:12" ht="13.5">
      <c r="A45" s="3" t="s">
        <v>20</v>
      </c>
      <c r="B45" s="2"/>
      <c r="C45" s="22">
        <v>3192154</v>
      </c>
      <c r="D45" s="22">
        <v>3242420</v>
      </c>
      <c r="E45" s="23">
        <v>3767000</v>
      </c>
      <c r="F45" s="24">
        <v>5000000</v>
      </c>
      <c r="G45" s="22">
        <v>5000000</v>
      </c>
      <c r="H45" s="25">
        <v>2306676</v>
      </c>
      <c r="I45" s="26">
        <v>2761633</v>
      </c>
      <c r="J45" s="27">
        <v>2000000</v>
      </c>
      <c r="K45" s="22">
        <v>27000000</v>
      </c>
      <c r="L45" s="23">
        <v>7000000</v>
      </c>
    </row>
    <row r="46" spans="1:12" ht="13.5">
      <c r="A46" s="3" t="s">
        <v>21</v>
      </c>
      <c r="B46" s="2"/>
      <c r="C46" s="16">
        <v>285437</v>
      </c>
      <c r="D46" s="16">
        <v>284095</v>
      </c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11750639</v>
      </c>
      <c r="D47" s="10">
        <f aca="true" t="shared" si="1" ref="D47:L47">SUM(D48:D52)</f>
        <v>18770103</v>
      </c>
      <c r="E47" s="14">
        <f t="shared" si="1"/>
        <v>6958000</v>
      </c>
      <c r="F47" s="28">
        <f t="shared" si="1"/>
        <v>10294003</v>
      </c>
      <c r="G47" s="10">
        <f t="shared" si="1"/>
        <v>4802821</v>
      </c>
      <c r="H47" s="13">
        <f>SUM(H48:H52)</f>
        <v>12621903</v>
      </c>
      <c r="I47" s="29">
        <f t="shared" si="1"/>
        <v>24416166</v>
      </c>
      <c r="J47" s="12">
        <f t="shared" si="1"/>
        <v>16695360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6726629</v>
      </c>
      <c r="D48" s="16">
        <v>18770103</v>
      </c>
      <c r="E48" s="17">
        <v>6951000</v>
      </c>
      <c r="F48" s="18">
        <v>9894003</v>
      </c>
      <c r="G48" s="16">
        <v>4050643</v>
      </c>
      <c r="H48" s="19">
        <v>12621903</v>
      </c>
      <c r="I48" s="20">
        <v>24416166</v>
      </c>
      <c r="J48" s="21">
        <v>9809360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400000</v>
      </c>
      <c r="G49" s="16">
        <v>752178</v>
      </c>
      <c r="H49" s="19"/>
      <c r="I49" s="20"/>
      <c r="J49" s="21">
        <v>6886000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>
        <v>7000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5024010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51654406</v>
      </c>
      <c r="D53" s="10">
        <f aca="true" t="shared" si="2" ref="D53:L53">SUM(D54:D56)</f>
        <v>86381552</v>
      </c>
      <c r="E53" s="14">
        <f t="shared" si="2"/>
        <v>21266225</v>
      </c>
      <c r="F53" s="28">
        <f t="shared" si="2"/>
        <v>17050682</v>
      </c>
      <c r="G53" s="10">
        <f t="shared" si="2"/>
        <v>30432318</v>
      </c>
      <c r="H53" s="13">
        <f>SUM(H54:H56)</f>
        <v>49712152</v>
      </c>
      <c r="I53" s="29">
        <f t="shared" si="2"/>
        <v>25095185</v>
      </c>
      <c r="J53" s="12">
        <f t="shared" si="2"/>
        <v>53725845</v>
      </c>
      <c r="K53" s="10">
        <f t="shared" si="2"/>
        <v>62990842</v>
      </c>
      <c r="L53" s="14">
        <f t="shared" si="2"/>
        <v>80198826</v>
      </c>
    </row>
    <row r="54" spans="1:12" ht="13.5">
      <c r="A54" s="3" t="s">
        <v>29</v>
      </c>
      <c r="B54" s="2"/>
      <c r="C54" s="16">
        <v>5292292</v>
      </c>
      <c r="D54" s="16">
        <v>112820</v>
      </c>
      <c r="E54" s="17">
        <v>4650451</v>
      </c>
      <c r="F54" s="18"/>
      <c r="G54" s="16"/>
      <c r="H54" s="19">
        <v>23869756</v>
      </c>
      <c r="I54" s="20">
        <v>115400</v>
      </c>
      <c r="J54" s="21">
        <v>2800000</v>
      </c>
      <c r="K54" s="16">
        <v>6200000</v>
      </c>
      <c r="L54" s="17">
        <v>4200000</v>
      </c>
    </row>
    <row r="55" spans="1:12" ht="13.5">
      <c r="A55" s="3" t="s">
        <v>30</v>
      </c>
      <c r="B55" s="2"/>
      <c r="C55" s="16">
        <v>46362114</v>
      </c>
      <c r="D55" s="16">
        <v>86268732</v>
      </c>
      <c r="E55" s="17">
        <v>16615774</v>
      </c>
      <c r="F55" s="18">
        <v>17050682</v>
      </c>
      <c r="G55" s="16">
        <v>30432318</v>
      </c>
      <c r="H55" s="19">
        <v>25842396</v>
      </c>
      <c r="I55" s="20">
        <v>24979785</v>
      </c>
      <c r="J55" s="21">
        <v>50925845</v>
      </c>
      <c r="K55" s="16">
        <v>56790842</v>
      </c>
      <c r="L55" s="17">
        <v>75998826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161666110</v>
      </c>
      <c r="D57" s="10">
        <f aca="true" t="shared" si="3" ref="D57:L57">SUM(D58:D61)</f>
        <v>75869033</v>
      </c>
      <c r="E57" s="14">
        <f t="shared" si="3"/>
        <v>119659468</v>
      </c>
      <c r="F57" s="28">
        <f t="shared" si="3"/>
        <v>77959473</v>
      </c>
      <c r="G57" s="10">
        <f t="shared" si="3"/>
        <v>82698343</v>
      </c>
      <c r="H57" s="13">
        <f>SUM(H58:H61)</f>
        <v>54657248</v>
      </c>
      <c r="I57" s="29">
        <f t="shared" si="3"/>
        <v>58743805</v>
      </c>
      <c r="J57" s="12">
        <f t="shared" si="3"/>
        <v>143644397</v>
      </c>
      <c r="K57" s="10">
        <f t="shared" si="3"/>
        <v>84949705</v>
      </c>
      <c r="L57" s="14">
        <f t="shared" si="3"/>
        <v>86354000</v>
      </c>
    </row>
    <row r="58" spans="1:12" ht="13.5">
      <c r="A58" s="3" t="s">
        <v>33</v>
      </c>
      <c r="B58" s="2"/>
      <c r="C58" s="16">
        <v>65071873</v>
      </c>
      <c r="D58" s="16">
        <v>16113448</v>
      </c>
      <c r="E58" s="17">
        <v>26759772</v>
      </c>
      <c r="F58" s="18">
        <v>12900000</v>
      </c>
      <c r="G58" s="16">
        <v>12900000</v>
      </c>
      <c r="H58" s="19">
        <v>13858679</v>
      </c>
      <c r="I58" s="20">
        <v>11144133</v>
      </c>
      <c r="J58" s="21">
        <v>49000000</v>
      </c>
      <c r="K58" s="16">
        <v>48989000</v>
      </c>
      <c r="L58" s="17">
        <v>73354000</v>
      </c>
    </row>
    <row r="59" spans="1:12" ht="13.5">
      <c r="A59" s="3" t="s">
        <v>34</v>
      </c>
      <c r="B59" s="2"/>
      <c r="C59" s="16">
        <v>20194720</v>
      </c>
      <c r="D59" s="16">
        <v>13939295</v>
      </c>
      <c r="E59" s="17">
        <v>42908930</v>
      </c>
      <c r="F59" s="18">
        <v>41729660</v>
      </c>
      <c r="G59" s="16">
        <v>40729660</v>
      </c>
      <c r="H59" s="19">
        <v>22413235</v>
      </c>
      <c r="I59" s="20">
        <v>18829508</v>
      </c>
      <c r="J59" s="21">
        <v>58823703</v>
      </c>
      <c r="K59" s="16">
        <v>34570111</v>
      </c>
      <c r="L59" s="17">
        <v>13000000</v>
      </c>
    </row>
    <row r="60" spans="1:12" ht="13.5">
      <c r="A60" s="3" t="s">
        <v>35</v>
      </c>
      <c r="B60" s="2"/>
      <c r="C60" s="22">
        <v>74279615</v>
      </c>
      <c r="D60" s="22">
        <v>43873028</v>
      </c>
      <c r="E60" s="23">
        <v>49990766</v>
      </c>
      <c r="F60" s="24">
        <v>5800000</v>
      </c>
      <c r="G60" s="22">
        <v>16920188</v>
      </c>
      <c r="H60" s="25">
        <v>14301117</v>
      </c>
      <c r="I60" s="26">
        <v>16560143</v>
      </c>
      <c r="J60" s="27">
        <v>35820694</v>
      </c>
      <c r="K60" s="22">
        <v>1390594</v>
      </c>
      <c r="L60" s="23"/>
    </row>
    <row r="61" spans="1:12" ht="13.5">
      <c r="A61" s="3" t="s">
        <v>36</v>
      </c>
      <c r="B61" s="2"/>
      <c r="C61" s="16">
        <v>2119902</v>
      </c>
      <c r="D61" s="16">
        <v>1943262</v>
      </c>
      <c r="E61" s="17"/>
      <c r="F61" s="18">
        <v>17529813</v>
      </c>
      <c r="G61" s="16">
        <v>12148495</v>
      </c>
      <c r="H61" s="19">
        <v>4084217</v>
      </c>
      <c r="I61" s="20">
        <v>12210021</v>
      </c>
      <c r="J61" s="21"/>
      <c r="K61" s="16"/>
      <c r="L61" s="17"/>
    </row>
    <row r="62" spans="1:12" ht="13.5">
      <c r="A62" s="1" t="s">
        <v>37</v>
      </c>
      <c r="B62" s="4"/>
      <c r="C62" s="10">
        <v>9456741</v>
      </c>
      <c r="D62" s="10">
        <v>9614212</v>
      </c>
      <c r="E62" s="14"/>
      <c r="F62" s="28">
        <v>11900000</v>
      </c>
      <c r="G62" s="10">
        <v>13778000</v>
      </c>
      <c r="H62" s="13"/>
      <c r="I62" s="29">
        <v>4538767</v>
      </c>
      <c r="J62" s="12">
        <v>6000000</v>
      </c>
      <c r="K62" s="10">
        <v>4000000</v>
      </c>
      <c r="L62" s="14">
        <v>4000000</v>
      </c>
    </row>
    <row r="63" spans="1:12" ht="13.5">
      <c r="A63" s="5" t="s">
        <v>38</v>
      </c>
      <c r="B63" s="6" t="s">
        <v>39</v>
      </c>
      <c r="C63" s="62">
        <f>+C43+C47+C53+C57+C62</f>
        <v>240294831</v>
      </c>
      <c r="D63" s="62">
        <f aca="true" t="shared" si="4" ref="D63:L63">+D43+D47+D53+D57+D62</f>
        <v>197906563</v>
      </c>
      <c r="E63" s="63">
        <f t="shared" si="4"/>
        <v>151650693</v>
      </c>
      <c r="F63" s="64">
        <f t="shared" si="4"/>
        <v>125204158</v>
      </c>
      <c r="G63" s="62">
        <f t="shared" si="4"/>
        <v>149865131</v>
      </c>
      <c r="H63" s="65">
        <f t="shared" si="4"/>
        <v>119297979</v>
      </c>
      <c r="I63" s="66">
        <f t="shared" si="4"/>
        <v>119806508</v>
      </c>
      <c r="J63" s="67">
        <f t="shared" si="4"/>
        <v>232065602</v>
      </c>
      <c r="K63" s="62">
        <f t="shared" si="4"/>
        <v>181940547</v>
      </c>
      <c r="L63" s="63">
        <f t="shared" si="4"/>
        <v>180552826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99126370</v>
      </c>
      <c r="D66" s="16">
        <v>60496723</v>
      </c>
      <c r="E66" s="30">
        <v>96033657</v>
      </c>
      <c r="F66" s="21">
        <v>75732302</v>
      </c>
      <c r="G66" s="16">
        <v>75732260</v>
      </c>
      <c r="H66" s="19">
        <v>72423392</v>
      </c>
      <c r="I66" s="17">
        <v>79645979</v>
      </c>
      <c r="J66" s="31">
        <v>159589347</v>
      </c>
      <c r="K66" s="16">
        <v>90869596</v>
      </c>
      <c r="L66" s="19">
        <v>145552826</v>
      </c>
    </row>
    <row r="67" spans="1:12" ht="13.5">
      <c r="A67" s="69" t="s">
        <v>42</v>
      </c>
      <c r="B67" s="2"/>
      <c r="C67" s="16">
        <v>36743030</v>
      </c>
      <c r="D67" s="16">
        <v>47262772</v>
      </c>
      <c r="E67" s="17">
        <v>10275650</v>
      </c>
      <c r="F67" s="18">
        <v>5832000</v>
      </c>
      <c r="G67" s="16">
        <v>16985649</v>
      </c>
      <c r="H67" s="19">
        <v>5139703</v>
      </c>
      <c r="I67" s="20">
        <v>5153764</v>
      </c>
      <c r="J67" s="21"/>
      <c r="K67" s="16"/>
      <c r="L67" s="17"/>
    </row>
    <row r="68" spans="1:12" ht="13.5">
      <c r="A68" s="69" t="s">
        <v>43</v>
      </c>
      <c r="B68" s="2"/>
      <c r="C68" s="22">
        <v>4284000</v>
      </c>
      <c r="D68" s="22">
        <v>5996073</v>
      </c>
      <c r="E68" s="23">
        <v>5419000</v>
      </c>
      <c r="F68" s="24"/>
      <c r="G68" s="22">
        <v>5000000</v>
      </c>
      <c r="H68" s="25">
        <v>4713976</v>
      </c>
      <c r="I68" s="26">
        <v>4722930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>
        <v>1552178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140153400</v>
      </c>
      <c r="D70" s="32">
        <f aca="true" t="shared" si="5" ref="D70:L70">SUM(D66:D69)</f>
        <v>113755568</v>
      </c>
      <c r="E70" s="33">
        <f t="shared" si="5"/>
        <v>111728307</v>
      </c>
      <c r="F70" s="34">
        <f t="shared" si="5"/>
        <v>81564302</v>
      </c>
      <c r="G70" s="32">
        <f t="shared" si="5"/>
        <v>99270087</v>
      </c>
      <c r="H70" s="35">
        <f t="shared" si="5"/>
        <v>82277071</v>
      </c>
      <c r="I70" s="36">
        <f t="shared" si="5"/>
        <v>89522673</v>
      </c>
      <c r="J70" s="37">
        <f t="shared" si="5"/>
        <v>159589347</v>
      </c>
      <c r="K70" s="32">
        <f t="shared" si="5"/>
        <v>90869596</v>
      </c>
      <c r="L70" s="33">
        <f t="shared" si="5"/>
        <v>145552826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64803069</v>
      </c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35338362</v>
      </c>
      <c r="D73" s="16">
        <v>84150995</v>
      </c>
      <c r="E73" s="17">
        <v>39922386</v>
      </c>
      <c r="F73" s="18">
        <v>43639856</v>
      </c>
      <c r="G73" s="16">
        <v>50595044</v>
      </c>
      <c r="H73" s="19">
        <v>37020908</v>
      </c>
      <c r="I73" s="20">
        <v>30283835</v>
      </c>
      <c r="J73" s="21">
        <v>72476255</v>
      </c>
      <c r="K73" s="16">
        <v>91070951</v>
      </c>
      <c r="L73" s="17">
        <v>35000000</v>
      </c>
    </row>
    <row r="74" spans="1:12" ht="13.5">
      <c r="A74" s="73" t="s">
        <v>52</v>
      </c>
      <c r="B74" s="6" t="s">
        <v>53</v>
      </c>
      <c r="C74" s="74">
        <f>SUM(C70:C73)</f>
        <v>240294831</v>
      </c>
      <c r="D74" s="74">
        <f aca="true" t="shared" si="6" ref="D74:L74">SUM(D70:D73)</f>
        <v>197906563</v>
      </c>
      <c r="E74" s="75">
        <f t="shared" si="6"/>
        <v>151650693</v>
      </c>
      <c r="F74" s="76">
        <f t="shared" si="6"/>
        <v>125204158</v>
      </c>
      <c r="G74" s="74">
        <f t="shared" si="6"/>
        <v>149865131</v>
      </c>
      <c r="H74" s="77">
        <f t="shared" si="6"/>
        <v>119297979</v>
      </c>
      <c r="I74" s="78">
        <f t="shared" si="6"/>
        <v>119806508</v>
      </c>
      <c r="J74" s="79">
        <f t="shared" si="6"/>
        <v>232065602</v>
      </c>
      <c r="K74" s="74">
        <f t="shared" si="6"/>
        <v>181940547</v>
      </c>
      <c r="L74" s="75">
        <f t="shared" si="6"/>
        <v>180552826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56196</v>
      </c>
      <c r="D43" s="10">
        <f aca="true" t="shared" si="0" ref="D43:L43">SUM(D44:D46)</f>
        <v>4927357</v>
      </c>
      <c r="E43" s="11">
        <f t="shared" si="0"/>
        <v>1585279</v>
      </c>
      <c r="F43" s="12">
        <f t="shared" si="0"/>
        <v>0</v>
      </c>
      <c r="G43" s="10">
        <f t="shared" si="0"/>
        <v>1962619</v>
      </c>
      <c r="H43" s="13">
        <f>SUM(H44:H46)</f>
        <v>1697955</v>
      </c>
      <c r="I43" s="14">
        <f t="shared" si="0"/>
        <v>1064745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32846</v>
      </c>
      <c r="D44" s="16">
        <v>30000</v>
      </c>
      <c r="E44" s="17"/>
      <c r="F44" s="18"/>
      <c r="G44" s="16">
        <v>118118</v>
      </c>
      <c r="H44" s="19">
        <v>158730</v>
      </c>
      <c r="I44" s="20"/>
      <c r="J44" s="21"/>
      <c r="K44" s="16"/>
      <c r="L44" s="17"/>
    </row>
    <row r="45" spans="1:12" ht="13.5">
      <c r="A45" s="3" t="s">
        <v>20</v>
      </c>
      <c r="B45" s="2"/>
      <c r="C45" s="22">
        <v>23350</v>
      </c>
      <c r="D45" s="22">
        <v>3107557</v>
      </c>
      <c r="E45" s="23">
        <v>1585279</v>
      </c>
      <c r="F45" s="24"/>
      <c r="G45" s="22">
        <v>130600</v>
      </c>
      <c r="H45" s="25">
        <v>551176</v>
      </c>
      <c r="I45" s="26">
        <v>1064745</v>
      </c>
      <c r="J45" s="27"/>
      <c r="K45" s="22"/>
      <c r="L45" s="23"/>
    </row>
    <row r="46" spans="1:12" ht="13.5">
      <c r="A46" s="3" t="s">
        <v>21</v>
      </c>
      <c r="B46" s="2"/>
      <c r="C46" s="16"/>
      <c r="D46" s="16">
        <v>1789800</v>
      </c>
      <c r="E46" s="17"/>
      <c r="F46" s="18"/>
      <c r="G46" s="16">
        <v>1713901</v>
      </c>
      <c r="H46" s="19">
        <v>988049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32963652</v>
      </c>
      <c r="D47" s="10">
        <f aca="true" t="shared" si="1" ref="D47:L47">SUM(D48:D52)</f>
        <v>47158700</v>
      </c>
      <c r="E47" s="14">
        <f t="shared" si="1"/>
        <v>25841175</v>
      </c>
      <c r="F47" s="28">
        <f t="shared" si="1"/>
        <v>7500000</v>
      </c>
      <c r="G47" s="10">
        <f t="shared" si="1"/>
        <v>4900000</v>
      </c>
      <c r="H47" s="13">
        <f>SUM(H48:H52)</f>
        <v>2641677</v>
      </c>
      <c r="I47" s="29">
        <f t="shared" si="1"/>
        <v>15579529</v>
      </c>
      <c r="J47" s="12">
        <f t="shared" si="1"/>
        <v>0</v>
      </c>
      <c r="K47" s="10">
        <f t="shared" si="1"/>
        <v>11000000</v>
      </c>
      <c r="L47" s="14">
        <f t="shared" si="1"/>
        <v>7000000</v>
      </c>
    </row>
    <row r="48" spans="1:12" ht="13.5">
      <c r="A48" s="3" t="s">
        <v>23</v>
      </c>
      <c r="B48" s="2"/>
      <c r="C48" s="16">
        <v>6480317</v>
      </c>
      <c r="D48" s="16">
        <v>9900000</v>
      </c>
      <c r="E48" s="17">
        <v>9107219</v>
      </c>
      <c r="F48" s="18"/>
      <c r="G48" s="16">
        <v>400000</v>
      </c>
      <c r="H48" s="19">
        <v>336900</v>
      </c>
      <c r="I48" s="20">
        <v>12817064</v>
      </c>
      <c r="J48" s="21"/>
      <c r="K48" s="16"/>
      <c r="L48" s="17"/>
    </row>
    <row r="49" spans="1:12" ht="13.5">
      <c r="A49" s="3" t="s">
        <v>24</v>
      </c>
      <c r="B49" s="2"/>
      <c r="C49" s="16">
        <v>14759733</v>
      </c>
      <c r="D49" s="16">
        <v>20839300</v>
      </c>
      <c r="E49" s="17">
        <v>14091194</v>
      </c>
      <c r="F49" s="18"/>
      <c r="G49" s="16">
        <v>4500000</v>
      </c>
      <c r="H49" s="19">
        <v>2304777</v>
      </c>
      <c r="I49" s="20">
        <v>2009534</v>
      </c>
      <c r="J49" s="21"/>
      <c r="K49" s="16">
        <v>4000000</v>
      </c>
      <c r="L49" s="17"/>
    </row>
    <row r="50" spans="1:12" ht="13.5">
      <c r="A50" s="3" t="s">
        <v>25</v>
      </c>
      <c r="B50" s="2"/>
      <c r="C50" s="16">
        <v>11723602</v>
      </c>
      <c r="D50" s="16">
        <v>16348000</v>
      </c>
      <c r="E50" s="17">
        <v>2642762</v>
      </c>
      <c r="F50" s="18">
        <v>7500000</v>
      </c>
      <c r="G50" s="16"/>
      <c r="H50" s="19"/>
      <c r="I50" s="20">
        <v>752931</v>
      </c>
      <c r="J50" s="21"/>
      <c r="K50" s="16">
        <v>7000000</v>
      </c>
      <c r="L50" s="17">
        <v>7000000</v>
      </c>
    </row>
    <row r="51" spans="1:12" ht="13.5">
      <c r="A51" s="3" t="s">
        <v>26</v>
      </c>
      <c r="B51" s="2"/>
      <c r="C51" s="16"/>
      <c r="D51" s="16">
        <v>71400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61832436</v>
      </c>
      <c r="D53" s="10">
        <f aca="true" t="shared" si="2" ref="D53:L53">SUM(D54:D56)</f>
        <v>87234870</v>
      </c>
      <c r="E53" s="14">
        <f t="shared" si="2"/>
        <v>131630541</v>
      </c>
      <c r="F53" s="28">
        <f t="shared" si="2"/>
        <v>121519000</v>
      </c>
      <c r="G53" s="10">
        <f t="shared" si="2"/>
        <v>139160000</v>
      </c>
      <c r="H53" s="13">
        <f>SUM(H54:H56)</f>
        <v>158246793</v>
      </c>
      <c r="I53" s="29">
        <f t="shared" si="2"/>
        <v>100167675</v>
      </c>
      <c r="J53" s="12">
        <f t="shared" si="2"/>
        <v>124505000</v>
      </c>
      <c r="K53" s="10">
        <f t="shared" si="2"/>
        <v>108486000</v>
      </c>
      <c r="L53" s="14">
        <f t="shared" si="2"/>
        <v>100100000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61832436</v>
      </c>
      <c r="D55" s="16">
        <v>87234870</v>
      </c>
      <c r="E55" s="17">
        <v>131630541</v>
      </c>
      <c r="F55" s="18">
        <v>121519000</v>
      </c>
      <c r="G55" s="16">
        <v>139160000</v>
      </c>
      <c r="H55" s="19">
        <v>158246793</v>
      </c>
      <c r="I55" s="20">
        <v>100167675</v>
      </c>
      <c r="J55" s="21">
        <v>124505000</v>
      </c>
      <c r="K55" s="16">
        <v>108486000</v>
      </c>
      <c r="L55" s="17">
        <v>100100000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98005987</v>
      </c>
      <c r="D57" s="10">
        <f aca="true" t="shared" si="3" ref="D57:L57">SUM(D58:D61)</f>
        <v>94260481</v>
      </c>
      <c r="E57" s="14">
        <f t="shared" si="3"/>
        <v>128779281</v>
      </c>
      <c r="F57" s="28">
        <f t="shared" si="3"/>
        <v>126192000</v>
      </c>
      <c r="G57" s="10">
        <f t="shared" si="3"/>
        <v>112208895</v>
      </c>
      <c r="H57" s="13">
        <f>SUM(H58:H61)</f>
        <v>133017511</v>
      </c>
      <c r="I57" s="29">
        <f t="shared" si="3"/>
        <v>116353877</v>
      </c>
      <c r="J57" s="12">
        <f t="shared" si="3"/>
        <v>170000000</v>
      </c>
      <c r="K57" s="10">
        <f t="shared" si="3"/>
        <v>194000000</v>
      </c>
      <c r="L57" s="14">
        <f t="shared" si="3"/>
        <v>239335000</v>
      </c>
    </row>
    <row r="58" spans="1:12" ht="13.5">
      <c r="A58" s="3" t="s">
        <v>33</v>
      </c>
      <c r="B58" s="2"/>
      <c r="C58" s="16">
        <v>9328871</v>
      </c>
      <c r="D58" s="16">
        <v>12000000</v>
      </c>
      <c r="E58" s="17">
        <v>22000000</v>
      </c>
      <c r="F58" s="18">
        <v>13304000</v>
      </c>
      <c r="G58" s="16">
        <v>13163000</v>
      </c>
      <c r="H58" s="19">
        <v>13131978</v>
      </c>
      <c r="I58" s="20">
        <v>10766350</v>
      </c>
      <c r="J58" s="21">
        <v>16000000</v>
      </c>
      <c r="K58" s="16">
        <v>23000000</v>
      </c>
      <c r="L58" s="17">
        <v>36000000</v>
      </c>
    </row>
    <row r="59" spans="1:12" ht="13.5">
      <c r="A59" s="3" t="s">
        <v>34</v>
      </c>
      <c r="B59" s="2"/>
      <c r="C59" s="16">
        <v>70476640</v>
      </c>
      <c r="D59" s="16">
        <v>33576602</v>
      </c>
      <c r="E59" s="17">
        <v>86270779</v>
      </c>
      <c r="F59" s="18">
        <v>74388000</v>
      </c>
      <c r="G59" s="16">
        <v>102545895</v>
      </c>
      <c r="H59" s="19">
        <v>86229998</v>
      </c>
      <c r="I59" s="20">
        <v>75640438</v>
      </c>
      <c r="J59" s="21">
        <v>124000000</v>
      </c>
      <c r="K59" s="16">
        <v>103000000</v>
      </c>
      <c r="L59" s="17">
        <v>110000000</v>
      </c>
    </row>
    <row r="60" spans="1:12" ht="13.5">
      <c r="A60" s="3" t="s">
        <v>35</v>
      </c>
      <c r="B60" s="2"/>
      <c r="C60" s="22">
        <v>18200476</v>
      </c>
      <c r="D60" s="22">
        <v>38683879</v>
      </c>
      <c r="E60" s="23">
        <v>20508502</v>
      </c>
      <c r="F60" s="24">
        <v>38500000</v>
      </c>
      <c r="G60" s="22">
        <v>-3500000</v>
      </c>
      <c r="H60" s="25">
        <v>33655535</v>
      </c>
      <c r="I60" s="26">
        <v>29947089</v>
      </c>
      <c r="J60" s="27">
        <v>30000000</v>
      </c>
      <c r="K60" s="22">
        <v>63000000</v>
      </c>
      <c r="L60" s="23">
        <v>88000000</v>
      </c>
    </row>
    <row r="61" spans="1:12" ht="13.5">
      <c r="A61" s="3" t="s">
        <v>36</v>
      </c>
      <c r="B61" s="2"/>
      <c r="C61" s="16"/>
      <c r="D61" s="16">
        <v>10000000</v>
      </c>
      <c r="E61" s="17"/>
      <c r="F61" s="18"/>
      <c r="G61" s="16"/>
      <c r="H61" s="19"/>
      <c r="I61" s="20"/>
      <c r="J61" s="21"/>
      <c r="K61" s="16">
        <v>5000000</v>
      </c>
      <c r="L61" s="17">
        <v>5335000</v>
      </c>
    </row>
    <row r="62" spans="1:12" ht="13.5">
      <c r="A62" s="1" t="s">
        <v>37</v>
      </c>
      <c r="B62" s="4"/>
      <c r="C62" s="10"/>
      <c r="D62" s="10"/>
      <c r="E62" s="14">
        <v>1163987</v>
      </c>
      <c r="F62" s="28"/>
      <c r="G62" s="10"/>
      <c r="H62" s="13"/>
      <c r="I62" s="29">
        <v>19448434</v>
      </c>
      <c r="J62" s="12">
        <v>6500000</v>
      </c>
      <c r="K62" s="10">
        <v>11000000</v>
      </c>
      <c r="L62" s="14">
        <v>11500000</v>
      </c>
    </row>
    <row r="63" spans="1:12" ht="13.5">
      <c r="A63" s="5" t="s">
        <v>38</v>
      </c>
      <c r="B63" s="6" t="s">
        <v>39</v>
      </c>
      <c r="C63" s="62">
        <f>+C43+C47+C53+C57+C62</f>
        <v>192858271</v>
      </c>
      <c r="D63" s="62">
        <f aca="true" t="shared" si="4" ref="D63:L63">+D43+D47+D53+D57+D62</f>
        <v>233581408</v>
      </c>
      <c r="E63" s="63">
        <f t="shared" si="4"/>
        <v>289000263</v>
      </c>
      <c r="F63" s="64">
        <f t="shared" si="4"/>
        <v>255211000</v>
      </c>
      <c r="G63" s="62">
        <f t="shared" si="4"/>
        <v>258231514</v>
      </c>
      <c r="H63" s="65">
        <f t="shared" si="4"/>
        <v>295603936</v>
      </c>
      <c r="I63" s="66">
        <f t="shared" si="4"/>
        <v>252614260</v>
      </c>
      <c r="J63" s="67">
        <f t="shared" si="4"/>
        <v>301005000</v>
      </c>
      <c r="K63" s="62">
        <f t="shared" si="4"/>
        <v>324486000</v>
      </c>
      <c r="L63" s="63">
        <f t="shared" si="4"/>
        <v>357935000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190545898</v>
      </c>
      <c r="D66" s="16">
        <v>224181408</v>
      </c>
      <c r="E66" s="30">
        <v>283204624</v>
      </c>
      <c r="F66" s="21">
        <v>255211000</v>
      </c>
      <c r="G66" s="16">
        <v>240211000</v>
      </c>
      <c r="H66" s="19">
        <v>263774073</v>
      </c>
      <c r="I66" s="17">
        <v>232101081</v>
      </c>
      <c r="J66" s="31">
        <v>301005000</v>
      </c>
      <c r="K66" s="16">
        <v>324486000</v>
      </c>
      <c r="L66" s="19">
        <v>357935000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400000</v>
      </c>
      <c r="H67" s="19">
        <v>336900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190545898</v>
      </c>
      <c r="D70" s="32">
        <f aca="true" t="shared" si="5" ref="D70:L70">SUM(D66:D69)</f>
        <v>224181408</v>
      </c>
      <c r="E70" s="33">
        <f t="shared" si="5"/>
        <v>283204624</v>
      </c>
      <c r="F70" s="34">
        <f t="shared" si="5"/>
        <v>255211000</v>
      </c>
      <c r="G70" s="32">
        <f t="shared" si="5"/>
        <v>240611000</v>
      </c>
      <c r="H70" s="35">
        <f t="shared" si="5"/>
        <v>264110973</v>
      </c>
      <c r="I70" s="36">
        <f t="shared" si="5"/>
        <v>232101081</v>
      </c>
      <c r="J70" s="37">
        <f t="shared" si="5"/>
        <v>301005000</v>
      </c>
      <c r="K70" s="32">
        <f t="shared" si="5"/>
        <v>324486000</v>
      </c>
      <c r="L70" s="33">
        <f t="shared" si="5"/>
        <v>357935000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2312373</v>
      </c>
      <c r="D73" s="16">
        <v>9400000</v>
      </c>
      <c r="E73" s="17">
        <v>5795639</v>
      </c>
      <c r="F73" s="18"/>
      <c r="G73" s="16">
        <v>17620514</v>
      </c>
      <c r="H73" s="19">
        <v>31492955</v>
      </c>
      <c r="I73" s="20">
        <v>20513179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192858271</v>
      </c>
      <c r="D74" s="74">
        <f aca="true" t="shared" si="6" ref="D74:L74">SUM(D70:D73)</f>
        <v>233581408</v>
      </c>
      <c r="E74" s="75">
        <f t="shared" si="6"/>
        <v>289000263</v>
      </c>
      <c r="F74" s="76">
        <f t="shared" si="6"/>
        <v>255211000</v>
      </c>
      <c r="G74" s="74">
        <f t="shared" si="6"/>
        <v>258231514</v>
      </c>
      <c r="H74" s="77">
        <f t="shared" si="6"/>
        <v>295603928</v>
      </c>
      <c r="I74" s="78">
        <f t="shared" si="6"/>
        <v>252614260</v>
      </c>
      <c r="J74" s="79">
        <f t="shared" si="6"/>
        <v>301005000</v>
      </c>
      <c r="K74" s="74">
        <f t="shared" si="6"/>
        <v>324486000</v>
      </c>
      <c r="L74" s="75">
        <f t="shared" si="6"/>
        <v>357935000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11162045</v>
      </c>
      <c r="D43" s="10">
        <f aca="true" t="shared" si="0" ref="D43:L43">SUM(D44:D46)</f>
        <v>135000</v>
      </c>
      <c r="E43" s="11">
        <f t="shared" si="0"/>
        <v>180001</v>
      </c>
      <c r="F43" s="12">
        <f t="shared" si="0"/>
        <v>18465000</v>
      </c>
      <c r="G43" s="10">
        <f t="shared" si="0"/>
        <v>11040000</v>
      </c>
      <c r="H43" s="13">
        <f>SUM(H44:H46)</f>
        <v>9886292</v>
      </c>
      <c r="I43" s="14">
        <f t="shared" si="0"/>
        <v>9886397</v>
      </c>
      <c r="J43" s="15">
        <f t="shared" si="0"/>
        <v>10000000</v>
      </c>
      <c r="K43" s="10">
        <f t="shared" si="0"/>
        <v>15000000</v>
      </c>
      <c r="L43" s="13">
        <f t="shared" si="0"/>
        <v>25000000</v>
      </c>
    </row>
    <row r="44" spans="1:12" ht="13.5">
      <c r="A44" s="3" t="s">
        <v>19</v>
      </c>
      <c r="B44" s="2"/>
      <c r="C44" s="16">
        <v>916283</v>
      </c>
      <c r="D44" s="16">
        <v>29000</v>
      </c>
      <c r="E44" s="17"/>
      <c r="F44" s="18">
        <v>7465000</v>
      </c>
      <c r="G44" s="16"/>
      <c r="H44" s="19"/>
      <c r="I44" s="20"/>
      <c r="J44" s="21">
        <v>10000000</v>
      </c>
      <c r="K44" s="16">
        <v>15000000</v>
      </c>
      <c r="L44" s="17">
        <v>25000000</v>
      </c>
    </row>
    <row r="45" spans="1:12" ht="13.5">
      <c r="A45" s="3" t="s">
        <v>20</v>
      </c>
      <c r="B45" s="2"/>
      <c r="C45" s="22">
        <v>366903</v>
      </c>
      <c r="D45" s="22">
        <v>106000</v>
      </c>
      <c r="E45" s="23"/>
      <c r="F45" s="24"/>
      <c r="G45" s="22"/>
      <c r="H45" s="25">
        <v>3235895</v>
      </c>
      <c r="I45" s="26">
        <v>3236000</v>
      </c>
      <c r="J45" s="27"/>
      <c r="K45" s="22"/>
      <c r="L45" s="23"/>
    </row>
    <row r="46" spans="1:12" ht="13.5">
      <c r="A46" s="3" t="s">
        <v>21</v>
      </c>
      <c r="B46" s="2"/>
      <c r="C46" s="16">
        <v>9878859</v>
      </c>
      <c r="D46" s="16"/>
      <c r="E46" s="17">
        <v>180001</v>
      </c>
      <c r="F46" s="18">
        <v>11000000</v>
      </c>
      <c r="G46" s="16">
        <v>11040000</v>
      </c>
      <c r="H46" s="19">
        <v>6650397</v>
      </c>
      <c r="I46" s="20">
        <v>6650397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15926134</v>
      </c>
      <c r="D47" s="10">
        <f aca="true" t="shared" si="1" ref="D47:L47">SUM(D48:D52)</f>
        <v>11833628</v>
      </c>
      <c r="E47" s="14">
        <f t="shared" si="1"/>
        <v>48425172</v>
      </c>
      <c r="F47" s="28">
        <f t="shared" si="1"/>
        <v>9390827</v>
      </c>
      <c r="G47" s="10">
        <f t="shared" si="1"/>
        <v>12862906</v>
      </c>
      <c r="H47" s="13">
        <f>SUM(H48:H52)</f>
        <v>36445886</v>
      </c>
      <c r="I47" s="29">
        <f t="shared" si="1"/>
        <v>37870203</v>
      </c>
      <c r="J47" s="12">
        <f t="shared" si="1"/>
        <v>9153120</v>
      </c>
      <c r="K47" s="10">
        <f t="shared" si="1"/>
        <v>1605390</v>
      </c>
      <c r="L47" s="14">
        <f t="shared" si="1"/>
        <v>1605390</v>
      </c>
    </row>
    <row r="48" spans="1:12" ht="13.5">
      <c r="A48" s="3" t="s">
        <v>23</v>
      </c>
      <c r="B48" s="2"/>
      <c r="C48" s="16">
        <v>3073842</v>
      </c>
      <c r="D48" s="16">
        <v>273497</v>
      </c>
      <c r="E48" s="17">
        <v>1461000</v>
      </c>
      <c r="F48" s="18">
        <v>1531920</v>
      </c>
      <c r="G48" s="16">
        <v>4996999</v>
      </c>
      <c r="H48" s="19">
        <v>427123</v>
      </c>
      <c r="I48" s="20">
        <v>518000</v>
      </c>
      <c r="J48" s="21">
        <v>9153120</v>
      </c>
      <c r="K48" s="16">
        <v>1605390</v>
      </c>
      <c r="L48" s="17">
        <v>1605390</v>
      </c>
    </row>
    <row r="49" spans="1:12" ht="13.5">
      <c r="A49" s="3" t="s">
        <v>24</v>
      </c>
      <c r="B49" s="2"/>
      <c r="C49" s="16">
        <v>9700983</v>
      </c>
      <c r="D49" s="16">
        <v>8661942</v>
      </c>
      <c r="E49" s="17">
        <v>7797233</v>
      </c>
      <c r="F49" s="18">
        <v>7858907</v>
      </c>
      <c r="G49" s="16">
        <v>7865907</v>
      </c>
      <c r="H49" s="19">
        <v>12156997</v>
      </c>
      <c r="I49" s="20">
        <v>11120407</v>
      </c>
      <c r="J49" s="21"/>
      <c r="K49" s="16"/>
      <c r="L49" s="17"/>
    </row>
    <row r="50" spans="1:12" ht="13.5">
      <c r="A50" s="3" t="s">
        <v>25</v>
      </c>
      <c r="B50" s="2"/>
      <c r="C50" s="16">
        <v>3151309</v>
      </c>
      <c r="D50" s="16">
        <v>2898189</v>
      </c>
      <c r="E50" s="17">
        <v>32985939</v>
      </c>
      <c r="F50" s="18"/>
      <c r="G50" s="16"/>
      <c r="H50" s="19">
        <v>23861766</v>
      </c>
      <c r="I50" s="20">
        <v>26231796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>
        <v>6181000</v>
      </c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587603345</v>
      </c>
      <c r="D53" s="10">
        <f aca="true" t="shared" si="2" ref="D53:L53">SUM(D54:D56)</f>
        <v>520488098</v>
      </c>
      <c r="E53" s="14">
        <f t="shared" si="2"/>
        <v>515109660</v>
      </c>
      <c r="F53" s="28">
        <f t="shared" si="2"/>
        <v>305001809</v>
      </c>
      <c r="G53" s="10">
        <f t="shared" si="2"/>
        <v>335241809</v>
      </c>
      <c r="H53" s="13">
        <f>SUM(H54:H56)</f>
        <v>313171899</v>
      </c>
      <c r="I53" s="29">
        <f t="shared" si="2"/>
        <v>167545114</v>
      </c>
      <c r="J53" s="12">
        <f t="shared" si="2"/>
        <v>286815680</v>
      </c>
      <c r="K53" s="10">
        <f t="shared" si="2"/>
        <v>121224864</v>
      </c>
      <c r="L53" s="14">
        <f t="shared" si="2"/>
        <v>129492864</v>
      </c>
    </row>
    <row r="54" spans="1:12" ht="13.5">
      <c r="A54" s="3" t="s">
        <v>29</v>
      </c>
      <c r="B54" s="2"/>
      <c r="C54" s="16">
        <v>20757666</v>
      </c>
      <c r="D54" s="16">
        <v>35620337</v>
      </c>
      <c r="E54" s="17">
        <v>686989</v>
      </c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565623527</v>
      </c>
      <c r="D55" s="16">
        <v>484867761</v>
      </c>
      <c r="E55" s="17">
        <v>514422671</v>
      </c>
      <c r="F55" s="18">
        <v>305001809</v>
      </c>
      <c r="G55" s="16">
        <v>335241809</v>
      </c>
      <c r="H55" s="19">
        <v>313171899</v>
      </c>
      <c r="I55" s="20">
        <v>167545114</v>
      </c>
      <c r="J55" s="21">
        <v>286815680</v>
      </c>
      <c r="K55" s="16">
        <v>121224864</v>
      </c>
      <c r="L55" s="17">
        <v>129492864</v>
      </c>
    </row>
    <row r="56" spans="1:12" ht="13.5">
      <c r="A56" s="3" t="s">
        <v>31</v>
      </c>
      <c r="B56" s="2"/>
      <c r="C56" s="16">
        <v>1222152</v>
      </c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309115476</v>
      </c>
      <c r="D57" s="10">
        <f aca="true" t="shared" si="3" ref="D57:L57">SUM(D58:D61)</f>
        <v>279961474</v>
      </c>
      <c r="E57" s="14">
        <f t="shared" si="3"/>
        <v>138648167</v>
      </c>
      <c r="F57" s="28">
        <f t="shared" si="3"/>
        <v>144016454</v>
      </c>
      <c r="G57" s="10">
        <f t="shared" si="3"/>
        <v>277107694</v>
      </c>
      <c r="H57" s="13">
        <f>SUM(H58:H61)</f>
        <v>129296933</v>
      </c>
      <c r="I57" s="29">
        <f t="shared" si="3"/>
        <v>296124286</v>
      </c>
      <c r="J57" s="12">
        <f t="shared" si="3"/>
        <v>206250000</v>
      </c>
      <c r="K57" s="10">
        <f t="shared" si="3"/>
        <v>279113070</v>
      </c>
      <c r="L57" s="14">
        <f t="shared" si="3"/>
        <v>338450070</v>
      </c>
    </row>
    <row r="58" spans="1:12" ht="13.5">
      <c r="A58" s="3" t="s">
        <v>33</v>
      </c>
      <c r="B58" s="2"/>
      <c r="C58" s="16">
        <v>47107525</v>
      </c>
      <c r="D58" s="16">
        <v>104015174</v>
      </c>
      <c r="E58" s="17">
        <v>29406847</v>
      </c>
      <c r="F58" s="18">
        <v>21800000</v>
      </c>
      <c r="G58" s="16">
        <v>76944245</v>
      </c>
      <c r="H58" s="19">
        <v>37811600</v>
      </c>
      <c r="I58" s="20">
        <v>66502729</v>
      </c>
      <c r="J58" s="21">
        <v>21700000</v>
      </c>
      <c r="K58" s="16">
        <v>10000000</v>
      </c>
      <c r="L58" s="17">
        <v>40000000</v>
      </c>
    </row>
    <row r="59" spans="1:12" ht="13.5">
      <c r="A59" s="3" t="s">
        <v>34</v>
      </c>
      <c r="B59" s="2"/>
      <c r="C59" s="16">
        <v>58543960</v>
      </c>
      <c r="D59" s="16">
        <v>62066764</v>
      </c>
      <c r="E59" s="17">
        <v>93034693</v>
      </c>
      <c r="F59" s="18">
        <v>53216454</v>
      </c>
      <c r="G59" s="16">
        <v>128884283</v>
      </c>
      <c r="H59" s="19">
        <v>17544339</v>
      </c>
      <c r="I59" s="20">
        <v>182124557</v>
      </c>
      <c r="J59" s="21">
        <v>170986270</v>
      </c>
      <c r="K59" s="16">
        <v>269113070</v>
      </c>
      <c r="L59" s="17">
        <v>298450070</v>
      </c>
    </row>
    <row r="60" spans="1:12" ht="13.5">
      <c r="A60" s="3" t="s">
        <v>35</v>
      </c>
      <c r="B60" s="2"/>
      <c r="C60" s="22">
        <v>203463991</v>
      </c>
      <c r="D60" s="22">
        <v>82937836</v>
      </c>
      <c r="E60" s="23">
        <v>6901375</v>
      </c>
      <c r="F60" s="24">
        <v>69000000</v>
      </c>
      <c r="G60" s="22">
        <v>71279166</v>
      </c>
      <c r="H60" s="25">
        <v>73140801</v>
      </c>
      <c r="I60" s="26">
        <v>47497000</v>
      </c>
      <c r="J60" s="27">
        <v>13563730</v>
      </c>
      <c r="K60" s="22"/>
      <c r="L60" s="23"/>
    </row>
    <row r="61" spans="1:12" ht="13.5">
      <c r="A61" s="3" t="s">
        <v>36</v>
      </c>
      <c r="B61" s="2"/>
      <c r="C61" s="16"/>
      <c r="D61" s="16">
        <v>30941700</v>
      </c>
      <c r="E61" s="17">
        <v>9305252</v>
      </c>
      <c r="F61" s="18"/>
      <c r="G61" s="16"/>
      <c r="H61" s="19">
        <v>800193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>
        <v>38835000</v>
      </c>
      <c r="E62" s="14"/>
      <c r="F62" s="28">
        <v>10000000</v>
      </c>
      <c r="G62" s="10">
        <v>10000000</v>
      </c>
      <c r="H62" s="13"/>
      <c r="I62" s="29"/>
      <c r="J62" s="12">
        <v>69000000</v>
      </c>
      <c r="K62" s="10">
        <v>43000000</v>
      </c>
      <c r="L62" s="14">
        <v>16000000</v>
      </c>
    </row>
    <row r="63" spans="1:12" ht="13.5">
      <c r="A63" s="5" t="s">
        <v>38</v>
      </c>
      <c r="B63" s="6" t="s">
        <v>39</v>
      </c>
      <c r="C63" s="62">
        <f>+C43+C47+C53+C57+C62</f>
        <v>923807000</v>
      </c>
      <c r="D63" s="62">
        <f aca="true" t="shared" si="4" ref="D63:L63">+D43+D47+D53+D57+D62</f>
        <v>851253200</v>
      </c>
      <c r="E63" s="63">
        <f t="shared" si="4"/>
        <v>702363000</v>
      </c>
      <c r="F63" s="64">
        <f t="shared" si="4"/>
        <v>486874090</v>
      </c>
      <c r="G63" s="62">
        <f t="shared" si="4"/>
        <v>646252409</v>
      </c>
      <c r="H63" s="65">
        <f t="shared" si="4"/>
        <v>488801010</v>
      </c>
      <c r="I63" s="66">
        <f t="shared" si="4"/>
        <v>511426000</v>
      </c>
      <c r="J63" s="67">
        <f t="shared" si="4"/>
        <v>581218800</v>
      </c>
      <c r="K63" s="62">
        <f t="shared" si="4"/>
        <v>459943324</v>
      </c>
      <c r="L63" s="63">
        <f t="shared" si="4"/>
        <v>510548324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818607532</v>
      </c>
      <c r="D66" s="16">
        <v>653796200</v>
      </c>
      <c r="E66" s="30">
        <v>638075782</v>
      </c>
      <c r="F66" s="21">
        <v>397342170</v>
      </c>
      <c r="G66" s="16">
        <v>426947170</v>
      </c>
      <c r="H66" s="19">
        <v>373772544</v>
      </c>
      <c r="I66" s="17">
        <v>390269820</v>
      </c>
      <c r="J66" s="31">
        <v>510765680</v>
      </c>
      <c r="K66" s="16">
        <v>415337934</v>
      </c>
      <c r="L66" s="19">
        <v>492942934</v>
      </c>
    </row>
    <row r="67" spans="1:12" ht="13.5">
      <c r="A67" s="69" t="s">
        <v>42</v>
      </c>
      <c r="B67" s="2"/>
      <c r="C67" s="16">
        <v>133434</v>
      </c>
      <c r="D67" s="16">
        <v>3615000</v>
      </c>
      <c r="E67" s="17">
        <v>1461000</v>
      </c>
      <c r="F67" s="18">
        <v>1531920</v>
      </c>
      <c r="G67" s="16">
        <v>2581999</v>
      </c>
      <c r="H67" s="19">
        <v>427123</v>
      </c>
      <c r="I67" s="20">
        <v>518000</v>
      </c>
      <c r="J67" s="21">
        <v>1453120</v>
      </c>
      <c r="K67" s="16">
        <v>1605390</v>
      </c>
      <c r="L67" s="17">
        <v>1605390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818740966</v>
      </c>
      <c r="D70" s="32">
        <f aca="true" t="shared" si="5" ref="D70:L70">SUM(D66:D69)</f>
        <v>657411200</v>
      </c>
      <c r="E70" s="33">
        <f t="shared" si="5"/>
        <v>639536782</v>
      </c>
      <c r="F70" s="34">
        <f t="shared" si="5"/>
        <v>398874090</v>
      </c>
      <c r="G70" s="32">
        <f t="shared" si="5"/>
        <v>429529169</v>
      </c>
      <c r="H70" s="35">
        <f t="shared" si="5"/>
        <v>374199667</v>
      </c>
      <c r="I70" s="36">
        <f t="shared" si="5"/>
        <v>390787820</v>
      </c>
      <c r="J70" s="37">
        <f t="shared" si="5"/>
        <v>512218800</v>
      </c>
      <c r="K70" s="32">
        <f t="shared" si="5"/>
        <v>416943324</v>
      </c>
      <c r="L70" s="33">
        <f t="shared" si="5"/>
        <v>494548324</v>
      </c>
    </row>
    <row r="71" spans="1:12" ht="13.5">
      <c r="A71" s="72" t="s">
        <v>47</v>
      </c>
      <c r="B71" s="2" t="s">
        <v>48</v>
      </c>
      <c r="C71" s="16">
        <v>116034</v>
      </c>
      <c r="D71" s="16">
        <v>38835000</v>
      </c>
      <c r="E71" s="17">
        <v>20283386</v>
      </c>
      <c r="F71" s="18">
        <v>69000000</v>
      </c>
      <c r="G71" s="16">
        <v>69000000</v>
      </c>
      <c r="H71" s="19">
        <v>72852802</v>
      </c>
      <c r="I71" s="20">
        <v>47497000</v>
      </c>
      <c r="J71" s="21">
        <v>69000000</v>
      </c>
      <c r="K71" s="16">
        <v>43000000</v>
      </c>
      <c r="L71" s="17">
        <v>16000000</v>
      </c>
    </row>
    <row r="72" spans="1:12" ht="13.5">
      <c r="A72" s="72" t="s">
        <v>49</v>
      </c>
      <c r="B72" s="2" t="s">
        <v>50</v>
      </c>
      <c r="C72" s="16">
        <v>41780070</v>
      </c>
      <c r="D72" s="16">
        <v>155007000</v>
      </c>
      <c r="E72" s="17">
        <v>39171616</v>
      </c>
      <c r="F72" s="18"/>
      <c r="G72" s="16">
        <v>128603240</v>
      </c>
      <c r="H72" s="19">
        <v>37523438</v>
      </c>
      <c r="I72" s="20">
        <v>68915971</v>
      </c>
      <c r="J72" s="21"/>
      <c r="K72" s="16"/>
      <c r="L72" s="17"/>
    </row>
    <row r="73" spans="1:12" ht="13.5">
      <c r="A73" s="72" t="s">
        <v>51</v>
      </c>
      <c r="B73" s="2"/>
      <c r="C73" s="16">
        <v>63169930</v>
      </c>
      <c r="D73" s="16"/>
      <c r="E73" s="17">
        <v>3371216</v>
      </c>
      <c r="F73" s="18">
        <v>19000000</v>
      </c>
      <c r="G73" s="16">
        <v>19120000</v>
      </c>
      <c r="H73" s="19">
        <v>4225104</v>
      </c>
      <c r="I73" s="20">
        <v>4225209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923807000</v>
      </c>
      <c r="D74" s="74">
        <f aca="true" t="shared" si="6" ref="D74:L74">SUM(D70:D73)</f>
        <v>851253200</v>
      </c>
      <c r="E74" s="75">
        <f t="shared" si="6"/>
        <v>702363000</v>
      </c>
      <c r="F74" s="76">
        <f t="shared" si="6"/>
        <v>486874090</v>
      </c>
      <c r="G74" s="74">
        <f t="shared" si="6"/>
        <v>646252409</v>
      </c>
      <c r="H74" s="77">
        <f t="shared" si="6"/>
        <v>488801011</v>
      </c>
      <c r="I74" s="78">
        <f t="shared" si="6"/>
        <v>511426000</v>
      </c>
      <c r="J74" s="79">
        <f t="shared" si="6"/>
        <v>581218800</v>
      </c>
      <c r="K74" s="74">
        <f t="shared" si="6"/>
        <v>459943324</v>
      </c>
      <c r="L74" s="75">
        <f t="shared" si="6"/>
        <v>510548324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2998760</v>
      </c>
      <c r="D43" s="10">
        <f aca="true" t="shared" si="0" ref="D43:L43">SUM(D44:D46)</f>
        <v>5689737</v>
      </c>
      <c r="E43" s="11">
        <f t="shared" si="0"/>
        <v>26155713</v>
      </c>
      <c r="F43" s="12">
        <f t="shared" si="0"/>
        <v>9300000</v>
      </c>
      <c r="G43" s="10">
        <f t="shared" si="0"/>
        <v>7500000</v>
      </c>
      <c r="H43" s="13">
        <f>SUM(H44:H46)</f>
        <v>4621632</v>
      </c>
      <c r="I43" s="14">
        <f t="shared" si="0"/>
        <v>8663013</v>
      </c>
      <c r="J43" s="15">
        <f t="shared" si="0"/>
        <v>40000000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2961082</v>
      </c>
      <c r="D44" s="16"/>
      <c r="E44" s="17">
        <v>3742345</v>
      </c>
      <c r="F44" s="18">
        <v>4300000</v>
      </c>
      <c r="G44" s="16">
        <v>2500000</v>
      </c>
      <c r="H44" s="19">
        <v>4621632</v>
      </c>
      <c r="I44" s="20">
        <v>5044289</v>
      </c>
      <c r="J44" s="21">
        <v>35000000</v>
      </c>
      <c r="K44" s="16"/>
      <c r="L44" s="17"/>
    </row>
    <row r="45" spans="1:12" ht="13.5">
      <c r="A45" s="3" t="s">
        <v>20</v>
      </c>
      <c r="B45" s="2"/>
      <c r="C45" s="22">
        <v>37678</v>
      </c>
      <c r="D45" s="22">
        <v>689737</v>
      </c>
      <c r="E45" s="23">
        <v>7137015</v>
      </c>
      <c r="F45" s="24">
        <v>5000000</v>
      </c>
      <c r="G45" s="22">
        <v>5000000</v>
      </c>
      <c r="H45" s="25"/>
      <c r="I45" s="26">
        <v>3393724</v>
      </c>
      <c r="J45" s="27">
        <v>5000000</v>
      </c>
      <c r="K45" s="22"/>
      <c r="L45" s="23"/>
    </row>
    <row r="46" spans="1:12" ht="13.5">
      <c r="A46" s="3" t="s">
        <v>21</v>
      </c>
      <c r="B46" s="2"/>
      <c r="C46" s="16"/>
      <c r="D46" s="16">
        <v>5000000</v>
      </c>
      <c r="E46" s="17">
        <v>15276353</v>
      </c>
      <c r="F46" s="18"/>
      <c r="G46" s="16"/>
      <c r="H46" s="19"/>
      <c r="I46" s="20">
        <v>225000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13983442</v>
      </c>
      <c r="D47" s="10">
        <f aca="true" t="shared" si="1" ref="D47:L47">SUM(D48:D52)</f>
        <v>10103195</v>
      </c>
      <c r="E47" s="14">
        <f t="shared" si="1"/>
        <v>6028745</v>
      </c>
      <c r="F47" s="28">
        <f t="shared" si="1"/>
        <v>5999650</v>
      </c>
      <c r="G47" s="10">
        <f t="shared" si="1"/>
        <v>5999650</v>
      </c>
      <c r="H47" s="13">
        <f>SUM(H48:H52)</f>
        <v>3995599</v>
      </c>
      <c r="I47" s="29">
        <f t="shared" si="1"/>
        <v>26528416</v>
      </c>
      <c r="J47" s="12">
        <f t="shared" si="1"/>
        <v>10951678</v>
      </c>
      <c r="K47" s="10">
        <f t="shared" si="1"/>
        <v>11137650</v>
      </c>
      <c r="L47" s="14">
        <f t="shared" si="1"/>
        <v>14962350</v>
      </c>
    </row>
    <row r="48" spans="1:12" ht="13.5">
      <c r="A48" s="3" t="s">
        <v>23</v>
      </c>
      <c r="B48" s="2"/>
      <c r="C48" s="16">
        <v>1077942</v>
      </c>
      <c r="D48" s="16">
        <v>369662</v>
      </c>
      <c r="E48" s="17">
        <v>6300</v>
      </c>
      <c r="F48" s="18">
        <v>700000</v>
      </c>
      <c r="G48" s="16">
        <v>700000</v>
      </c>
      <c r="H48" s="19">
        <v>924</v>
      </c>
      <c r="I48" s="20">
        <v>12529842</v>
      </c>
      <c r="J48" s="21"/>
      <c r="K48" s="16"/>
      <c r="L48" s="17"/>
    </row>
    <row r="49" spans="1:12" ht="13.5">
      <c r="A49" s="3" t="s">
        <v>24</v>
      </c>
      <c r="B49" s="2"/>
      <c r="C49" s="16">
        <v>12905500</v>
      </c>
      <c r="D49" s="16">
        <v>9597333</v>
      </c>
      <c r="E49" s="17">
        <v>3643038</v>
      </c>
      <c r="F49" s="18">
        <v>5299650</v>
      </c>
      <c r="G49" s="16">
        <v>5299650</v>
      </c>
      <c r="H49" s="19">
        <v>3994675</v>
      </c>
      <c r="I49" s="20">
        <v>13969374</v>
      </c>
      <c r="J49" s="21">
        <v>10951678</v>
      </c>
      <c r="K49" s="16">
        <v>11137650</v>
      </c>
      <c r="L49" s="17">
        <v>14962350</v>
      </c>
    </row>
    <row r="50" spans="1:12" ht="13.5">
      <c r="A50" s="3" t="s">
        <v>25</v>
      </c>
      <c r="B50" s="2"/>
      <c r="C50" s="16"/>
      <c r="D50" s="16">
        <v>136200</v>
      </c>
      <c r="E50" s="17">
        <v>2379407</v>
      </c>
      <c r="F50" s="18"/>
      <c r="G50" s="16"/>
      <c r="H50" s="19"/>
      <c r="I50" s="20">
        <v>29200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57090371</v>
      </c>
      <c r="D53" s="10">
        <f aca="true" t="shared" si="2" ref="D53:L53">SUM(D54:D56)</f>
        <v>35599548</v>
      </c>
      <c r="E53" s="14">
        <f t="shared" si="2"/>
        <v>46638769</v>
      </c>
      <c r="F53" s="28">
        <f t="shared" si="2"/>
        <v>46169600</v>
      </c>
      <c r="G53" s="10">
        <f t="shared" si="2"/>
        <v>53683963</v>
      </c>
      <c r="H53" s="13">
        <f>SUM(H54:H56)</f>
        <v>36761456</v>
      </c>
      <c r="I53" s="29">
        <f t="shared" si="2"/>
        <v>52197173</v>
      </c>
      <c r="J53" s="12">
        <f t="shared" si="2"/>
        <v>91219519</v>
      </c>
      <c r="K53" s="10">
        <f t="shared" si="2"/>
        <v>63909331</v>
      </c>
      <c r="L53" s="14">
        <f t="shared" si="2"/>
        <v>58692450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>
        <v>4712550</v>
      </c>
      <c r="L54" s="17">
        <v>4987450</v>
      </c>
    </row>
    <row r="55" spans="1:12" ht="13.5">
      <c r="A55" s="3" t="s">
        <v>30</v>
      </c>
      <c r="B55" s="2"/>
      <c r="C55" s="16">
        <v>57090371</v>
      </c>
      <c r="D55" s="16">
        <v>35599548</v>
      </c>
      <c r="E55" s="17">
        <v>46638769</v>
      </c>
      <c r="F55" s="18">
        <v>46169600</v>
      </c>
      <c r="G55" s="16">
        <v>53683963</v>
      </c>
      <c r="H55" s="19">
        <v>36761456</v>
      </c>
      <c r="I55" s="20">
        <v>52197173</v>
      </c>
      <c r="J55" s="21">
        <v>91219519</v>
      </c>
      <c r="K55" s="16">
        <v>59196781</v>
      </c>
      <c r="L55" s="17">
        <v>53705000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58614046</v>
      </c>
      <c r="D57" s="10">
        <f aca="true" t="shared" si="3" ref="D57:L57">SUM(D58:D61)</f>
        <v>49735788</v>
      </c>
      <c r="E57" s="14">
        <f t="shared" si="3"/>
        <v>54582894</v>
      </c>
      <c r="F57" s="28">
        <f t="shared" si="3"/>
        <v>78522350</v>
      </c>
      <c r="G57" s="10">
        <f t="shared" si="3"/>
        <v>102133318</v>
      </c>
      <c r="H57" s="13">
        <f>SUM(H58:H61)</f>
        <v>48392945</v>
      </c>
      <c r="I57" s="29">
        <f t="shared" si="3"/>
        <v>83097493</v>
      </c>
      <c r="J57" s="12">
        <f t="shared" si="3"/>
        <v>71575752</v>
      </c>
      <c r="K57" s="10">
        <f t="shared" si="3"/>
        <v>59589468</v>
      </c>
      <c r="L57" s="14">
        <f t="shared" si="3"/>
        <v>66211750</v>
      </c>
    </row>
    <row r="58" spans="1:12" ht="13.5">
      <c r="A58" s="3" t="s">
        <v>33</v>
      </c>
      <c r="B58" s="2"/>
      <c r="C58" s="16">
        <v>12056943</v>
      </c>
      <c r="D58" s="16">
        <v>2383872</v>
      </c>
      <c r="E58" s="17">
        <v>10618593</v>
      </c>
      <c r="F58" s="18">
        <v>23400000</v>
      </c>
      <c r="G58" s="16">
        <v>54361171</v>
      </c>
      <c r="H58" s="19">
        <v>24802177</v>
      </c>
      <c r="I58" s="20">
        <v>37955500</v>
      </c>
      <c r="J58" s="21">
        <v>21904368</v>
      </c>
      <c r="K58" s="16">
        <v>13900000</v>
      </c>
      <c r="L58" s="17">
        <v>15000000</v>
      </c>
    </row>
    <row r="59" spans="1:12" ht="13.5">
      <c r="A59" s="3" t="s">
        <v>34</v>
      </c>
      <c r="B59" s="2"/>
      <c r="C59" s="16">
        <v>28539607</v>
      </c>
      <c r="D59" s="16">
        <v>23107546</v>
      </c>
      <c r="E59" s="17">
        <v>18903062</v>
      </c>
      <c r="F59" s="18">
        <v>17936078</v>
      </c>
      <c r="G59" s="16">
        <v>30463824</v>
      </c>
      <c r="H59" s="19">
        <v>11192976</v>
      </c>
      <c r="I59" s="20">
        <v>23990955</v>
      </c>
      <c r="J59" s="21">
        <v>42187155</v>
      </c>
      <c r="K59" s="16">
        <v>29609758</v>
      </c>
      <c r="L59" s="17">
        <v>34711750</v>
      </c>
    </row>
    <row r="60" spans="1:12" ht="13.5">
      <c r="A60" s="3" t="s">
        <v>35</v>
      </c>
      <c r="B60" s="2"/>
      <c r="C60" s="22">
        <v>18017496</v>
      </c>
      <c r="D60" s="22">
        <v>24244370</v>
      </c>
      <c r="E60" s="23">
        <v>25061239</v>
      </c>
      <c r="F60" s="24">
        <v>37186272</v>
      </c>
      <c r="G60" s="22">
        <v>17308323</v>
      </c>
      <c r="H60" s="25">
        <v>12397792</v>
      </c>
      <c r="I60" s="26">
        <v>17757314</v>
      </c>
      <c r="J60" s="27">
        <v>7484229</v>
      </c>
      <c r="K60" s="22">
        <v>16079710</v>
      </c>
      <c r="L60" s="23">
        <v>16500000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>
        <v>3393724</v>
      </c>
      <c r="J61" s="21"/>
      <c r="K61" s="16"/>
      <c r="L61" s="17"/>
    </row>
    <row r="62" spans="1:12" ht="13.5">
      <c r="A62" s="1" t="s">
        <v>37</v>
      </c>
      <c r="B62" s="4"/>
      <c r="C62" s="10">
        <v>70000</v>
      </c>
      <c r="D62" s="10"/>
      <c r="E62" s="14"/>
      <c r="F62" s="28">
        <v>4624300</v>
      </c>
      <c r="G62" s="10">
        <v>4624300</v>
      </c>
      <c r="H62" s="13">
        <v>4128696</v>
      </c>
      <c r="I62" s="29">
        <v>400000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132756619</v>
      </c>
      <c r="D63" s="62">
        <f aca="true" t="shared" si="4" ref="D63:L63">+D43+D47+D53+D57+D62</f>
        <v>101128268</v>
      </c>
      <c r="E63" s="63">
        <f t="shared" si="4"/>
        <v>133406121</v>
      </c>
      <c r="F63" s="64">
        <f t="shared" si="4"/>
        <v>144615900</v>
      </c>
      <c r="G63" s="62">
        <f t="shared" si="4"/>
        <v>173941231</v>
      </c>
      <c r="H63" s="65">
        <f t="shared" si="4"/>
        <v>97900328</v>
      </c>
      <c r="I63" s="66">
        <f t="shared" si="4"/>
        <v>170886095</v>
      </c>
      <c r="J63" s="67">
        <f t="shared" si="4"/>
        <v>213746949</v>
      </c>
      <c r="K63" s="62">
        <f t="shared" si="4"/>
        <v>134636449</v>
      </c>
      <c r="L63" s="63">
        <f t="shared" si="4"/>
        <v>139866550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120280906</v>
      </c>
      <c r="D66" s="16">
        <v>92822525</v>
      </c>
      <c r="E66" s="30">
        <v>107244108</v>
      </c>
      <c r="F66" s="21">
        <v>122615900</v>
      </c>
      <c r="G66" s="16">
        <v>125941231</v>
      </c>
      <c r="H66" s="19">
        <v>92576937</v>
      </c>
      <c r="I66" s="17">
        <v>167202490</v>
      </c>
      <c r="J66" s="31">
        <v>173746949</v>
      </c>
      <c r="K66" s="16">
        <v>134636449</v>
      </c>
      <c r="L66" s="19">
        <v>139866550</v>
      </c>
    </row>
    <row r="67" spans="1:12" ht="13.5">
      <c r="A67" s="69" t="s">
        <v>42</v>
      </c>
      <c r="B67" s="2"/>
      <c r="C67" s="16"/>
      <c r="D67" s="16"/>
      <c r="E67" s="17"/>
      <c r="F67" s="18">
        <v>12000000</v>
      </c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120280906</v>
      </c>
      <c r="D70" s="32">
        <f aca="true" t="shared" si="5" ref="D70:L70">SUM(D66:D69)</f>
        <v>92822525</v>
      </c>
      <c r="E70" s="33">
        <f t="shared" si="5"/>
        <v>107244108</v>
      </c>
      <c r="F70" s="34">
        <f t="shared" si="5"/>
        <v>134615900</v>
      </c>
      <c r="G70" s="32">
        <f t="shared" si="5"/>
        <v>125941231</v>
      </c>
      <c r="H70" s="35">
        <f t="shared" si="5"/>
        <v>92576937</v>
      </c>
      <c r="I70" s="36">
        <f t="shared" si="5"/>
        <v>167202490</v>
      </c>
      <c r="J70" s="37">
        <f t="shared" si="5"/>
        <v>173746949</v>
      </c>
      <c r="K70" s="32">
        <f t="shared" si="5"/>
        <v>134636449</v>
      </c>
      <c r="L70" s="33">
        <f t="shared" si="5"/>
        <v>139866550</v>
      </c>
    </row>
    <row r="71" spans="1:12" ht="13.5">
      <c r="A71" s="72" t="s">
        <v>47</v>
      </c>
      <c r="B71" s="2" t="s">
        <v>48</v>
      </c>
      <c r="C71" s="16"/>
      <c r="D71" s="16">
        <v>5000000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>
        <v>30000000</v>
      </c>
      <c r="K72" s="16"/>
      <c r="L72" s="17"/>
    </row>
    <row r="73" spans="1:12" ht="13.5">
      <c r="A73" s="72" t="s">
        <v>51</v>
      </c>
      <c r="B73" s="2"/>
      <c r="C73" s="16">
        <v>12475713</v>
      </c>
      <c r="D73" s="16">
        <v>3305743</v>
      </c>
      <c r="E73" s="17">
        <v>26162013</v>
      </c>
      <c r="F73" s="18">
        <v>10000000</v>
      </c>
      <c r="G73" s="16">
        <v>48000000</v>
      </c>
      <c r="H73" s="19">
        <v>5323391</v>
      </c>
      <c r="I73" s="20">
        <v>3683605</v>
      </c>
      <c r="J73" s="21">
        <v>10000000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132756619</v>
      </c>
      <c r="D74" s="74">
        <f aca="true" t="shared" si="6" ref="D74:L74">SUM(D70:D73)</f>
        <v>101128268</v>
      </c>
      <c r="E74" s="75">
        <f t="shared" si="6"/>
        <v>133406121</v>
      </c>
      <c r="F74" s="76">
        <f t="shared" si="6"/>
        <v>144615900</v>
      </c>
      <c r="G74" s="74">
        <f t="shared" si="6"/>
        <v>173941231</v>
      </c>
      <c r="H74" s="77">
        <f t="shared" si="6"/>
        <v>97900328</v>
      </c>
      <c r="I74" s="78">
        <f t="shared" si="6"/>
        <v>170886095</v>
      </c>
      <c r="J74" s="79">
        <f t="shared" si="6"/>
        <v>213746949</v>
      </c>
      <c r="K74" s="74">
        <f t="shared" si="6"/>
        <v>134636449</v>
      </c>
      <c r="L74" s="75">
        <f t="shared" si="6"/>
        <v>139866550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4084102</v>
      </c>
      <c r="H43" s="13">
        <f>SUM(H44:H46)</f>
        <v>2726993</v>
      </c>
      <c r="I43" s="14">
        <f t="shared" si="0"/>
        <v>17668147</v>
      </c>
      <c r="J43" s="15">
        <f t="shared" si="0"/>
        <v>11169385</v>
      </c>
      <c r="K43" s="10">
        <f t="shared" si="0"/>
        <v>4737026</v>
      </c>
      <c r="L43" s="13">
        <f t="shared" si="0"/>
        <v>846000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>
        <v>3259051</v>
      </c>
      <c r="H44" s="19">
        <v>2592976</v>
      </c>
      <c r="I44" s="20"/>
      <c r="J44" s="21">
        <v>2697500</v>
      </c>
      <c r="K44" s="16">
        <v>1218700</v>
      </c>
      <c r="L44" s="17">
        <v>816000</v>
      </c>
    </row>
    <row r="45" spans="1:12" ht="13.5">
      <c r="A45" s="3" t="s">
        <v>20</v>
      </c>
      <c r="B45" s="2"/>
      <c r="C45" s="22"/>
      <c r="D45" s="22"/>
      <c r="E45" s="23"/>
      <c r="F45" s="24"/>
      <c r="G45" s="22">
        <v>236861</v>
      </c>
      <c r="H45" s="25">
        <v>8050</v>
      </c>
      <c r="I45" s="26">
        <v>10774232</v>
      </c>
      <c r="J45" s="27">
        <v>8470685</v>
      </c>
      <c r="K45" s="22">
        <v>3518326</v>
      </c>
      <c r="L45" s="23">
        <v>30000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>
        <v>588190</v>
      </c>
      <c r="H46" s="19">
        <v>125967</v>
      </c>
      <c r="I46" s="20">
        <v>6893915</v>
      </c>
      <c r="J46" s="21">
        <v>1200</v>
      </c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31197880</v>
      </c>
      <c r="H47" s="13">
        <f>SUM(H48:H52)</f>
        <v>18778454</v>
      </c>
      <c r="I47" s="29">
        <f t="shared" si="1"/>
        <v>17926491</v>
      </c>
      <c r="J47" s="12">
        <f t="shared" si="1"/>
        <v>39763000</v>
      </c>
      <c r="K47" s="10">
        <f t="shared" si="1"/>
        <v>64644000</v>
      </c>
      <c r="L47" s="14">
        <f t="shared" si="1"/>
        <v>15612000</v>
      </c>
    </row>
    <row r="48" spans="1:12" ht="13.5">
      <c r="A48" s="3" t="s">
        <v>23</v>
      </c>
      <c r="B48" s="2"/>
      <c r="C48" s="16"/>
      <c r="D48" s="16"/>
      <c r="E48" s="17"/>
      <c r="F48" s="18"/>
      <c r="G48" s="16">
        <v>8361537</v>
      </c>
      <c r="H48" s="19">
        <v>1719641</v>
      </c>
      <c r="I48" s="20">
        <v>4031165</v>
      </c>
      <c r="J48" s="21">
        <v>11565000</v>
      </c>
      <c r="K48" s="16">
        <v>12950000</v>
      </c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>
        <v>12163246</v>
      </c>
      <c r="H49" s="19">
        <v>12311073</v>
      </c>
      <c r="I49" s="20">
        <v>13866886</v>
      </c>
      <c r="J49" s="21">
        <v>14890000</v>
      </c>
      <c r="K49" s="16">
        <v>18200000</v>
      </c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>
        <v>10657377</v>
      </c>
      <c r="H50" s="19">
        <v>4747740</v>
      </c>
      <c r="I50" s="20"/>
      <c r="J50" s="21">
        <v>12968000</v>
      </c>
      <c r="K50" s="16">
        <v>33494000</v>
      </c>
      <c r="L50" s="17">
        <v>15612000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>
        <v>15720</v>
      </c>
      <c r="H51" s="19"/>
      <c r="I51" s="20"/>
      <c r="J51" s="21">
        <v>340000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>
        <v>28440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46393720</v>
      </c>
      <c r="H53" s="13">
        <f>SUM(H54:H56)</f>
        <v>48662863</v>
      </c>
      <c r="I53" s="29">
        <f t="shared" si="2"/>
        <v>51804850</v>
      </c>
      <c r="J53" s="12">
        <f t="shared" si="2"/>
        <v>54170000</v>
      </c>
      <c r="K53" s="10">
        <f t="shared" si="2"/>
        <v>33058700</v>
      </c>
      <c r="L53" s="14">
        <f t="shared" si="2"/>
        <v>110565100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1502380</v>
      </c>
      <c r="H54" s="19">
        <v>1502319</v>
      </c>
      <c r="I54" s="20"/>
      <c r="J54" s="21">
        <v>11670000</v>
      </c>
      <c r="K54" s="16"/>
      <c r="L54" s="17">
        <v>8500000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>
        <v>44573343</v>
      </c>
      <c r="H55" s="19">
        <v>46840752</v>
      </c>
      <c r="I55" s="20">
        <v>51804850</v>
      </c>
      <c r="J55" s="21">
        <v>42500000</v>
      </c>
      <c r="K55" s="16">
        <v>33058700</v>
      </c>
      <c r="L55" s="17">
        <v>102065100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>
        <v>317997</v>
      </c>
      <c r="H56" s="19">
        <v>319792</v>
      </c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214348629</v>
      </c>
      <c r="H57" s="13">
        <f>SUM(H58:H61)</f>
        <v>139215303</v>
      </c>
      <c r="I57" s="29">
        <f t="shared" si="3"/>
        <v>127325936</v>
      </c>
      <c r="J57" s="12">
        <f t="shared" si="3"/>
        <v>136395500</v>
      </c>
      <c r="K57" s="10">
        <f t="shared" si="3"/>
        <v>126300300</v>
      </c>
      <c r="L57" s="14">
        <f t="shared" si="3"/>
        <v>111396222</v>
      </c>
    </row>
    <row r="58" spans="1:12" ht="13.5">
      <c r="A58" s="3" t="s">
        <v>33</v>
      </c>
      <c r="B58" s="2"/>
      <c r="C58" s="16"/>
      <c r="D58" s="16"/>
      <c r="E58" s="17"/>
      <c r="F58" s="18"/>
      <c r="G58" s="16">
        <v>46062673</v>
      </c>
      <c r="H58" s="19">
        <v>34550537</v>
      </c>
      <c r="I58" s="20">
        <v>35897973</v>
      </c>
      <c r="J58" s="21">
        <v>58300000</v>
      </c>
      <c r="K58" s="16">
        <v>68300300</v>
      </c>
      <c r="L58" s="17">
        <v>57911000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>
        <v>16755831</v>
      </c>
      <c r="H59" s="19">
        <v>9590800</v>
      </c>
      <c r="I59" s="20">
        <v>57164545</v>
      </c>
      <c r="J59" s="21">
        <v>57595500</v>
      </c>
      <c r="K59" s="16">
        <v>50000000</v>
      </c>
      <c r="L59" s="17">
        <v>53485222</v>
      </c>
    </row>
    <row r="60" spans="1:12" ht="13.5">
      <c r="A60" s="3" t="s">
        <v>35</v>
      </c>
      <c r="B60" s="2"/>
      <c r="C60" s="22"/>
      <c r="D60" s="22"/>
      <c r="E60" s="23"/>
      <c r="F60" s="24"/>
      <c r="G60" s="22">
        <v>151389100</v>
      </c>
      <c r="H60" s="25">
        <v>95073966</v>
      </c>
      <c r="I60" s="26">
        <v>34263418</v>
      </c>
      <c r="J60" s="27">
        <v>20500000</v>
      </c>
      <c r="K60" s="22">
        <v>8000000</v>
      </c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>
        <v>141025</v>
      </c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0</v>
      </c>
      <c r="G63" s="62">
        <f t="shared" si="4"/>
        <v>296024331</v>
      </c>
      <c r="H63" s="65">
        <f t="shared" si="4"/>
        <v>209383613</v>
      </c>
      <c r="I63" s="66">
        <f t="shared" si="4"/>
        <v>214725424</v>
      </c>
      <c r="J63" s="67">
        <f t="shared" si="4"/>
        <v>241497885</v>
      </c>
      <c r="K63" s="62">
        <f t="shared" si="4"/>
        <v>228740026</v>
      </c>
      <c r="L63" s="63">
        <f t="shared" si="4"/>
        <v>238419322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>
        <v>100369621</v>
      </c>
      <c r="H66" s="19">
        <v>76110831</v>
      </c>
      <c r="I66" s="17">
        <v>67601980</v>
      </c>
      <c r="J66" s="31">
        <v>116300000</v>
      </c>
      <c r="K66" s="16">
        <v>122037700</v>
      </c>
      <c r="L66" s="19">
        <v>87255100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5297658</v>
      </c>
      <c r="H67" s="19">
        <v>6389489</v>
      </c>
      <c r="I67" s="20">
        <v>10190557</v>
      </c>
      <c r="J67" s="21">
        <v>1200000</v>
      </c>
      <c r="K67" s="16">
        <v>1300000</v>
      </c>
      <c r="L67" s="17">
        <v>1373000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105667279</v>
      </c>
      <c r="H70" s="35">
        <f t="shared" si="5"/>
        <v>82500320</v>
      </c>
      <c r="I70" s="36">
        <f t="shared" si="5"/>
        <v>77792537</v>
      </c>
      <c r="J70" s="37">
        <f t="shared" si="5"/>
        <v>117500000</v>
      </c>
      <c r="K70" s="32">
        <f t="shared" si="5"/>
        <v>123337700</v>
      </c>
      <c r="L70" s="33">
        <f t="shared" si="5"/>
        <v>88628100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1613295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>
        <v>190357052</v>
      </c>
      <c r="H73" s="19">
        <v>125269989</v>
      </c>
      <c r="I73" s="20">
        <v>136932887</v>
      </c>
      <c r="J73" s="21">
        <v>123997885</v>
      </c>
      <c r="K73" s="16">
        <v>105402326</v>
      </c>
      <c r="L73" s="17">
        <v>149791222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0</v>
      </c>
      <c r="G74" s="74">
        <f t="shared" si="6"/>
        <v>296024331</v>
      </c>
      <c r="H74" s="77">
        <f t="shared" si="6"/>
        <v>209383604</v>
      </c>
      <c r="I74" s="78">
        <f t="shared" si="6"/>
        <v>214725424</v>
      </c>
      <c r="J74" s="79">
        <f t="shared" si="6"/>
        <v>241497885</v>
      </c>
      <c r="K74" s="74">
        <f t="shared" si="6"/>
        <v>228740026</v>
      </c>
      <c r="L74" s="75">
        <f t="shared" si="6"/>
        <v>238419322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34801310</v>
      </c>
      <c r="D43" s="10">
        <f aca="true" t="shared" si="0" ref="D43:L43">SUM(D44:D46)</f>
        <v>25353605</v>
      </c>
      <c r="E43" s="11">
        <f t="shared" si="0"/>
        <v>25615942</v>
      </c>
      <c r="F43" s="12">
        <f t="shared" si="0"/>
        <v>29358659</v>
      </c>
      <c r="G43" s="10">
        <f t="shared" si="0"/>
        <v>44760876</v>
      </c>
      <c r="H43" s="13">
        <f>SUM(H44:H46)</f>
        <v>27517034</v>
      </c>
      <c r="I43" s="14">
        <f t="shared" si="0"/>
        <v>27301445</v>
      </c>
      <c r="J43" s="15">
        <f t="shared" si="0"/>
        <v>38356177</v>
      </c>
      <c r="K43" s="10">
        <f t="shared" si="0"/>
        <v>31218055</v>
      </c>
      <c r="L43" s="13">
        <f t="shared" si="0"/>
        <v>29208774</v>
      </c>
    </row>
    <row r="44" spans="1:12" ht="13.5">
      <c r="A44" s="3" t="s">
        <v>19</v>
      </c>
      <c r="B44" s="2"/>
      <c r="C44" s="16">
        <v>41468</v>
      </c>
      <c r="D44" s="16">
        <v>23412</v>
      </c>
      <c r="E44" s="17">
        <v>918991</v>
      </c>
      <c r="F44" s="18">
        <v>15989907</v>
      </c>
      <c r="G44" s="16">
        <v>11469360</v>
      </c>
      <c r="H44" s="19">
        <v>5134727</v>
      </c>
      <c r="I44" s="20">
        <v>5020532</v>
      </c>
      <c r="J44" s="21">
        <v>14838379</v>
      </c>
      <c r="K44" s="16">
        <v>15014490</v>
      </c>
      <c r="L44" s="17">
        <v>14287774</v>
      </c>
    </row>
    <row r="45" spans="1:12" ht="13.5">
      <c r="A45" s="3" t="s">
        <v>20</v>
      </c>
      <c r="B45" s="2"/>
      <c r="C45" s="22">
        <v>1201410</v>
      </c>
      <c r="D45" s="22">
        <v>515963</v>
      </c>
      <c r="E45" s="23">
        <v>276376</v>
      </c>
      <c r="F45" s="24"/>
      <c r="G45" s="22">
        <v>908737</v>
      </c>
      <c r="H45" s="25">
        <v>214922</v>
      </c>
      <c r="I45" s="26">
        <v>214923</v>
      </c>
      <c r="J45" s="27">
        <v>23517798</v>
      </c>
      <c r="K45" s="22">
        <v>16203565</v>
      </c>
      <c r="L45" s="23">
        <v>14921000</v>
      </c>
    </row>
    <row r="46" spans="1:12" ht="13.5">
      <c r="A46" s="3" t="s">
        <v>21</v>
      </c>
      <c r="B46" s="2"/>
      <c r="C46" s="16">
        <v>33558432</v>
      </c>
      <c r="D46" s="16">
        <v>24814230</v>
      </c>
      <c r="E46" s="17">
        <v>24420575</v>
      </c>
      <c r="F46" s="18">
        <v>13368752</v>
      </c>
      <c r="G46" s="16">
        <v>32382779</v>
      </c>
      <c r="H46" s="19">
        <v>22167385</v>
      </c>
      <c r="I46" s="20">
        <v>22065990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9787187</v>
      </c>
      <c r="D47" s="10">
        <f aca="true" t="shared" si="1" ref="D47:L47">SUM(D48:D52)</f>
        <v>14968104</v>
      </c>
      <c r="E47" s="14">
        <f t="shared" si="1"/>
        <v>30430949</v>
      </c>
      <c r="F47" s="28">
        <f t="shared" si="1"/>
        <v>33483491</v>
      </c>
      <c r="G47" s="10">
        <f t="shared" si="1"/>
        <v>50666699</v>
      </c>
      <c r="H47" s="13">
        <f>SUM(H48:H52)</f>
        <v>34405494</v>
      </c>
      <c r="I47" s="29">
        <f t="shared" si="1"/>
        <v>36061048</v>
      </c>
      <c r="J47" s="12">
        <f t="shared" si="1"/>
        <v>53041548</v>
      </c>
      <c r="K47" s="10">
        <f t="shared" si="1"/>
        <v>26537114</v>
      </c>
      <c r="L47" s="14">
        <f t="shared" si="1"/>
        <v>25820149</v>
      </c>
    </row>
    <row r="48" spans="1:12" ht="13.5">
      <c r="A48" s="3" t="s">
        <v>23</v>
      </c>
      <c r="B48" s="2"/>
      <c r="C48" s="16">
        <v>974315</v>
      </c>
      <c r="D48" s="16">
        <v>1488177</v>
      </c>
      <c r="E48" s="17">
        <v>408791</v>
      </c>
      <c r="F48" s="18">
        <v>8135500</v>
      </c>
      <c r="G48" s="16">
        <v>24253209</v>
      </c>
      <c r="H48" s="19">
        <v>6487382</v>
      </c>
      <c r="I48" s="20">
        <v>6458842</v>
      </c>
      <c r="J48" s="21">
        <v>3882994</v>
      </c>
      <c r="K48" s="16">
        <v>2585894</v>
      </c>
      <c r="L48" s="17">
        <v>7899165</v>
      </c>
    </row>
    <row r="49" spans="1:12" ht="13.5">
      <c r="A49" s="3" t="s">
        <v>24</v>
      </c>
      <c r="B49" s="2"/>
      <c r="C49" s="16">
        <v>8243984</v>
      </c>
      <c r="D49" s="16">
        <v>9842946</v>
      </c>
      <c r="E49" s="17">
        <v>23264756</v>
      </c>
      <c r="F49" s="18">
        <v>21107991</v>
      </c>
      <c r="G49" s="16">
        <v>23609551</v>
      </c>
      <c r="H49" s="19">
        <v>19561611</v>
      </c>
      <c r="I49" s="20">
        <v>20179288</v>
      </c>
      <c r="J49" s="21">
        <v>27058554</v>
      </c>
      <c r="K49" s="16">
        <v>22306220</v>
      </c>
      <c r="L49" s="17">
        <v>15920984</v>
      </c>
    </row>
    <row r="50" spans="1:12" ht="13.5">
      <c r="A50" s="3" t="s">
        <v>25</v>
      </c>
      <c r="B50" s="2"/>
      <c r="C50" s="16">
        <v>19800</v>
      </c>
      <c r="D50" s="16">
        <v>121046</v>
      </c>
      <c r="E50" s="17">
        <v>3672362</v>
      </c>
      <c r="F50" s="18">
        <v>2640000</v>
      </c>
      <c r="G50" s="16">
        <v>35000</v>
      </c>
      <c r="H50" s="19">
        <v>6351806</v>
      </c>
      <c r="I50" s="20">
        <v>7470285</v>
      </c>
      <c r="J50" s="21"/>
      <c r="K50" s="16">
        <v>45000</v>
      </c>
      <c r="L50" s="17"/>
    </row>
    <row r="51" spans="1:12" ht="13.5">
      <c r="A51" s="3" t="s">
        <v>26</v>
      </c>
      <c r="B51" s="2"/>
      <c r="C51" s="16">
        <v>549088</v>
      </c>
      <c r="D51" s="16">
        <v>3515935</v>
      </c>
      <c r="E51" s="17">
        <v>3085040</v>
      </c>
      <c r="F51" s="18">
        <v>1600000</v>
      </c>
      <c r="G51" s="16">
        <v>2768939</v>
      </c>
      <c r="H51" s="19">
        <v>2004695</v>
      </c>
      <c r="I51" s="20">
        <v>1952633</v>
      </c>
      <c r="J51" s="21">
        <v>22100000</v>
      </c>
      <c r="K51" s="16">
        <v>1600000</v>
      </c>
      <c r="L51" s="17">
        <v>2000000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31771796</v>
      </c>
      <c r="D53" s="10">
        <f aca="true" t="shared" si="2" ref="D53:L53">SUM(D54:D56)</f>
        <v>54757835</v>
      </c>
      <c r="E53" s="14">
        <f t="shared" si="2"/>
        <v>61588443</v>
      </c>
      <c r="F53" s="28">
        <f t="shared" si="2"/>
        <v>66235542</v>
      </c>
      <c r="G53" s="10">
        <f t="shared" si="2"/>
        <v>84604269</v>
      </c>
      <c r="H53" s="13">
        <f>SUM(H54:H56)</f>
        <v>66585333</v>
      </c>
      <c r="I53" s="29">
        <f t="shared" si="2"/>
        <v>69785344</v>
      </c>
      <c r="J53" s="12">
        <f t="shared" si="2"/>
        <v>70544649</v>
      </c>
      <c r="K53" s="10">
        <f t="shared" si="2"/>
        <v>83046433</v>
      </c>
      <c r="L53" s="14">
        <f t="shared" si="2"/>
        <v>53260984</v>
      </c>
    </row>
    <row r="54" spans="1:12" ht="13.5">
      <c r="A54" s="3" t="s">
        <v>29</v>
      </c>
      <c r="B54" s="2"/>
      <c r="C54" s="16">
        <v>2226661</v>
      </c>
      <c r="D54" s="16">
        <v>2767481</v>
      </c>
      <c r="E54" s="17">
        <v>340689</v>
      </c>
      <c r="F54" s="18">
        <v>537500</v>
      </c>
      <c r="G54" s="16">
        <v>811985</v>
      </c>
      <c r="H54" s="19">
        <v>803705</v>
      </c>
      <c r="I54" s="20">
        <v>1298746</v>
      </c>
      <c r="J54" s="21">
        <v>250000</v>
      </c>
      <c r="K54" s="16"/>
      <c r="L54" s="17"/>
    </row>
    <row r="55" spans="1:12" ht="13.5">
      <c r="A55" s="3" t="s">
        <v>30</v>
      </c>
      <c r="B55" s="2"/>
      <c r="C55" s="16">
        <v>29545135</v>
      </c>
      <c r="D55" s="16">
        <v>51990354</v>
      </c>
      <c r="E55" s="17">
        <v>60867947</v>
      </c>
      <c r="F55" s="18">
        <v>65327542</v>
      </c>
      <c r="G55" s="16">
        <v>83071673</v>
      </c>
      <c r="H55" s="19">
        <v>65190188</v>
      </c>
      <c r="I55" s="20">
        <v>67895159</v>
      </c>
      <c r="J55" s="21">
        <v>69994649</v>
      </c>
      <c r="K55" s="16">
        <v>82546433</v>
      </c>
      <c r="L55" s="17">
        <v>53260984</v>
      </c>
    </row>
    <row r="56" spans="1:12" ht="13.5">
      <c r="A56" s="3" t="s">
        <v>31</v>
      </c>
      <c r="B56" s="2"/>
      <c r="C56" s="16"/>
      <c r="D56" s="16"/>
      <c r="E56" s="17">
        <v>379807</v>
      </c>
      <c r="F56" s="18">
        <v>370500</v>
      </c>
      <c r="G56" s="16">
        <v>720611</v>
      </c>
      <c r="H56" s="19">
        <v>591440</v>
      </c>
      <c r="I56" s="20">
        <v>591439</v>
      </c>
      <c r="J56" s="21">
        <v>300000</v>
      </c>
      <c r="K56" s="16">
        <v>500000</v>
      </c>
      <c r="L56" s="17"/>
    </row>
    <row r="57" spans="1:12" ht="13.5">
      <c r="A57" s="1" t="s">
        <v>32</v>
      </c>
      <c r="B57" s="4"/>
      <c r="C57" s="10">
        <f>SUM(C58:C61)</f>
        <v>131590885</v>
      </c>
      <c r="D57" s="10">
        <f aca="true" t="shared" si="3" ref="D57:L57">SUM(D58:D61)</f>
        <v>120324131</v>
      </c>
      <c r="E57" s="14">
        <f t="shared" si="3"/>
        <v>199505004</v>
      </c>
      <c r="F57" s="28">
        <f t="shared" si="3"/>
        <v>463396750</v>
      </c>
      <c r="G57" s="10">
        <f t="shared" si="3"/>
        <v>548034108</v>
      </c>
      <c r="H57" s="13">
        <f>SUM(H58:H61)</f>
        <v>409501321</v>
      </c>
      <c r="I57" s="29">
        <f t="shared" si="3"/>
        <v>410841163</v>
      </c>
      <c r="J57" s="12">
        <f t="shared" si="3"/>
        <v>471199169</v>
      </c>
      <c r="K57" s="10">
        <f t="shared" si="3"/>
        <v>297367707</v>
      </c>
      <c r="L57" s="14">
        <f t="shared" si="3"/>
        <v>229938226</v>
      </c>
    </row>
    <row r="58" spans="1:12" ht="13.5">
      <c r="A58" s="3" t="s">
        <v>33</v>
      </c>
      <c r="B58" s="2"/>
      <c r="C58" s="16">
        <v>20377105</v>
      </c>
      <c r="D58" s="16">
        <v>17850156</v>
      </c>
      <c r="E58" s="17">
        <v>33969449</v>
      </c>
      <c r="F58" s="18">
        <v>149616142</v>
      </c>
      <c r="G58" s="16">
        <v>165428857</v>
      </c>
      <c r="H58" s="19">
        <v>90623380</v>
      </c>
      <c r="I58" s="20">
        <v>89870819</v>
      </c>
      <c r="J58" s="21">
        <v>97660450</v>
      </c>
      <c r="K58" s="16">
        <v>84337699</v>
      </c>
      <c r="L58" s="17">
        <v>72848934</v>
      </c>
    </row>
    <row r="59" spans="1:12" ht="13.5">
      <c r="A59" s="3" t="s">
        <v>34</v>
      </c>
      <c r="B59" s="2"/>
      <c r="C59" s="16">
        <v>41521389</v>
      </c>
      <c r="D59" s="16">
        <v>53469854</v>
      </c>
      <c r="E59" s="17">
        <v>72091087</v>
      </c>
      <c r="F59" s="18">
        <v>101498977</v>
      </c>
      <c r="G59" s="16">
        <v>122299335</v>
      </c>
      <c r="H59" s="19">
        <v>122379985</v>
      </c>
      <c r="I59" s="20">
        <v>124472320</v>
      </c>
      <c r="J59" s="21">
        <v>116792777</v>
      </c>
      <c r="K59" s="16">
        <v>90291403</v>
      </c>
      <c r="L59" s="17">
        <v>75646133</v>
      </c>
    </row>
    <row r="60" spans="1:12" ht="13.5">
      <c r="A60" s="3" t="s">
        <v>35</v>
      </c>
      <c r="B60" s="2"/>
      <c r="C60" s="22">
        <v>69058846</v>
      </c>
      <c r="D60" s="22">
        <v>42909850</v>
      </c>
      <c r="E60" s="23">
        <v>81540480</v>
      </c>
      <c r="F60" s="24">
        <v>206656631</v>
      </c>
      <c r="G60" s="22">
        <v>241909565</v>
      </c>
      <c r="H60" s="25">
        <v>191144364</v>
      </c>
      <c r="I60" s="26">
        <v>191144432</v>
      </c>
      <c r="J60" s="27">
        <v>256745942</v>
      </c>
      <c r="K60" s="22">
        <v>117501499</v>
      </c>
      <c r="L60" s="23">
        <v>73722293</v>
      </c>
    </row>
    <row r="61" spans="1:12" ht="13.5">
      <c r="A61" s="3" t="s">
        <v>36</v>
      </c>
      <c r="B61" s="2"/>
      <c r="C61" s="16">
        <v>633545</v>
      </c>
      <c r="D61" s="16">
        <v>6094271</v>
      </c>
      <c r="E61" s="17">
        <v>11903988</v>
      </c>
      <c r="F61" s="18">
        <v>5625000</v>
      </c>
      <c r="G61" s="16">
        <v>18396351</v>
      </c>
      <c r="H61" s="19">
        <v>5353592</v>
      </c>
      <c r="I61" s="20">
        <v>5353592</v>
      </c>
      <c r="J61" s="21"/>
      <c r="K61" s="16">
        <v>5237106</v>
      </c>
      <c r="L61" s="17">
        <v>7720866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207951178</v>
      </c>
      <c r="D63" s="62">
        <f aca="true" t="shared" si="4" ref="D63:L63">+D43+D47+D53+D57+D62</f>
        <v>215403675</v>
      </c>
      <c r="E63" s="63">
        <f t="shared" si="4"/>
        <v>317140338</v>
      </c>
      <c r="F63" s="64">
        <f t="shared" si="4"/>
        <v>592474442</v>
      </c>
      <c r="G63" s="62">
        <f t="shared" si="4"/>
        <v>728065952</v>
      </c>
      <c r="H63" s="65">
        <f t="shared" si="4"/>
        <v>538009182</v>
      </c>
      <c r="I63" s="66">
        <f t="shared" si="4"/>
        <v>543989000</v>
      </c>
      <c r="J63" s="67">
        <f t="shared" si="4"/>
        <v>633141543</v>
      </c>
      <c r="K63" s="62">
        <f t="shared" si="4"/>
        <v>438169309</v>
      </c>
      <c r="L63" s="63">
        <f t="shared" si="4"/>
        <v>338228133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73017844</v>
      </c>
      <c r="D66" s="16">
        <v>64885854</v>
      </c>
      <c r="E66" s="30">
        <v>57863987</v>
      </c>
      <c r="F66" s="21">
        <v>34163230</v>
      </c>
      <c r="G66" s="16">
        <v>43245246</v>
      </c>
      <c r="H66" s="19">
        <v>42048700</v>
      </c>
      <c r="I66" s="17">
        <v>42358200</v>
      </c>
      <c r="J66" s="31">
        <v>33955262</v>
      </c>
      <c r="K66" s="16">
        <v>35624561</v>
      </c>
      <c r="L66" s="19">
        <v>37376568</v>
      </c>
    </row>
    <row r="67" spans="1:12" ht="13.5">
      <c r="A67" s="69" t="s">
        <v>42</v>
      </c>
      <c r="B67" s="2"/>
      <c r="C67" s="16">
        <v>12643580</v>
      </c>
      <c r="D67" s="16"/>
      <c r="E67" s="17">
        <v>15932778</v>
      </c>
      <c r="F67" s="18">
        <v>16389474</v>
      </c>
      <c r="G67" s="16">
        <v>23171925</v>
      </c>
      <c r="H67" s="19">
        <v>21825119</v>
      </c>
      <c r="I67" s="20">
        <v>23081962</v>
      </c>
      <c r="J67" s="21">
        <v>50392105</v>
      </c>
      <c r="K67" s="16">
        <v>33333332</v>
      </c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268808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85930232</v>
      </c>
      <c r="D70" s="32">
        <f aca="true" t="shared" si="5" ref="D70:L70">SUM(D66:D69)</f>
        <v>64885854</v>
      </c>
      <c r="E70" s="33">
        <f t="shared" si="5"/>
        <v>73796765</v>
      </c>
      <c r="F70" s="34">
        <f t="shared" si="5"/>
        <v>50552704</v>
      </c>
      <c r="G70" s="32">
        <f t="shared" si="5"/>
        <v>66417171</v>
      </c>
      <c r="H70" s="35">
        <f t="shared" si="5"/>
        <v>63873819</v>
      </c>
      <c r="I70" s="36">
        <f t="shared" si="5"/>
        <v>65440162</v>
      </c>
      <c r="J70" s="37">
        <f t="shared" si="5"/>
        <v>84347367</v>
      </c>
      <c r="K70" s="32">
        <f t="shared" si="5"/>
        <v>68957893</v>
      </c>
      <c r="L70" s="33">
        <f t="shared" si="5"/>
        <v>37376568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112179648</v>
      </c>
      <c r="D72" s="16">
        <v>132019707</v>
      </c>
      <c r="E72" s="17">
        <v>226357988</v>
      </c>
      <c r="F72" s="18">
        <v>506921738</v>
      </c>
      <c r="G72" s="16">
        <v>608196805</v>
      </c>
      <c r="H72" s="19">
        <v>451797926</v>
      </c>
      <c r="I72" s="20">
        <v>452943545</v>
      </c>
      <c r="J72" s="21">
        <v>508794176</v>
      </c>
      <c r="K72" s="16">
        <v>324211416</v>
      </c>
      <c r="L72" s="17">
        <v>250851565</v>
      </c>
    </row>
    <row r="73" spans="1:12" ht="13.5">
      <c r="A73" s="72" t="s">
        <v>51</v>
      </c>
      <c r="B73" s="2"/>
      <c r="C73" s="16">
        <v>9841298</v>
      </c>
      <c r="D73" s="16">
        <v>18498114</v>
      </c>
      <c r="E73" s="17">
        <v>16985586</v>
      </c>
      <c r="F73" s="18">
        <v>35000000</v>
      </c>
      <c r="G73" s="16">
        <v>53451976</v>
      </c>
      <c r="H73" s="19">
        <v>22337434</v>
      </c>
      <c r="I73" s="20">
        <v>25605293</v>
      </c>
      <c r="J73" s="21">
        <v>40000000</v>
      </c>
      <c r="K73" s="16">
        <v>45000000</v>
      </c>
      <c r="L73" s="17">
        <v>50000000</v>
      </c>
    </row>
    <row r="74" spans="1:12" ht="13.5">
      <c r="A74" s="73" t="s">
        <v>52</v>
      </c>
      <c r="B74" s="6" t="s">
        <v>53</v>
      </c>
      <c r="C74" s="74">
        <f>SUM(C70:C73)</f>
        <v>207951178</v>
      </c>
      <c r="D74" s="74">
        <f aca="true" t="shared" si="6" ref="D74:L74">SUM(D70:D73)</f>
        <v>215403675</v>
      </c>
      <c r="E74" s="75">
        <f t="shared" si="6"/>
        <v>317140339</v>
      </c>
      <c r="F74" s="76">
        <f t="shared" si="6"/>
        <v>592474442</v>
      </c>
      <c r="G74" s="74">
        <f t="shared" si="6"/>
        <v>728065952</v>
      </c>
      <c r="H74" s="77">
        <f t="shared" si="6"/>
        <v>538009179</v>
      </c>
      <c r="I74" s="78">
        <f t="shared" si="6"/>
        <v>543989000</v>
      </c>
      <c r="J74" s="79">
        <f t="shared" si="6"/>
        <v>633141543</v>
      </c>
      <c r="K74" s="74">
        <f t="shared" si="6"/>
        <v>438169309</v>
      </c>
      <c r="L74" s="75">
        <f t="shared" si="6"/>
        <v>338228133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16024534</v>
      </c>
      <c r="D43" s="10">
        <f aca="true" t="shared" si="0" ref="D43:L43">SUM(D44:D46)</f>
        <v>16622314</v>
      </c>
      <c r="E43" s="11">
        <f t="shared" si="0"/>
        <v>14590150</v>
      </c>
      <c r="F43" s="12">
        <f t="shared" si="0"/>
        <v>29187850</v>
      </c>
      <c r="G43" s="10">
        <f t="shared" si="0"/>
        <v>26246742</v>
      </c>
      <c r="H43" s="13">
        <f>SUM(H44:H46)</f>
        <v>30475918</v>
      </c>
      <c r="I43" s="14">
        <f t="shared" si="0"/>
        <v>43254710</v>
      </c>
      <c r="J43" s="15">
        <f t="shared" si="0"/>
        <v>26265000</v>
      </c>
      <c r="K43" s="10">
        <f t="shared" si="0"/>
        <v>13875000</v>
      </c>
      <c r="L43" s="13">
        <f t="shared" si="0"/>
        <v>11435000</v>
      </c>
    </row>
    <row r="44" spans="1:12" ht="13.5">
      <c r="A44" s="3" t="s">
        <v>19</v>
      </c>
      <c r="B44" s="2"/>
      <c r="C44" s="16">
        <v>992761</v>
      </c>
      <c r="D44" s="16">
        <v>13379</v>
      </c>
      <c r="E44" s="17">
        <v>36051</v>
      </c>
      <c r="F44" s="18">
        <v>35000</v>
      </c>
      <c r="G44" s="16">
        <v>35000</v>
      </c>
      <c r="H44" s="19">
        <v>34823</v>
      </c>
      <c r="I44" s="20">
        <v>37175</v>
      </c>
      <c r="J44" s="21">
        <v>35000</v>
      </c>
      <c r="K44" s="16">
        <v>35000</v>
      </c>
      <c r="L44" s="17">
        <v>35000</v>
      </c>
    </row>
    <row r="45" spans="1:12" ht="13.5">
      <c r="A45" s="3" t="s">
        <v>20</v>
      </c>
      <c r="B45" s="2"/>
      <c r="C45" s="22">
        <v>965359</v>
      </c>
      <c r="D45" s="22">
        <v>1551681</v>
      </c>
      <c r="E45" s="23">
        <v>1288598</v>
      </c>
      <c r="F45" s="24">
        <v>879850</v>
      </c>
      <c r="G45" s="22">
        <v>379850</v>
      </c>
      <c r="H45" s="25">
        <v>506558</v>
      </c>
      <c r="I45" s="26">
        <v>528188</v>
      </c>
      <c r="J45" s="27">
        <v>1870000</v>
      </c>
      <c r="K45" s="22">
        <v>150000</v>
      </c>
      <c r="L45" s="23">
        <v>150000</v>
      </c>
    </row>
    <row r="46" spans="1:12" ht="13.5">
      <c r="A46" s="3" t="s">
        <v>21</v>
      </c>
      <c r="B46" s="2"/>
      <c r="C46" s="16">
        <v>14066414</v>
      </c>
      <c r="D46" s="16">
        <v>15057254</v>
      </c>
      <c r="E46" s="17">
        <v>13265501</v>
      </c>
      <c r="F46" s="18">
        <v>28273000</v>
      </c>
      <c r="G46" s="16">
        <v>25831892</v>
      </c>
      <c r="H46" s="19">
        <v>29934537</v>
      </c>
      <c r="I46" s="20">
        <v>42689347</v>
      </c>
      <c r="J46" s="21">
        <v>24360000</v>
      </c>
      <c r="K46" s="16">
        <v>13690000</v>
      </c>
      <c r="L46" s="17">
        <v>11250000</v>
      </c>
    </row>
    <row r="47" spans="1:12" ht="13.5">
      <c r="A47" s="1" t="s">
        <v>22</v>
      </c>
      <c r="B47" s="2"/>
      <c r="C47" s="10">
        <f>SUM(C48:C52)</f>
        <v>20959863</v>
      </c>
      <c r="D47" s="10">
        <f aca="true" t="shared" si="1" ref="D47:L47">SUM(D48:D52)</f>
        <v>27649503</v>
      </c>
      <c r="E47" s="14">
        <f t="shared" si="1"/>
        <v>31565485</v>
      </c>
      <c r="F47" s="28">
        <f t="shared" si="1"/>
        <v>56090370</v>
      </c>
      <c r="G47" s="10">
        <f t="shared" si="1"/>
        <v>81144989</v>
      </c>
      <c r="H47" s="13">
        <f>SUM(H48:H52)</f>
        <v>18363801</v>
      </c>
      <c r="I47" s="29">
        <f t="shared" si="1"/>
        <v>29025604</v>
      </c>
      <c r="J47" s="12">
        <f t="shared" si="1"/>
        <v>53500700</v>
      </c>
      <c r="K47" s="10">
        <f t="shared" si="1"/>
        <v>51870300</v>
      </c>
      <c r="L47" s="14">
        <f t="shared" si="1"/>
        <v>29142950</v>
      </c>
    </row>
    <row r="48" spans="1:12" ht="13.5">
      <c r="A48" s="3" t="s">
        <v>23</v>
      </c>
      <c r="B48" s="2"/>
      <c r="C48" s="16">
        <v>965913</v>
      </c>
      <c r="D48" s="16">
        <v>2308144</v>
      </c>
      <c r="E48" s="17">
        <v>1844659</v>
      </c>
      <c r="F48" s="18">
        <v>2917000</v>
      </c>
      <c r="G48" s="16">
        <v>17706572</v>
      </c>
      <c r="H48" s="19">
        <v>1540310</v>
      </c>
      <c r="I48" s="20">
        <v>1963304</v>
      </c>
      <c r="J48" s="21">
        <v>8363700</v>
      </c>
      <c r="K48" s="16">
        <v>6205300</v>
      </c>
      <c r="L48" s="17">
        <v>6272950</v>
      </c>
    </row>
    <row r="49" spans="1:12" ht="13.5">
      <c r="A49" s="3" t="s">
        <v>24</v>
      </c>
      <c r="B49" s="2"/>
      <c r="C49" s="16">
        <v>6436091</v>
      </c>
      <c r="D49" s="16">
        <v>6132662</v>
      </c>
      <c r="E49" s="17">
        <v>6735274</v>
      </c>
      <c r="F49" s="18">
        <v>12713370</v>
      </c>
      <c r="G49" s="16">
        <v>14525544</v>
      </c>
      <c r="H49" s="19">
        <v>3666232</v>
      </c>
      <c r="I49" s="20">
        <v>6384752</v>
      </c>
      <c r="J49" s="21">
        <v>2530000</v>
      </c>
      <c r="K49" s="16">
        <v>1030000</v>
      </c>
      <c r="L49" s="17">
        <v>130000</v>
      </c>
    </row>
    <row r="50" spans="1:12" ht="13.5">
      <c r="A50" s="3" t="s">
        <v>25</v>
      </c>
      <c r="B50" s="2"/>
      <c r="C50" s="16">
        <v>1214011</v>
      </c>
      <c r="D50" s="16">
        <v>187970</v>
      </c>
      <c r="E50" s="17">
        <v>571205</v>
      </c>
      <c r="F50" s="18">
        <v>2900000</v>
      </c>
      <c r="G50" s="16">
        <v>9116694</v>
      </c>
      <c r="H50" s="19">
        <v>2746480</v>
      </c>
      <c r="I50" s="20">
        <v>3290147</v>
      </c>
      <c r="J50" s="21">
        <v>7785000</v>
      </c>
      <c r="K50" s="16">
        <v>3825000</v>
      </c>
      <c r="L50" s="17">
        <v>2000000</v>
      </c>
    </row>
    <row r="51" spans="1:12" ht="13.5">
      <c r="A51" s="3" t="s">
        <v>26</v>
      </c>
      <c r="B51" s="2"/>
      <c r="C51" s="16">
        <v>12343848</v>
      </c>
      <c r="D51" s="16">
        <v>19020727</v>
      </c>
      <c r="E51" s="17">
        <v>22414347</v>
      </c>
      <c r="F51" s="18">
        <v>37560000</v>
      </c>
      <c r="G51" s="16">
        <v>39796179</v>
      </c>
      <c r="H51" s="19">
        <v>10410779</v>
      </c>
      <c r="I51" s="20">
        <v>17387401</v>
      </c>
      <c r="J51" s="21">
        <v>34822000</v>
      </c>
      <c r="K51" s="16">
        <v>40810000</v>
      </c>
      <c r="L51" s="17">
        <v>20740000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31364974</v>
      </c>
      <c r="D53" s="10">
        <f aca="true" t="shared" si="2" ref="D53:L53">SUM(D54:D56)</f>
        <v>42334954</v>
      </c>
      <c r="E53" s="14">
        <f t="shared" si="2"/>
        <v>38071856</v>
      </c>
      <c r="F53" s="28">
        <f t="shared" si="2"/>
        <v>52637683</v>
      </c>
      <c r="G53" s="10">
        <f t="shared" si="2"/>
        <v>61554439</v>
      </c>
      <c r="H53" s="13">
        <f>SUM(H54:H56)</f>
        <v>29861160</v>
      </c>
      <c r="I53" s="29">
        <f t="shared" si="2"/>
        <v>48583143</v>
      </c>
      <c r="J53" s="12">
        <f t="shared" si="2"/>
        <v>58024930</v>
      </c>
      <c r="K53" s="10">
        <f t="shared" si="2"/>
        <v>40970000</v>
      </c>
      <c r="L53" s="14">
        <f t="shared" si="2"/>
        <v>30860000</v>
      </c>
    </row>
    <row r="54" spans="1:12" ht="13.5">
      <c r="A54" s="3" t="s">
        <v>29</v>
      </c>
      <c r="B54" s="2"/>
      <c r="C54" s="16">
        <v>1137373</v>
      </c>
      <c r="D54" s="16">
        <v>871914</v>
      </c>
      <c r="E54" s="17">
        <v>1315413</v>
      </c>
      <c r="F54" s="18">
        <v>3076749</v>
      </c>
      <c r="G54" s="16">
        <v>3332732</v>
      </c>
      <c r="H54" s="19">
        <v>895855</v>
      </c>
      <c r="I54" s="20">
        <v>1034281</v>
      </c>
      <c r="J54" s="21">
        <v>5853000</v>
      </c>
      <c r="K54" s="16">
        <v>2645000</v>
      </c>
      <c r="L54" s="17">
        <v>540000</v>
      </c>
    </row>
    <row r="55" spans="1:12" ht="13.5">
      <c r="A55" s="3" t="s">
        <v>30</v>
      </c>
      <c r="B55" s="2"/>
      <c r="C55" s="16">
        <v>28466991</v>
      </c>
      <c r="D55" s="16">
        <v>40313841</v>
      </c>
      <c r="E55" s="17">
        <v>34650849</v>
      </c>
      <c r="F55" s="18">
        <v>48080934</v>
      </c>
      <c r="G55" s="16">
        <v>56741707</v>
      </c>
      <c r="H55" s="19">
        <v>27813339</v>
      </c>
      <c r="I55" s="20">
        <v>46053375</v>
      </c>
      <c r="J55" s="21">
        <v>50721930</v>
      </c>
      <c r="K55" s="16">
        <v>37125000</v>
      </c>
      <c r="L55" s="17">
        <v>29620000</v>
      </c>
    </row>
    <row r="56" spans="1:12" ht="13.5">
      <c r="A56" s="3" t="s">
        <v>31</v>
      </c>
      <c r="B56" s="2"/>
      <c r="C56" s="16">
        <v>1760610</v>
      </c>
      <c r="D56" s="16">
        <v>1149199</v>
      </c>
      <c r="E56" s="17">
        <v>2105594</v>
      </c>
      <c r="F56" s="18">
        <v>1480000</v>
      </c>
      <c r="G56" s="16">
        <v>1480000</v>
      </c>
      <c r="H56" s="19">
        <v>1151966</v>
      </c>
      <c r="I56" s="20">
        <v>1495487</v>
      </c>
      <c r="J56" s="21">
        <v>1450000</v>
      </c>
      <c r="K56" s="16">
        <v>1200000</v>
      </c>
      <c r="L56" s="17">
        <v>700000</v>
      </c>
    </row>
    <row r="57" spans="1:12" ht="13.5">
      <c r="A57" s="1" t="s">
        <v>32</v>
      </c>
      <c r="B57" s="4"/>
      <c r="C57" s="10">
        <f>SUM(C58:C61)</f>
        <v>105769264</v>
      </c>
      <c r="D57" s="10">
        <f aca="true" t="shared" si="3" ref="D57:L57">SUM(D58:D61)</f>
        <v>143335516</v>
      </c>
      <c r="E57" s="14">
        <f t="shared" si="3"/>
        <v>263743562</v>
      </c>
      <c r="F57" s="28">
        <f t="shared" si="3"/>
        <v>325875810</v>
      </c>
      <c r="G57" s="10">
        <f t="shared" si="3"/>
        <v>313634212</v>
      </c>
      <c r="H57" s="13">
        <f>SUM(H58:H61)</f>
        <v>236496286</v>
      </c>
      <c r="I57" s="29">
        <f t="shared" si="3"/>
        <v>289065358</v>
      </c>
      <c r="J57" s="12">
        <f t="shared" si="3"/>
        <v>278865880</v>
      </c>
      <c r="K57" s="10">
        <f t="shared" si="3"/>
        <v>211428995</v>
      </c>
      <c r="L57" s="14">
        <f t="shared" si="3"/>
        <v>154085000</v>
      </c>
    </row>
    <row r="58" spans="1:12" ht="13.5">
      <c r="A58" s="3" t="s">
        <v>33</v>
      </c>
      <c r="B58" s="2"/>
      <c r="C58" s="16">
        <v>28377086</v>
      </c>
      <c r="D58" s="16">
        <v>39435309</v>
      </c>
      <c r="E58" s="17">
        <v>40104555</v>
      </c>
      <c r="F58" s="18">
        <v>49590000</v>
      </c>
      <c r="G58" s="16">
        <v>51054541</v>
      </c>
      <c r="H58" s="19">
        <v>33980184</v>
      </c>
      <c r="I58" s="20">
        <v>43062685</v>
      </c>
      <c r="J58" s="21">
        <v>49448163</v>
      </c>
      <c r="K58" s="16">
        <v>55850000</v>
      </c>
      <c r="L58" s="17">
        <v>61400000</v>
      </c>
    </row>
    <row r="59" spans="1:12" ht="13.5">
      <c r="A59" s="3" t="s">
        <v>34</v>
      </c>
      <c r="B59" s="2"/>
      <c r="C59" s="16">
        <v>38614441</v>
      </c>
      <c r="D59" s="16">
        <v>62283153</v>
      </c>
      <c r="E59" s="17">
        <v>86520332</v>
      </c>
      <c r="F59" s="18">
        <v>59719000</v>
      </c>
      <c r="G59" s="16">
        <v>56171100</v>
      </c>
      <c r="H59" s="19">
        <v>43204885</v>
      </c>
      <c r="I59" s="20">
        <v>51625127</v>
      </c>
      <c r="J59" s="21">
        <v>77600000</v>
      </c>
      <c r="K59" s="16">
        <v>55100000</v>
      </c>
      <c r="L59" s="17">
        <v>41850000</v>
      </c>
    </row>
    <row r="60" spans="1:12" ht="13.5">
      <c r="A60" s="3" t="s">
        <v>35</v>
      </c>
      <c r="B60" s="2"/>
      <c r="C60" s="22">
        <v>38254512</v>
      </c>
      <c r="D60" s="22">
        <v>35723271</v>
      </c>
      <c r="E60" s="23">
        <v>134499126</v>
      </c>
      <c r="F60" s="24">
        <v>200566810</v>
      </c>
      <c r="G60" s="22">
        <v>190074059</v>
      </c>
      <c r="H60" s="25">
        <v>151153687</v>
      </c>
      <c r="I60" s="26">
        <v>182017843</v>
      </c>
      <c r="J60" s="27">
        <v>139982717</v>
      </c>
      <c r="K60" s="22">
        <v>82093995</v>
      </c>
      <c r="L60" s="23">
        <v>38450000</v>
      </c>
    </row>
    <row r="61" spans="1:12" ht="13.5">
      <c r="A61" s="3" t="s">
        <v>36</v>
      </c>
      <c r="B61" s="2"/>
      <c r="C61" s="16">
        <v>523225</v>
      </c>
      <c r="D61" s="16">
        <v>5893783</v>
      </c>
      <c r="E61" s="17">
        <v>2619549</v>
      </c>
      <c r="F61" s="18">
        <v>16000000</v>
      </c>
      <c r="G61" s="16">
        <v>16334512</v>
      </c>
      <c r="H61" s="19">
        <v>8157530</v>
      </c>
      <c r="I61" s="20">
        <v>12359703</v>
      </c>
      <c r="J61" s="21">
        <v>11835000</v>
      </c>
      <c r="K61" s="16">
        <v>18385000</v>
      </c>
      <c r="L61" s="17">
        <v>12385000</v>
      </c>
    </row>
    <row r="62" spans="1:12" ht="13.5">
      <c r="A62" s="1" t="s">
        <v>37</v>
      </c>
      <c r="B62" s="4"/>
      <c r="C62" s="10">
        <v>248108</v>
      </c>
      <c r="D62" s="10"/>
      <c r="E62" s="14">
        <v>48438</v>
      </c>
      <c r="F62" s="28"/>
      <c r="G62" s="10"/>
      <c r="H62" s="13"/>
      <c r="I62" s="29">
        <v>274383</v>
      </c>
      <c r="J62" s="12">
        <v>1400000</v>
      </c>
      <c r="K62" s="10">
        <v>1370000</v>
      </c>
      <c r="L62" s="14">
        <v>1350000</v>
      </c>
    </row>
    <row r="63" spans="1:12" ht="13.5">
      <c r="A63" s="5" t="s">
        <v>38</v>
      </c>
      <c r="B63" s="6" t="s">
        <v>39</v>
      </c>
      <c r="C63" s="62">
        <f>+C43+C47+C53+C57+C62</f>
        <v>174366743</v>
      </c>
      <c r="D63" s="62">
        <f aca="true" t="shared" si="4" ref="D63:L63">+D43+D47+D53+D57+D62</f>
        <v>229942287</v>
      </c>
      <c r="E63" s="63">
        <f t="shared" si="4"/>
        <v>348019491</v>
      </c>
      <c r="F63" s="64">
        <f t="shared" si="4"/>
        <v>463791713</v>
      </c>
      <c r="G63" s="62">
        <f t="shared" si="4"/>
        <v>482580382</v>
      </c>
      <c r="H63" s="65">
        <f t="shared" si="4"/>
        <v>315197165</v>
      </c>
      <c r="I63" s="66">
        <f t="shared" si="4"/>
        <v>410203198</v>
      </c>
      <c r="J63" s="67">
        <f t="shared" si="4"/>
        <v>418056510</v>
      </c>
      <c r="K63" s="62">
        <f t="shared" si="4"/>
        <v>319514295</v>
      </c>
      <c r="L63" s="63">
        <f t="shared" si="4"/>
        <v>226872950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36838689</v>
      </c>
      <c r="D66" s="16">
        <v>47521105</v>
      </c>
      <c r="E66" s="30">
        <v>86977035</v>
      </c>
      <c r="F66" s="21">
        <v>80106000</v>
      </c>
      <c r="G66" s="16">
        <v>80106000</v>
      </c>
      <c r="H66" s="19">
        <v>78157576</v>
      </c>
      <c r="I66" s="17">
        <v>41368546</v>
      </c>
      <c r="J66" s="31">
        <v>47594000</v>
      </c>
      <c r="K66" s="16">
        <v>52302000</v>
      </c>
      <c r="L66" s="19">
        <v>59353000</v>
      </c>
    </row>
    <row r="67" spans="1:12" ht="13.5">
      <c r="A67" s="69" t="s">
        <v>42</v>
      </c>
      <c r="B67" s="2"/>
      <c r="C67" s="16">
        <v>13480795</v>
      </c>
      <c r="D67" s="16">
        <v>9780466</v>
      </c>
      <c r="E67" s="17">
        <v>15992254</v>
      </c>
      <c r="F67" s="18">
        <v>36430000</v>
      </c>
      <c r="G67" s="16">
        <v>38271000</v>
      </c>
      <c r="H67" s="19">
        <v>9849031</v>
      </c>
      <c r="I67" s="20">
        <v>1285819</v>
      </c>
      <c r="J67" s="21">
        <v>12543000</v>
      </c>
      <c r="K67" s="16">
        <v>30100000</v>
      </c>
      <c r="L67" s="17">
        <v>18100000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9441705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59761189</v>
      </c>
      <c r="D70" s="32">
        <f aca="true" t="shared" si="5" ref="D70:L70">SUM(D66:D69)</f>
        <v>57301571</v>
      </c>
      <c r="E70" s="33">
        <f t="shared" si="5"/>
        <v>102969289</v>
      </c>
      <c r="F70" s="34">
        <f t="shared" si="5"/>
        <v>116536000</v>
      </c>
      <c r="G70" s="32">
        <f t="shared" si="5"/>
        <v>118377000</v>
      </c>
      <c r="H70" s="35">
        <f t="shared" si="5"/>
        <v>88006607</v>
      </c>
      <c r="I70" s="36">
        <f t="shared" si="5"/>
        <v>42654365</v>
      </c>
      <c r="J70" s="37">
        <f t="shared" si="5"/>
        <v>60137000</v>
      </c>
      <c r="K70" s="32">
        <f t="shared" si="5"/>
        <v>82402000</v>
      </c>
      <c r="L70" s="33">
        <f t="shared" si="5"/>
        <v>77453000</v>
      </c>
    </row>
    <row r="71" spans="1:12" ht="13.5">
      <c r="A71" s="72" t="s">
        <v>47</v>
      </c>
      <c r="B71" s="2" t="s">
        <v>48</v>
      </c>
      <c r="C71" s="16">
        <v>636085</v>
      </c>
      <c r="D71" s="16">
        <v>97000</v>
      </c>
      <c r="E71" s="17"/>
      <c r="F71" s="18">
        <v>11024320</v>
      </c>
      <c r="G71" s="16">
        <v>13174320</v>
      </c>
      <c r="H71" s="19">
        <v>12123001</v>
      </c>
      <c r="I71" s="20">
        <v>476176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11533052</v>
      </c>
      <c r="D72" s="16">
        <v>57432553</v>
      </c>
      <c r="E72" s="17">
        <v>42566447</v>
      </c>
      <c r="F72" s="18">
        <v>161000000</v>
      </c>
      <c r="G72" s="16"/>
      <c r="H72" s="19"/>
      <c r="I72" s="20">
        <v>33413094</v>
      </c>
      <c r="J72" s="21">
        <v>160000000</v>
      </c>
      <c r="K72" s="16">
        <v>80000000</v>
      </c>
      <c r="L72" s="17"/>
    </row>
    <row r="73" spans="1:12" ht="13.5">
      <c r="A73" s="72" t="s">
        <v>51</v>
      </c>
      <c r="B73" s="2"/>
      <c r="C73" s="16">
        <v>102436421</v>
      </c>
      <c r="D73" s="16">
        <v>115111162</v>
      </c>
      <c r="E73" s="17">
        <v>202483755</v>
      </c>
      <c r="F73" s="18">
        <v>175231393</v>
      </c>
      <c r="G73" s="16">
        <v>351029062</v>
      </c>
      <c r="H73" s="19">
        <v>215067553</v>
      </c>
      <c r="I73" s="20">
        <v>333659563</v>
      </c>
      <c r="J73" s="21">
        <v>197919510</v>
      </c>
      <c r="K73" s="16">
        <v>157112295</v>
      </c>
      <c r="L73" s="17">
        <v>149419950</v>
      </c>
    </row>
    <row r="74" spans="1:12" ht="13.5">
      <c r="A74" s="73" t="s">
        <v>52</v>
      </c>
      <c r="B74" s="6" t="s">
        <v>53</v>
      </c>
      <c r="C74" s="74">
        <f>SUM(C70:C73)</f>
        <v>174366747</v>
      </c>
      <c r="D74" s="74">
        <f aca="true" t="shared" si="6" ref="D74:L74">SUM(D70:D73)</f>
        <v>229942286</v>
      </c>
      <c r="E74" s="75">
        <f t="shared" si="6"/>
        <v>348019491</v>
      </c>
      <c r="F74" s="76">
        <f t="shared" si="6"/>
        <v>463791713</v>
      </c>
      <c r="G74" s="74">
        <f t="shared" si="6"/>
        <v>482580382</v>
      </c>
      <c r="H74" s="77">
        <f t="shared" si="6"/>
        <v>315197161</v>
      </c>
      <c r="I74" s="78">
        <f t="shared" si="6"/>
        <v>410203198</v>
      </c>
      <c r="J74" s="79">
        <f t="shared" si="6"/>
        <v>418056510</v>
      </c>
      <c r="K74" s="74">
        <f t="shared" si="6"/>
        <v>319514295</v>
      </c>
      <c r="L74" s="75">
        <f t="shared" si="6"/>
        <v>226872950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21000000</v>
      </c>
      <c r="D43" s="10">
        <f aca="true" t="shared" si="0" ref="D43:L43">SUM(D44:D46)</f>
        <v>29000</v>
      </c>
      <c r="E43" s="11">
        <f t="shared" si="0"/>
        <v>24723696</v>
      </c>
      <c r="F43" s="12">
        <f t="shared" si="0"/>
        <v>20000000</v>
      </c>
      <c r="G43" s="10">
        <f t="shared" si="0"/>
        <v>20000000</v>
      </c>
      <c r="H43" s="13">
        <f>SUM(H44:H46)</f>
        <v>2588156</v>
      </c>
      <c r="I43" s="14">
        <f t="shared" si="0"/>
        <v>68521759</v>
      </c>
      <c r="J43" s="15">
        <f t="shared" si="0"/>
        <v>20000000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21000000</v>
      </c>
      <c r="D44" s="16">
        <v>29000</v>
      </c>
      <c r="E44" s="17">
        <v>24723696</v>
      </c>
      <c r="F44" s="18">
        <v>20000000</v>
      </c>
      <c r="G44" s="16">
        <v>20000000</v>
      </c>
      <c r="H44" s="19">
        <v>2588156</v>
      </c>
      <c r="I44" s="20">
        <v>68521759</v>
      </c>
      <c r="J44" s="21">
        <v>20000000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42767000</v>
      </c>
      <c r="D47" s="10">
        <f aca="true" t="shared" si="1" ref="D47:L47">SUM(D48:D52)</f>
        <v>52826285</v>
      </c>
      <c r="E47" s="14">
        <f t="shared" si="1"/>
        <v>56948451</v>
      </c>
      <c r="F47" s="28">
        <f t="shared" si="1"/>
        <v>25987362</v>
      </c>
      <c r="G47" s="10">
        <f t="shared" si="1"/>
        <v>25987361</v>
      </c>
      <c r="H47" s="13">
        <f>SUM(H48:H52)</f>
        <v>51905765</v>
      </c>
      <c r="I47" s="29">
        <f t="shared" si="1"/>
        <v>209204006</v>
      </c>
      <c r="J47" s="12">
        <f t="shared" si="1"/>
        <v>2525000</v>
      </c>
      <c r="K47" s="10">
        <f t="shared" si="1"/>
        <v>14625000</v>
      </c>
      <c r="L47" s="14">
        <f t="shared" si="1"/>
        <v>975000</v>
      </c>
    </row>
    <row r="48" spans="1:12" ht="13.5">
      <c r="A48" s="3" t="s">
        <v>23</v>
      </c>
      <c r="B48" s="2"/>
      <c r="C48" s="16"/>
      <c r="D48" s="16">
        <v>22962164</v>
      </c>
      <c r="E48" s="17">
        <v>5239679</v>
      </c>
      <c r="F48" s="18"/>
      <c r="G48" s="16">
        <v>9062683</v>
      </c>
      <c r="H48" s="19">
        <v>17472561</v>
      </c>
      <c r="I48" s="20">
        <v>2852102</v>
      </c>
      <c r="J48" s="21">
        <v>2525000</v>
      </c>
      <c r="K48" s="16">
        <v>14625000</v>
      </c>
      <c r="L48" s="17">
        <v>975000</v>
      </c>
    </row>
    <row r="49" spans="1:12" ht="13.5">
      <c r="A49" s="3" t="s">
        <v>24</v>
      </c>
      <c r="B49" s="2"/>
      <c r="C49" s="16">
        <v>42767000</v>
      </c>
      <c r="D49" s="16">
        <v>24864121</v>
      </c>
      <c r="E49" s="17">
        <v>10821309</v>
      </c>
      <c r="F49" s="18">
        <v>25987362</v>
      </c>
      <c r="G49" s="16">
        <v>16924678</v>
      </c>
      <c r="H49" s="19">
        <v>34433204</v>
      </c>
      <c r="I49" s="20">
        <v>32344631</v>
      </c>
      <c r="J49" s="21"/>
      <c r="K49" s="16"/>
      <c r="L49" s="17"/>
    </row>
    <row r="50" spans="1:12" ht="13.5">
      <c r="A50" s="3" t="s">
        <v>25</v>
      </c>
      <c r="B50" s="2"/>
      <c r="C50" s="16"/>
      <c r="D50" s="16">
        <v>5000000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>
        <v>40887463</v>
      </c>
      <c r="F51" s="18"/>
      <c r="G51" s="16"/>
      <c r="H51" s="19"/>
      <c r="I51" s="20">
        <v>174007273</v>
      </c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123457000</v>
      </c>
      <c r="D53" s="10">
        <f aca="true" t="shared" si="2" ref="D53:L53">SUM(D54:D56)</f>
        <v>27359654</v>
      </c>
      <c r="E53" s="14">
        <f t="shared" si="2"/>
        <v>44478716</v>
      </c>
      <c r="F53" s="28">
        <f t="shared" si="2"/>
        <v>39913120</v>
      </c>
      <c r="G53" s="10">
        <f t="shared" si="2"/>
        <v>39913119</v>
      </c>
      <c r="H53" s="13">
        <f>SUM(H54:H56)</f>
        <v>29591864</v>
      </c>
      <c r="I53" s="29">
        <f t="shared" si="2"/>
        <v>59332306</v>
      </c>
      <c r="J53" s="12">
        <f t="shared" si="2"/>
        <v>32299549</v>
      </c>
      <c r="K53" s="10">
        <f t="shared" si="2"/>
        <v>10424312</v>
      </c>
      <c r="L53" s="14">
        <f t="shared" si="2"/>
        <v>76151327</v>
      </c>
    </row>
    <row r="54" spans="1:12" ht="13.5">
      <c r="A54" s="3" t="s">
        <v>29</v>
      </c>
      <c r="B54" s="2"/>
      <c r="C54" s="16">
        <v>32348000</v>
      </c>
      <c r="D54" s="16">
        <v>19234388</v>
      </c>
      <c r="E54" s="17">
        <v>18937544</v>
      </c>
      <c r="F54" s="18">
        <v>9853803</v>
      </c>
      <c r="G54" s="16">
        <v>9853803</v>
      </c>
      <c r="H54" s="19">
        <v>12549688</v>
      </c>
      <c r="I54" s="20">
        <v>4921632</v>
      </c>
      <c r="J54" s="21">
        <v>3114038</v>
      </c>
      <c r="K54" s="16">
        <v>729691</v>
      </c>
      <c r="L54" s="17"/>
    </row>
    <row r="55" spans="1:12" ht="13.5">
      <c r="A55" s="3" t="s">
        <v>30</v>
      </c>
      <c r="B55" s="2"/>
      <c r="C55" s="16">
        <v>91109000</v>
      </c>
      <c r="D55" s="16">
        <v>8125266</v>
      </c>
      <c r="E55" s="17">
        <v>25541172</v>
      </c>
      <c r="F55" s="18">
        <v>30059317</v>
      </c>
      <c r="G55" s="16">
        <v>30059316</v>
      </c>
      <c r="H55" s="19">
        <v>17042176</v>
      </c>
      <c r="I55" s="20">
        <v>54410674</v>
      </c>
      <c r="J55" s="21">
        <v>29185511</v>
      </c>
      <c r="K55" s="16">
        <v>9694621</v>
      </c>
      <c r="L55" s="17">
        <v>76151327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40140000</v>
      </c>
      <c r="D57" s="10">
        <f aca="true" t="shared" si="3" ref="D57:L57">SUM(D58:D61)</f>
        <v>76060061</v>
      </c>
      <c r="E57" s="14">
        <f t="shared" si="3"/>
        <v>48780196</v>
      </c>
      <c r="F57" s="28">
        <f t="shared" si="3"/>
        <v>47462520</v>
      </c>
      <c r="G57" s="10">
        <f t="shared" si="3"/>
        <v>67462520</v>
      </c>
      <c r="H57" s="13">
        <f>SUM(H58:H61)</f>
        <v>60004986</v>
      </c>
      <c r="I57" s="29">
        <f t="shared" si="3"/>
        <v>29693465</v>
      </c>
      <c r="J57" s="12">
        <f t="shared" si="3"/>
        <v>126390586</v>
      </c>
      <c r="K57" s="10">
        <f t="shared" si="3"/>
        <v>95989349</v>
      </c>
      <c r="L57" s="14">
        <f t="shared" si="3"/>
        <v>52433103</v>
      </c>
    </row>
    <row r="58" spans="1:12" ht="13.5">
      <c r="A58" s="3" t="s">
        <v>33</v>
      </c>
      <c r="B58" s="2"/>
      <c r="C58" s="16">
        <v>1575000</v>
      </c>
      <c r="D58" s="16">
        <v>7114518</v>
      </c>
      <c r="E58" s="17">
        <v>2826706</v>
      </c>
      <c r="F58" s="18">
        <v>2841718</v>
      </c>
      <c r="G58" s="16">
        <v>2841718</v>
      </c>
      <c r="H58" s="19">
        <v>3051261</v>
      </c>
      <c r="I58" s="20">
        <v>1649224</v>
      </c>
      <c r="J58" s="21">
        <v>11506115</v>
      </c>
      <c r="K58" s="16">
        <v>7500000</v>
      </c>
      <c r="L58" s="17">
        <v>4750000</v>
      </c>
    </row>
    <row r="59" spans="1:12" ht="13.5">
      <c r="A59" s="3" t="s">
        <v>34</v>
      </c>
      <c r="B59" s="2"/>
      <c r="C59" s="16">
        <v>13140000</v>
      </c>
      <c r="D59" s="16">
        <v>9080991</v>
      </c>
      <c r="E59" s="17">
        <v>9774638</v>
      </c>
      <c r="F59" s="18">
        <v>5165531</v>
      </c>
      <c r="G59" s="16">
        <v>7165531</v>
      </c>
      <c r="H59" s="19">
        <v>14097414</v>
      </c>
      <c r="I59" s="20">
        <v>1401100</v>
      </c>
      <c r="J59" s="21">
        <v>31782839</v>
      </c>
      <c r="K59" s="16">
        <v>21476897</v>
      </c>
      <c r="L59" s="17">
        <v>1575464</v>
      </c>
    </row>
    <row r="60" spans="1:12" ht="13.5">
      <c r="A60" s="3" t="s">
        <v>35</v>
      </c>
      <c r="B60" s="2"/>
      <c r="C60" s="22">
        <v>25425000</v>
      </c>
      <c r="D60" s="22">
        <v>59864552</v>
      </c>
      <c r="E60" s="23">
        <v>36178852</v>
      </c>
      <c r="F60" s="24">
        <v>39455271</v>
      </c>
      <c r="G60" s="22">
        <v>57455271</v>
      </c>
      <c r="H60" s="25">
        <v>42856311</v>
      </c>
      <c r="I60" s="26">
        <v>26643141</v>
      </c>
      <c r="J60" s="27">
        <v>79813632</v>
      </c>
      <c r="K60" s="22">
        <v>49470452</v>
      </c>
      <c r="L60" s="23">
        <v>38251639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3288000</v>
      </c>
      <c r="K61" s="16">
        <v>17542000</v>
      </c>
      <c r="L61" s="17">
        <v>7856000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227364000</v>
      </c>
      <c r="D63" s="62">
        <f aca="true" t="shared" si="4" ref="D63:L63">+D43+D47+D53+D57+D62</f>
        <v>156275000</v>
      </c>
      <c r="E63" s="63">
        <f t="shared" si="4"/>
        <v>174931059</v>
      </c>
      <c r="F63" s="64">
        <f t="shared" si="4"/>
        <v>133363002</v>
      </c>
      <c r="G63" s="62">
        <f t="shared" si="4"/>
        <v>153363000</v>
      </c>
      <c r="H63" s="65">
        <f t="shared" si="4"/>
        <v>144090771</v>
      </c>
      <c r="I63" s="66">
        <f t="shared" si="4"/>
        <v>366751536</v>
      </c>
      <c r="J63" s="67">
        <f t="shared" si="4"/>
        <v>181215135</v>
      </c>
      <c r="K63" s="62">
        <f t="shared" si="4"/>
        <v>121038661</v>
      </c>
      <c r="L63" s="63">
        <f t="shared" si="4"/>
        <v>129559430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206364000</v>
      </c>
      <c r="D66" s="16">
        <v>156246000</v>
      </c>
      <c r="E66" s="30">
        <v>117246706</v>
      </c>
      <c r="F66" s="21">
        <v>113363002</v>
      </c>
      <c r="G66" s="16">
        <v>113363000</v>
      </c>
      <c r="H66" s="19">
        <v>136361151</v>
      </c>
      <c r="I66" s="17">
        <v>113363000</v>
      </c>
      <c r="J66" s="31">
        <v>156215135</v>
      </c>
      <c r="K66" s="16">
        <v>121038661</v>
      </c>
      <c r="L66" s="19">
        <v>129559430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206364000</v>
      </c>
      <c r="D70" s="32">
        <f aca="true" t="shared" si="5" ref="D70:L70">SUM(D66:D69)</f>
        <v>156246000</v>
      </c>
      <c r="E70" s="33">
        <f t="shared" si="5"/>
        <v>117246706</v>
      </c>
      <c r="F70" s="34">
        <f t="shared" si="5"/>
        <v>113363002</v>
      </c>
      <c r="G70" s="32">
        <f t="shared" si="5"/>
        <v>113363000</v>
      </c>
      <c r="H70" s="35">
        <f t="shared" si="5"/>
        <v>136361151</v>
      </c>
      <c r="I70" s="36">
        <f t="shared" si="5"/>
        <v>113363000</v>
      </c>
      <c r="J70" s="37">
        <f t="shared" si="5"/>
        <v>156215135</v>
      </c>
      <c r="K70" s="32">
        <f t="shared" si="5"/>
        <v>121038661</v>
      </c>
      <c r="L70" s="33">
        <f t="shared" si="5"/>
        <v>129559430</v>
      </c>
    </row>
    <row r="71" spans="1:12" ht="13.5">
      <c r="A71" s="72" t="s">
        <v>47</v>
      </c>
      <c r="B71" s="2" t="s">
        <v>48</v>
      </c>
      <c r="C71" s="16"/>
      <c r="D71" s="16"/>
      <c r="E71" s="17">
        <v>40887463</v>
      </c>
      <c r="F71" s="18"/>
      <c r="G71" s="16"/>
      <c r="H71" s="19"/>
      <c r="I71" s="20">
        <v>209300121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21000000</v>
      </c>
      <c r="D73" s="16">
        <v>29000</v>
      </c>
      <c r="E73" s="17">
        <v>16796890</v>
      </c>
      <c r="F73" s="18">
        <v>20000000</v>
      </c>
      <c r="G73" s="16">
        <v>40000000</v>
      </c>
      <c r="H73" s="19">
        <v>7729620</v>
      </c>
      <c r="I73" s="20">
        <v>44088415</v>
      </c>
      <c r="J73" s="21">
        <v>25000000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227364000</v>
      </c>
      <c r="D74" s="74">
        <f aca="true" t="shared" si="6" ref="D74:L74">SUM(D70:D73)</f>
        <v>156275000</v>
      </c>
      <c r="E74" s="75">
        <f t="shared" si="6"/>
        <v>174931059</v>
      </c>
      <c r="F74" s="76">
        <f t="shared" si="6"/>
        <v>133363002</v>
      </c>
      <c r="G74" s="74">
        <f t="shared" si="6"/>
        <v>153363000</v>
      </c>
      <c r="H74" s="77">
        <f t="shared" si="6"/>
        <v>144090771</v>
      </c>
      <c r="I74" s="78">
        <f t="shared" si="6"/>
        <v>366751536</v>
      </c>
      <c r="J74" s="79">
        <f t="shared" si="6"/>
        <v>181215135</v>
      </c>
      <c r="K74" s="74">
        <f t="shared" si="6"/>
        <v>121038661</v>
      </c>
      <c r="L74" s="75">
        <f t="shared" si="6"/>
        <v>129559430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3481121</v>
      </c>
      <c r="D43" s="10">
        <f aca="true" t="shared" si="0" ref="D43:L43">SUM(D44:D46)</f>
        <v>5613699</v>
      </c>
      <c r="E43" s="11">
        <f t="shared" si="0"/>
        <v>11943842</v>
      </c>
      <c r="F43" s="12">
        <f t="shared" si="0"/>
        <v>11230000</v>
      </c>
      <c r="G43" s="10">
        <f t="shared" si="0"/>
        <v>10998220</v>
      </c>
      <c r="H43" s="13">
        <f>SUM(H44:H46)</f>
        <v>9146978</v>
      </c>
      <c r="I43" s="14">
        <f t="shared" si="0"/>
        <v>6622829</v>
      </c>
      <c r="J43" s="15">
        <f t="shared" si="0"/>
        <v>19178800</v>
      </c>
      <c r="K43" s="10">
        <f t="shared" si="0"/>
        <v>12326000</v>
      </c>
      <c r="L43" s="13">
        <f t="shared" si="0"/>
        <v>2285000</v>
      </c>
    </row>
    <row r="44" spans="1:12" ht="13.5">
      <c r="A44" s="3" t="s">
        <v>19</v>
      </c>
      <c r="B44" s="2"/>
      <c r="C44" s="16">
        <v>746438</v>
      </c>
      <c r="D44" s="16">
        <v>1542946</v>
      </c>
      <c r="E44" s="17">
        <v>2361896</v>
      </c>
      <c r="F44" s="18">
        <v>2535000</v>
      </c>
      <c r="G44" s="16">
        <v>3370250</v>
      </c>
      <c r="H44" s="19">
        <v>2452902</v>
      </c>
      <c r="I44" s="20">
        <v>2469660</v>
      </c>
      <c r="J44" s="21">
        <v>11424500</v>
      </c>
      <c r="K44" s="16">
        <v>800000</v>
      </c>
      <c r="L44" s="17">
        <v>260000</v>
      </c>
    </row>
    <row r="45" spans="1:12" ht="13.5">
      <c r="A45" s="3" t="s">
        <v>20</v>
      </c>
      <c r="B45" s="2"/>
      <c r="C45" s="22">
        <v>2734682</v>
      </c>
      <c r="D45" s="22">
        <v>4070753</v>
      </c>
      <c r="E45" s="23">
        <v>9581946</v>
      </c>
      <c r="F45" s="24">
        <v>550000</v>
      </c>
      <c r="G45" s="22">
        <v>810000</v>
      </c>
      <c r="H45" s="25">
        <v>704736</v>
      </c>
      <c r="I45" s="26">
        <v>661639</v>
      </c>
      <c r="J45" s="27">
        <v>7754300</v>
      </c>
      <c r="K45" s="22">
        <v>11526000</v>
      </c>
      <c r="L45" s="23">
        <v>2025000</v>
      </c>
    </row>
    <row r="46" spans="1:12" ht="13.5">
      <c r="A46" s="3" t="s">
        <v>21</v>
      </c>
      <c r="B46" s="2"/>
      <c r="C46" s="16">
        <v>1</v>
      </c>
      <c r="D46" s="16"/>
      <c r="E46" s="17"/>
      <c r="F46" s="18">
        <v>8145000</v>
      </c>
      <c r="G46" s="16">
        <v>6817970</v>
      </c>
      <c r="H46" s="19">
        <v>5989340</v>
      </c>
      <c r="I46" s="20">
        <v>3491530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24113312</v>
      </c>
      <c r="D47" s="10">
        <f aca="true" t="shared" si="1" ref="D47:L47">SUM(D48:D52)</f>
        <v>8115120</v>
      </c>
      <c r="E47" s="14">
        <f t="shared" si="1"/>
        <v>14359453</v>
      </c>
      <c r="F47" s="28">
        <f t="shared" si="1"/>
        <v>20638300</v>
      </c>
      <c r="G47" s="10">
        <f t="shared" si="1"/>
        <v>26669489</v>
      </c>
      <c r="H47" s="13">
        <f>SUM(H48:H52)</f>
        <v>17538770</v>
      </c>
      <c r="I47" s="29">
        <f t="shared" si="1"/>
        <v>20998712</v>
      </c>
      <c r="J47" s="12">
        <f t="shared" si="1"/>
        <v>12624500</v>
      </c>
      <c r="K47" s="10">
        <f t="shared" si="1"/>
        <v>46249225</v>
      </c>
      <c r="L47" s="14">
        <f t="shared" si="1"/>
        <v>42742925</v>
      </c>
    </row>
    <row r="48" spans="1:12" ht="13.5">
      <c r="A48" s="3" t="s">
        <v>23</v>
      </c>
      <c r="B48" s="2"/>
      <c r="C48" s="16">
        <v>1273756</v>
      </c>
      <c r="D48" s="16">
        <v>888824</v>
      </c>
      <c r="E48" s="17">
        <v>1456260</v>
      </c>
      <c r="F48" s="18">
        <v>8462050</v>
      </c>
      <c r="G48" s="16">
        <v>8206008</v>
      </c>
      <c r="H48" s="19">
        <v>5041413</v>
      </c>
      <c r="I48" s="20">
        <v>5134999</v>
      </c>
      <c r="J48" s="21">
        <v>2793500</v>
      </c>
      <c r="K48" s="16">
        <v>5893700</v>
      </c>
      <c r="L48" s="17">
        <v>2814400</v>
      </c>
    </row>
    <row r="49" spans="1:12" ht="13.5">
      <c r="A49" s="3" t="s">
        <v>24</v>
      </c>
      <c r="B49" s="2"/>
      <c r="C49" s="16">
        <v>18547722</v>
      </c>
      <c r="D49" s="16">
        <v>6268414</v>
      </c>
      <c r="E49" s="17">
        <v>5277721</v>
      </c>
      <c r="F49" s="18">
        <v>5894250</v>
      </c>
      <c r="G49" s="16">
        <v>6130050</v>
      </c>
      <c r="H49" s="19">
        <v>3506679</v>
      </c>
      <c r="I49" s="20">
        <v>3992290</v>
      </c>
      <c r="J49" s="21">
        <v>6738000</v>
      </c>
      <c r="K49" s="16">
        <v>7678525</v>
      </c>
      <c r="L49" s="17">
        <v>7712525</v>
      </c>
    </row>
    <row r="50" spans="1:12" ht="13.5">
      <c r="A50" s="3" t="s">
        <v>25</v>
      </c>
      <c r="B50" s="2"/>
      <c r="C50" s="16">
        <v>1790565</v>
      </c>
      <c r="D50" s="16">
        <v>454062</v>
      </c>
      <c r="E50" s="17">
        <v>2634215</v>
      </c>
      <c r="F50" s="18">
        <v>4420000</v>
      </c>
      <c r="G50" s="16">
        <v>10440000</v>
      </c>
      <c r="H50" s="19">
        <v>7729915</v>
      </c>
      <c r="I50" s="20">
        <v>10355019</v>
      </c>
      <c r="J50" s="21">
        <v>355000</v>
      </c>
      <c r="K50" s="16">
        <v>6860000</v>
      </c>
      <c r="L50" s="17">
        <v>7950000</v>
      </c>
    </row>
    <row r="51" spans="1:12" ht="13.5">
      <c r="A51" s="3" t="s">
        <v>26</v>
      </c>
      <c r="B51" s="2"/>
      <c r="C51" s="16">
        <v>2501269</v>
      </c>
      <c r="D51" s="16">
        <v>484800</v>
      </c>
      <c r="E51" s="17">
        <v>2757252</v>
      </c>
      <c r="F51" s="18">
        <v>1672000</v>
      </c>
      <c r="G51" s="16">
        <v>1700931</v>
      </c>
      <c r="H51" s="19">
        <v>1080634</v>
      </c>
      <c r="I51" s="20">
        <v>1349914</v>
      </c>
      <c r="J51" s="21">
        <v>2508000</v>
      </c>
      <c r="K51" s="16">
        <v>25757000</v>
      </c>
      <c r="L51" s="17">
        <v>24206000</v>
      </c>
    </row>
    <row r="52" spans="1:12" ht="13.5">
      <c r="A52" s="3" t="s">
        <v>27</v>
      </c>
      <c r="B52" s="2"/>
      <c r="C52" s="22"/>
      <c r="D52" s="22">
        <v>19020</v>
      </c>
      <c r="E52" s="23">
        <v>2234005</v>
      </c>
      <c r="F52" s="24">
        <v>190000</v>
      </c>
      <c r="G52" s="22">
        <v>192500</v>
      </c>
      <c r="H52" s="25">
        <v>180129</v>
      </c>
      <c r="I52" s="26">
        <v>166490</v>
      </c>
      <c r="J52" s="27">
        <v>230000</v>
      </c>
      <c r="K52" s="22">
        <v>60000</v>
      </c>
      <c r="L52" s="23">
        <v>60000</v>
      </c>
    </row>
    <row r="53" spans="1:12" ht="13.5">
      <c r="A53" s="1" t="s">
        <v>28</v>
      </c>
      <c r="B53" s="4"/>
      <c r="C53" s="10">
        <f>SUM(C54:C56)</f>
        <v>232308103</v>
      </c>
      <c r="D53" s="10">
        <f aca="true" t="shared" si="2" ref="D53:L53">SUM(D54:D56)</f>
        <v>90493122</v>
      </c>
      <c r="E53" s="14">
        <f t="shared" si="2"/>
        <v>118682466</v>
      </c>
      <c r="F53" s="28">
        <f t="shared" si="2"/>
        <v>71907224</v>
      </c>
      <c r="G53" s="10">
        <f t="shared" si="2"/>
        <v>167854559</v>
      </c>
      <c r="H53" s="13">
        <f>SUM(H54:H56)</f>
        <v>94143745</v>
      </c>
      <c r="I53" s="29">
        <f t="shared" si="2"/>
        <v>99436987</v>
      </c>
      <c r="J53" s="12">
        <f t="shared" si="2"/>
        <v>121367162</v>
      </c>
      <c r="K53" s="10">
        <f t="shared" si="2"/>
        <v>72882615</v>
      </c>
      <c r="L53" s="14">
        <f t="shared" si="2"/>
        <v>80081500</v>
      </c>
    </row>
    <row r="54" spans="1:12" ht="13.5">
      <c r="A54" s="3" t="s">
        <v>29</v>
      </c>
      <c r="B54" s="2"/>
      <c r="C54" s="16"/>
      <c r="D54" s="16">
        <v>10878</v>
      </c>
      <c r="E54" s="17"/>
      <c r="F54" s="18">
        <v>35000</v>
      </c>
      <c r="G54" s="16">
        <v>40000</v>
      </c>
      <c r="H54" s="19">
        <v>34955</v>
      </c>
      <c r="I54" s="20">
        <v>34955</v>
      </c>
      <c r="J54" s="21">
        <v>133500</v>
      </c>
      <c r="K54" s="16">
        <v>306000</v>
      </c>
      <c r="L54" s="17"/>
    </row>
    <row r="55" spans="1:12" ht="13.5">
      <c r="A55" s="3" t="s">
        <v>30</v>
      </c>
      <c r="B55" s="2"/>
      <c r="C55" s="16">
        <v>232308103</v>
      </c>
      <c r="D55" s="16">
        <v>90482244</v>
      </c>
      <c r="E55" s="17">
        <v>118682466</v>
      </c>
      <c r="F55" s="18">
        <v>71826224</v>
      </c>
      <c r="G55" s="16">
        <v>167814559</v>
      </c>
      <c r="H55" s="19">
        <v>94108790</v>
      </c>
      <c r="I55" s="20">
        <v>99402032</v>
      </c>
      <c r="J55" s="21">
        <v>121233662</v>
      </c>
      <c r="K55" s="16">
        <v>72576615</v>
      </c>
      <c r="L55" s="17">
        <v>80081500</v>
      </c>
    </row>
    <row r="56" spans="1:12" ht="13.5">
      <c r="A56" s="3" t="s">
        <v>31</v>
      </c>
      <c r="B56" s="2"/>
      <c r="C56" s="16"/>
      <c r="D56" s="16"/>
      <c r="E56" s="17"/>
      <c r="F56" s="18">
        <v>46000</v>
      </c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83136755</v>
      </c>
      <c r="D57" s="10">
        <f aca="true" t="shared" si="3" ref="D57:L57">SUM(D58:D61)</f>
        <v>98474436</v>
      </c>
      <c r="E57" s="14">
        <f t="shared" si="3"/>
        <v>73376537</v>
      </c>
      <c r="F57" s="28">
        <f t="shared" si="3"/>
        <v>117889521</v>
      </c>
      <c r="G57" s="10">
        <f t="shared" si="3"/>
        <v>111370255</v>
      </c>
      <c r="H57" s="13">
        <f>SUM(H58:H61)</f>
        <v>82752526</v>
      </c>
      <c r="I57" s="29">
        <f t="shared" si="3"/>
        <v>86356987</v>
      </c>
      <c r="J57" s="12">
        <f t="shared" si="3"/>
        <v>187645410</v>
      </c>
      <c r="K57" s="10">
        <f t="shared" si="3"/>
        <v>374161352</v>
      </c>
      <c r="L57" s="14">
        <f t="shared" si="3"/>
        <v>462529825</v>
      </c>
    </row>
    <row r="58" spans="1:12" ht="13.5">
      <c r="A58" s="3" t="s">
        <v>33</v>
      </c>
      <c r="B58" s="2"/>
      <c r="C58" s="16">
        <v>19969694</v>
      </c>
      <c r="D58" s="16">
        <v>25127161</v>
      </c>
      <c r="E58" s="17">
        <v>27659076</v>
      </c>
      <c r="F58" s="18">
        <v>20433333</v>
      </c>
      <c r="G58" s="16">
        <v>18182565</v>
      </c>
      <c r="H58" s="19">
        <v>13929471</v>
      </c>
      <c r="I58" s="20">
        <v>14538159</v>
      </c>
      <c r="J58" s="21">
        <v>68449630</v>
      </c>
      <c r="K58" s="16">
        <v>106873099</v>
      </c>
      <c r="L58" s="17">
        <v>80519825</v>
      </c>
    </row>
    <row r="59" spans="1:12" ht="13.5">
      <c r="A59" s="3" t="s">
        <v>34</v>
      </c>
      <c r="B59" s="2"/>
      <c r="C59" s="16">
        <v>10790753</v>
      </c>
      <c r="D59" s="16">
        <v>4663147</v>
      </c>
      <c r="E59" s="17">
        <v>13835069</v>
      </c>
      <c r="F59" s="18">
        <v>54095981</v>
      </c>
      <c r="G59" s="16">
        <v>46500283</v>
      </c>
      <c r="H59" s="19">
        <v>38503542</v>
      </c>
      <c r="I59" s="20">
        <v>41003612</v>
      </c>
      <c r="J59" s="21">
        <v>47883680</v>
      </c>
      <c r="K59" s="16">
        <v>131232947</v>
      </c>
      <c r="L59" s="17">
        <v>188300000</v>
      </c>
    </row>
    <row r="60" spans="1:12" ht="13.5">
      <c r="A60" s="3" t="s">
        <v>35</v>
      </c>
      <c r="B60" s="2"/>
      <c r="C60" s="22">
        <v>48462516</v>
      </c>
      <c r="D60" s="22">
        <v>57725236</v>
      </c>
      <c r="E60" s="23">
        <v>26051695</v>
      </c>
      <c r="F60" s="24">
        <v>36556207</v>
      </c>
      <c r="G60" s="22">
        <v>37250207</v>
      </c>
      <c r="H60" s="25">
        <v>25016665</v>
      </c>
      <c r="I60" s="26">
        <v>25511397</v>
      </c>
      <c r="J60" s="27">
        <v>59342100</v>
      </c>
      <c r="K60" s="22">
        <v>100325306</v>
      </c>
      <c r="L60" s="23">
        <v>162850000</v>
      </c>
    </row>
    <row r="61" spans="1:12" ht="13.5">
      <c r="A61" s="3" t="s">
        <v>36</v>
      </c>
      <c r="B61" s="2"/>
      <c r="C61" s="16">
        <v>3913792</v>
      </c>
      <c r="D61" s="16">
        <v>10958892</v>
      </c>
      <c r="E61" s="17">
        <v>5830697</v>
      </c>
      <c r="F61" s="18">
        <v>6804000</v>
      </c>
      <c r="G61" s="16">
        <v>9437200</v>
      </c>
      <c r="H61" s="19">
        <v>5302848</v>
      </c>
      <c r="I61" s="20">
        <v>5303819</v>
      </c>
      <c r="J61" s="21">
        <v>11970000</v>
      </c>
      <c r="K61" s="16">
        <v>35730000</v>
      </c>
      <c r="L61" s="17">
        <v>30860000</v>
      </c>
    </row>
    <row r="62" spans="1:12" ht="13.5">
      <c r="A62" s="1" t="s">
        <v>37</v>
      </c>
      <c r="B62" s="4"/>
      <c r="C62" s="10">
        <v>3157450</v>
      </c>
      <c r="D62" s="10">
        <v>41220</v>
      </c>
      <c r="E62" s="14">
        <v>19030</v>
      </c>
      <c r="F62" s="28">
        <v>130000</v>
      </c>
      <c r="G62" s="10">
        <v>130000</v>
      </c>
      <c r="H62" s="13">
        <v>117275</v>
      </c>
      <c r="I62" s="29">
        <v>121875</v>
      </c>
      <c r="J62" s="12">
        <v>116000</v>
      </c>
      <c r="K62" s="10">
        <v>66000</v>
      </c>
      <c r="L62" s="14"/>
    </row>
    <row r="63" spans="1:12" ht="13.5">
      <c r="A63" s="5" t="s">
        <v>38</v>
      </c>
      <c r="B63" s="6" t="s">
        <v>39</v>
      </c>
      <c r="C63" s="62">
        <f>+C43+C47+C53+C57+C62</f>
        <v>346196741</v>
      </c>
      <c r="D63" s="62">
        <f aca="true" t="shared" si="4" ref="D63:L63">+D43+D47+D53+D57+D62</f>
        <v>202737597</v>
      </c>
      <c r="E63" s="63">
        <f t="shared" si="4"/>
        <v>218381328</v>
      </c>
      <c r="F63" s="64">
        <f t="shared" si="4"/>
        <v>221795045</v>
      </c>
      <c r="G63" s="62">
        <f t="shared" si="4"/>
        <v>317022523</v>
      </c>
      <c r="H63" s="65">
        <f t="shared" si="4"/>
        <v>203699294</v>
      </c>
      <c r="I63" s="66">
        <f t="shared" si="4"/>
        <v>213537390</v>
      </c>
      <c r="J63" s="67">
        <f t="shared" si="4"/>
        <v>340931872</v>
      </c>
      <c r="K63" s="62">
        <f t="shared" si="4"/>
        <v>505685192</v>
      </c>
      <c r="L63" s="63">
        <f t="shared" si="4"/>
        <v>587639250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213787044</v>
      </c>
      <c r="D66" s="16">
        <v>111857190</v>
      </c>
      <c r="E66" s="30">
        <v>77103795</v>
      </c>
      <c r="F66" s="21">
        <v>83697901</v>
      </c>
      <c r="G66" s="16">
        <v>114532620</v>
      </c>
      <c r="H66" s="19">
        <v>52461253</v>
      </c>
      <c r="I66" s="17">
        <v>69653406</v>
      </c>
      <c r="J66" s="31">
        <v>138988049</v>
      </c>
      <c r="K66" s="16">
        <v>72659604</v>
      </c>
      <c r="L66" s="19">
        <v>59697325</v>
      </c>
    </row>
    <row r="67" spans="1:12" ht="13.5">
      <c r="A67" s="69" t="s">
        <v>42</v>
      </c>
      <c r="B67" s="2"/>
      <c r="C67" s="16">
        <v>59286764</v>
      </c>
      <c r="D67" s="16">
        <v>24495581</v>
      </c>
      <c r="E67" s="17">
        <v>44173925</v>
      </c>
      <c r="F67" s="18">
        <v>36399144</v>
      </c>
      <c r="G67" s="16">
        <v>107042668</v>
      </c>
      <c r="H67" s="19">
        <v>86868122</v>
      </c>
      <c r="I67" s="20">
        <v>75654092</v>
      </c>
      <c r="J67" s="21">
        <v>58849243</v>
      </c>
      <c r="K67" s="16">
        <v>1241370</v>
      </c>
      <c r="L67" s="17">
        <v>400000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>
        <v>250000</v>
      </c>
      <c r="H68" s="25">
        <v>248556</v>
      </c>
      <c r="I68" s="26"/>
      <c r="J68" s="27"/>
      <c r="K68" s="22"/>
      <c r="L68" s="23"/>
    </row>
    <row r="69" spans="1:12" ht="13.5">
      <c r="A69" s="70" t="s">
        <v>44</v>
      </c>
      <c r="B69" s="2"/>
      <c r="C69" s="16">
        <v>1039538</v>
      </c>
      <c r="D69" s="16">
        <v>12928920</v>
      </c>
      <c r="E69" s="17">
        <v>8139446</v>
      </c>
      <c r="F69" s="18">
        <v>20250000</v>
      </c>
      <c r="G69" s="16"/>
      <c r="H69" s="19"/>
      <c r="I69" s="20"/>
      <c r="J69" s="21">
        <v>32477700</v>
      </c>
      <c r="K69" s="16">
        <v>57463825</v>
      </c>
      <c r="L69" s="17">
        <v>60811000</v>
      </c>
    </row>
    <row r="70" spans="1:12" ht="13.5">
      <c r="A70" s="71" t="s">
        <v>45</v>
      </c>
      <c r="B70" s="2" t="s">
        <v>46</v>
      </c>
      <c r="C70" s="32">
        <f>SUM(C66:C69)</f>
        <v>274113346</v>
      </c>
      <c r="D70" s="32">
        <f aca="true" t="shared" si="5" ref="D70:L70">SUM(D66:D69)</f>
        <v>149281691</v>
      </c>
      <c r="E70" s="33">
        <f t="shared" si="5"/>
        <v>129417166</v>
      </c>
      <c r="F70" s="34">
        <f t="shared" si="5"/>
        <v>140347045</v>
      </c>
      <c r="G70" s="32">
        <f t="shared" si="5"/>
        <v>221825288</v>
      </c>
      <c r="H70" s="35">
        <f t="shared" si="5"/>
        <v>139577931</v>
      </c>
      <c r="I70" s="36">
        <f t="shared" si="5"/>
        <v>145307498</v>
      </c>
      <c r="J70" s="37">
        <f t="shared" si="5"/>
        <v>230314992</v>
      </c>
      <c r="K70" s="32">
        <f t="shared" si="5"/>
        <v>131364799</v>
      </c>
      <c r="L70" s="33">
        <f t="shared" si="5"/>
        <v>120908325</v>
      </c>
    </row>
    <row r="71" spans="1:12" ht="13.5">
      <c r="A71" s="72" t="s">
        <v>47</v>
      </c>
      <c r="B71" s="2" t="s">
        <v>48</v>
      </c>
      <c r="C71" s="16">
        <v>15847777</v>
      </c>
      <c r="D71" s="16">
        <v>2520000</v>
      </c>
      <c r="E71" s="17"/>
      <c r="F71" s="18"/>
      <c r="G71" s="16"/>
      <c r="H71" s="19"/>
      <c r="I71" s="20">
        <v>504253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10594988</v>
      </c>
      <c r="D72" s="16">
        <v>4237483</v>
      </c>
      <c r="E72" s="17">
        <v>13820749</v>
      </c>
      <c r="F72" s="18">
        <v>22031000</v>
      </c>
      <c r="G72" s="16">
        <v>22207275</v>
      </c>
      <c r="H72" s="19">
        <v>16887093</v>
      </c>
      <c r="I72" s="20">
        <v>18492538</v>
      </c>
      <c r="J72" s="21">
        <v>19900000</v>
      </c>
      <c r="K72" s="16">
        <v>164400125</v>
      </c>
      <c r="L72" s="17">
        <v>271177625</v>
      </c>
    </row>
    <row r="73" spans="1:12" ht="13.5">
      <c r="A73" s="72" t="s">
        <v>51</v>
      </c>
      <c r="B73" s="2"/>
      <c r="C73" s="16">
        <v>45640628</v>
      </c>
      <c r="D73" s="16">
        <v>46698421</v>
      </c>
      <c r="E73" s="17">
        <v>75143410</v>
      </c>
      <c r="F73" s="18">
        <v>59417000</v>
      </c>
      <c r="G73" s="16">
        <v>72989960</v>
      </c>
      <c r="H73" s="19">
        <v>47234280</v>
      </c>
      <c r="I73" s="20">
        <v>49233103</v>
      </c>
      <c r="J73" s="21">
        <v>90716880</v>
      </c>
      <c r="K73" s="16">
        <v>209920268</v>
      </c>
      <c r="L73" s="17">
        <v>195553300</v>
      </c>
    </row>
    <row r="74" spans="1:12" ht="13.5">
      <c r="A74" s="73" t="s">
        <v>52</v>
      </c>
      <c r="B74" s="6" t="s">
        <v>53</v>
      </c>
      <c r="C74" s="74">
        <f>SUM(C70:C73)</f>
        <v>346196739</v>
      </c>
      <c r="D74" s="74">
        <f aca="true" t="shared" si="6" ref="D74:L74">SUM(D70:D73)</f>
        <v>202737595</v>
      </c>
      <c r="E74" s="75">
        <f t="shared" si="6"/>
        <v>218381325</v>
      </c>
      <c r="F74" s="76">
        <f t="shared" si="6"/>
        <v>221795045</v>
      </c>
      <c r="G74" s="74">
        <f t="shared" si="6"/>
        <v>317022523</v>
      </c>
      <c r="H74" s="77">
        <f t="shared" si="6"/>
        <v>203699304</v>
      </c>
      <c r="I74" s="78">
        <f t="shared" si="6"/>
        <v>213537392</v>
      </c>
      <c r="J74" s="79">
        <f t="shared" si="6"/>
        <v>340931872</v>
      </c>
      <c r="K74" s="74">
        <f t="shared" si="6"/>
        <v>505685192</v>
      </c>
      <c r="L74" s="75">
        <f t="shared" si="6"/>
        <v>587639250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1468601</v>
      </c>
      <c r="D43" s="10">
        <f aca="true" t="shared" si="0" ref="D43:L43">SUM(D44:D46)</f>
        <v>3896712</v>
      </c>
      <c r="E43" s="11">
        <f t="shared" si="0"/>
        <v>4018531</v>
      </c>
      <c r="F43" s="12">
        <f t="shared" si="0"/>
        <v>31800000</v>
      </c>
      <c r="G43" s="10">
        <f t="shared" si="0"/>
        <v>45876000</v>
      </c>
      <c r="H43" s="13">
        <f>SUM(H44:H46)</f>
        <v>23240671</v>
      </c>
      <c r="I43" s="14">
        <f t="shared" si="0"/>
        <v>38802571</v>
      </c>
      <c r="J43" s="15">
        <f t="shared" si="0"/>
        <v>30014188</v>
      </c>
      <c r="K43" s="10">
        <f t="shared" si="0"/>
        <v>4000000</v>
      </c>
      <c r="L43" s="13">
        <f t="shared" si="0"/>
        <v>4000000</v>
      </c>
    </row>
    <row r="44" spans="1:12" ht="13.5">
      <c r="A44" s="3" t="s">
        <v>19</v>
      </c>
      <c r="B44" s="2"/>
      <c r="C44" s="16"/>
      <c r="D44" s="16"/>
      <c r="E44" s="17"/>
      <c r="F44" s="18">
        <v>450000</v>
      </c>
      <c r="G44" s="16"/>
      <c r="H44" s="19">
        <v>1535064</v>
      </c>
      <c r="I44" s="20"/>
      <c r="J44" s="21"/>
      <c r="K44" s="16"/>
      <c r="L44" s="17"/>
    </row>
    <row r="45" spans="1:12" ht="13.5">
      <c r="A45" s="3" t="s">
        <v>20</v>
      </c>
      <c r="B45" s="2"/>
      <c r="C45" s="22">
        <v>1468601</v>
      </c>
      <c r="D45" s="22">
        <v>3803303</v>
      </c>
      <c r="E45" s="23">
        <v>4018531</v>
      </c>
      <c r="F45" s="24">
        <v>19600000</v>
      </c>
      <c r="G45" s="22">
        <v>45876000</v>
      </c>
      <c r="H45" s="25">
        <v>5997738</v>
      </c>
      <c r="I45" s="26">
        <v>35885832</v>
      </c>
      <c r="J45" s="27">
        <v>30014188</v>
      </c>
      <c r="K45" s="22">
        <v>4000000</v>
      </c>
      <c r="L45" s="23">
        <v>4000000</v>
      </c>
    </row>
    <row r="46" spans="1:12" ht="13.5">
      <c r="A46" s="3" t="s">
        <v>21</v>
      </c>
      <c r="B46" s="2"/>
      <c r="C46" s="16"/>
      <c r="D46" s="16">
        <v>93409</v>
      </c>
      <c r="E46" s="17"/>
      <c r="F46" s="18">
        <v>11750000</v>
      </c>
      <c r="G46" s="16"/>
      <c r="H46" s="19">
        <v>15707869</v>
      </c>
      <c r="I46" s="20">
        <v>2916739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5031678</v>
      </c>
      <c r="D47" s="10">
        <f aca="true" t="shared" si="1" ref="D47:L47">SUM(D48:D52)</f>
        <v>0</v>
      </c>
      <c r="E47" s="14">
        <f t="shared" si="1"/>
        <v>61225015</v>
      </c>
      <c r="F47" s="28">
        <f t="shared" si="1"/>
        <v>67103384</v>
      </c>
      <c r="G47" s="10">
        <f t="shared" si="1"/>
        <v>65149644</v>
      </c>
      <c r="H47" s="13">
        <f>SUM(H48:H52)</f>
        <v>0</v>
      </c>
      <c r="I47" s="29">
        <f t="shared" si="1"/>
        <v>47550059</v>
      </c>
      <c r="J47" s="12">
        <f t="shared" si="1"/>
        <v>56301823</v>
      </c>
      <c r="K47" s="10">
        <f t="shared" si="1"/>
        <v>59814400</v>
      </c>
      <c r="L47" s="14">
        <f t="shared" si="1"/>
        <v>41427660</v>
      </c>
    </row>
    <row r="48" spans="1:12" ht="13.5">
      <c r="A48" s="3" t="s">
        <v>23</v>
      </c>
      <c r="B48" s="2"/>
      <c r="C48" s="16">
        <v>1255678</v>
      </c>
      <c r="D48" s="16"/>
      <c r="E48" s="17">
        <v>44804404</v>
      </c>
      <c r="F48" s="18">
        <v>27320977</v>
      </c>
      <c r="G48" s="16">
        <v>16229237</v>
      </c>
      <c r="H48" s="19"/>
      <c r="I48" s="20">
        <v>32500824</v>
      </c>
      <c r="J48" s="21">
        <v>14974315</v>
      </c>
      <c r="K48" s="16">
        <v>34814400</v>
      </c>
      <c r="L48" s="17">
        <v>27788445</v>
      </c>
    </row>
    <row r="49" spans="1:12" ht="13.5">
      <c r="A49" s="3" t="s">
        <v>24</v>
      </c>
      <c r="B49" s="2"/>
      <c r="C49" s="16"/>
      <c r="D49" s="16"/>
      <c r="E49" s="17">
        <v>16420611</v>
      </c>
      <c r="F49" s="18">
        <v>25782407</v>
      </c>
      <c r="G49" s="16">
        <v>24420407</v>
      </c>
      <c r="H49" s="19"/>
      <c r="I49" s="20">
        <v>15049235</v>
      </c>
      <c r="J49" s="21">
        <v>25227508</v>
      </c>
      <c r="K49" s="16">
        <v>15000000</v>
      </c>
      <c r="L49" s="17">
        <v>5000000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>
        <v>1000000</v>
      </c>
      <c r="H50" s="19"/>
      <c r="I50" s="20"/>
      <c r="J50" s="21"/>
      <c r="K50" s="16">
        <v>10000000</v>
      </c>
      <c r="L50" s="17">
        <v>8639215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3776000</v>
      </c>
      <c r="D52" s="22"/>
      <c r="E52" s="23"/>
      <c r="F52" s="24">
        <v>14000000</v>
      </c>
      <c r="G52" s="22">
        <v>23500000</v>
      </c>
      <c r="H52" s="25"/>
      <c r="I52" s="26"/>
      <c r="J52" s="27">
        <v>16100000</v>
      </c>
      <c r="K52" s="22"/>
      <c r="L52" s="23"/>
    </row>
    <row r="53" spans="1:12" ht="13.5">
      <c r="A53" s="1" t="s">
        <v>28</v>
      </c>
      <c r="B53" s="4"/>
      <c r="C53" s="10">
        <f>SUM(C54:C56)</f>
        <v>123691376</v>
      </c>
      <c r="D53" s="10">
        <f aca="true" t="shared" si="2" ref="D53:L53">SUM(D54:D56)</f>
        <v>284097811</v>
      </c>
      <c r="E53" s="14">
        <f t="shared" si="2"/>
        <v>64962346</v>
      </c>
      <c r="F53" s="28">
        <f t="shared" si="2"/>
        <v>87108987</v>
      </c>
      <c r="G53" s="10">
        <f t="shared" si="2"/>
        <v>82486920</v>
      </c>
      <c r="H53" s="13">
        <f>SUM(H54:H56)</f>
        <v>158353901</v>
      </c>
      <c r="I53" s="29">
        <f t="shared" si="2"/>
        <v>55136720</v>
      </c>
      <c r="J53" s="12">
        <f t="shared" si="2"/>
        <v>124744357</v>
      </c>
      <c r="K53" s="10">
        <f t="shared" si="2"/>
        <v>122575000</v>
      </c>
      <c r="L53" s="14">
        <f t="shared" si="2"/>
        <v>160613960</v>
      </c>
    </row>
    <row r="54" spans="1:12" ht="13.5">
      <c r="A54" s="3" t="s">
        <v>29</v>
      </c>
      <c r="B54" s="2"/>
      <c r="C54" s="16"/>
      <c r="D54" s="16">
        <v>284097811</v>
      </c>
      <c r="E54" s="17">
        <v>2938163</v>
      </c>
      <c r="F54" s="18">
        <v>15376000</v>
      </c>
      <c r="G54" s="16"/>
      <c r="H54" s="19">
        <v>158353901</v>
      </c>
      <c r="I54" s="20">
        <v>1006896</v>
      </c>
      <c r="J54" s="21">
        <v>36000000</v>
      </c>
      <c r="K54" s="16">
        <v>50800000</v>
      </c>
      <c r="L54" s="17">
        <v>50800000</v>
      </c>
    </row>
    <row r="55" spans="1:12" ht="13.5">
      <c r="A55" s="3" t="s">
        <v>30</v>
      </c>
      <c r="B55" s="2"/>
      <c r="C55" s="16">
        <v>123691376</v>
      </c>
      <c r="D55" s="16"/>
      <c r="E55" s="17">
        <v>62024183</v>
      </c>
      <c r="F55" s="18">
        <v>71732987</v>
      </c>
      <c r="G55" s="16">
        <v>82486920</v>
      </c>
      <c r="H55" s="19"/>
      <c r="I55" s="20">
        <v>54129824</v>
      </c>
      <c r="J55" s="21">
        <v>88744357</v>
      </c>
      <c r="K55" s="16">
        <v>71775000</v>
      </c>
      <c r="L55" s="17">
        <v>109813960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51127864</v>
      </c>
      <c r="D57" s="10">
        <f aca="true" t="shared" si="3" ref="D57:L57">SUM(D58:D61)</f>
        <v>0</v>
      </c>
      <c r="E57" s="14">
        <f t="shared" si="3"/>
        <v>108972366</v>
      </c>
      <c r="F57" s="28">
        <f t="shared" si="3"/>
        <v>159661006</v>
      </c>
      <c r="G57" s="10">
        <f t="shared" si="3"/>
        <v>157260218</v>
      </c>
      <c r="H57" s="13">
        <f>SUM(H58:H61)</f>
        <v>490528</v>
      </c>
      <c r="I57" s="29">
        <f t="shared" si="3"/>
        <v>111887072</v>
      </c>
      <c r="J57" s="12">
        <f t="shared" si="3"/>
        <v>212528469</v>
      </c>
      <c r="K57" s="10">
        <f t="shared" si="3"/>
        <v>150261000</v>
      </c>
      <c r="L57" s="14">
        <f t="shared" si="3"/>
        <v>153411270</v>
      </c>
    </row>
    <row r="58" spans="1:12" ht="13.5">
      <c r="A58" s="3" t="s">
        <v>33</v>
      </c>
      <c r="B58" s="2"/>
      <c r="C58" s="16">
        <v>49297051</v>
      </c>
      <c r="D58" s="16"/>
      <c r="E58" s="17">
        <v>47813660</v>
      </c>
      <c r="F58" s="18">
        <v>74600000</v>
      </c>
      <c r="G58" s="16">
        <v>49911501</v>
      </c>
      <c r="H58" s="19">
        <v>490528</v>
      </c>
      <c r="I58" s="20">
        <v>19596421</v>
      </c>
      <c r="J58" s="21">
        <v>141500000</v>
      </c>
      <c r="K58" s="16">
        <v>87165000</v>
      </c>
      <c r="L58" s="17">
        <v>104956650</v>
      </c>
    </row>
    <row r="59" spans="1:12" ht="13.5">
      <c r="A59" s="3" t="s">
        <v>34</v>
      </c>
      <c r="B59" s="2"/>
      <c r="C59" s="16">
        <v>1830813</v>
      </c>
      <c r="D59" s="16"/>
      <c r="E59" s="17">
        <v>46264440</v>
      </c>
      <c r="F59" s="18">
        <v>76261006</v>
      </c>
      <c r="G59" s="16">
        <v>80447073</v>
      </c>
      <c r="H59" s="19"/>
      <c r="I59" s="20">
        <v>77153918</v>
      </c>
      <c r="J59" s="21">
        <v>64098469</v>
      </c>
      <c r="K59" s="16">
        <v>41196000</v>
      </c>
      <c r="L59" s="17">
        <v>15000000</v>
      </c>
    </row>
    <row r="60" spans="1:12" ht="13.5">
      <c r="A60" s="3" t="s">
        <v>35</v>
      </c>
      <c r="B60" s="2"/>
      <c r="C60" s="22"/>
      <c r="D60" s="22"/>
      <c r="E60" s="23">
        <v>5333568</v>
      </c>
      <c r="F60" s="24"/>
      <c r="G60" s="22">
        <v>15971160</v>
      </c>
      <c r="H60" s="25"/>
      <c r="I60" s="26">
        <v>10965771</v>
      </c>
      <c r="J60" s="27">
        <v>4000000</v>
      </c>
      <c r="K60" s="22">
        <v>16900000</v>
      </c>
      <c r="L60" s="23">
        <v>23454620</v>
      </c>
    </row>
    <row r="61" spans="1:12" ht="13.5">
      <c r="A61" s="3" t="s">
        <v>36</v>
      </c>
      <c r="B61" s="2"/>
      <c r="C61" s="16"/>
      <c r="D61" s="16"/>
      <c r="E61" s="17">
        <v>9560698</v>
      </c>
      <c r="F61" s="18">
        <v>8800000</v>
      </c>
      <c r="G61" s="16">
        <v>10930484</v>
      </c>
      <c r="H61" s="19"/>
      <c r="I61" s="20">
        <v>4170962</v>
      </c>
      <c r="J61" s="21">
        <v>2930000</v>
      </c>
      <c r="K61" s="16">
        <v>5000000</v>
      </c>
      <c r="L61" s="17">
        <v>10000000</v>
      </c>
    </row>
    <row r="62" spans="1:12" ht="13.5">
      <c r="A62" s="1" t="s">
        <v>37</v>
      </c>
      <c r="B62" s="4"/>
      <c r="C62" s="10">
        <v>928000</v>
      </c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182247519</v>
      </c>
      <c r="D63" s="62">
        <f aca="true" t="shared" si="4" ref="D63:L63">+D43+D47+D53+D57+D62</f>
        <v>287994523</v>
      </c>
      <c r="E63" s="63">
        <f t="shared" si="4"/>
        <v>239178258</v>
      </c>
      <c r="F63" s="64">
        <f t="shared" si="4"/>
        <v>345673377</v>
      </c>
      <c r="G63" s="62">
        <f t="shared" si="4"/>
        <v>350772782</v>
      </c>
      <c r="H63" s="65">
        <f t="shared" si="4"/>
        <v>182085100</v>
      </c>
      <c r="I63" s="66">
        <f t="shared" si="4"/>
        <v>253376422</v>
      </c>
      <c r="J63" s="67">
        <f t="shared" si="4"/>
        <v>423588837</v>
      </c>
      <c r="K63" s="62">
        <f t="shared" si="4"/>
        <v>336650400</v>
      </c>
      <c r="L63" s="63">
        <f t="shared" si="4"/>
        <v>359452890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133943702</v>
      </c>
      <c r="D66" s="16">
        <v>155795867</v>
      </c>
      <c r="E66" s="30">
        <v>138287718</v>
      </c>
      <c r="F66" s="21">
        <v>168964850</v>
      </c>
      <c r="G66" s="16">
        <v>173830220</v>
      </c>
      <c r="H66" s="19">
        <v>140819050</v>
      </c>
      <c r="I66" s="17">
        <v>157816635</v>
      </c>
      <c r="J66" s="31">
        <v>240984649</v>
      </c>
      <c r="K66" s="16">
        <v>251225400</v>
      </c>
      <c r="L66" s="19">
        <v>273236240</v>
      </c>
    </row>
    <row r="67" spans="1:12" ht="13.5">
      <c r="A67" s="69" t="s">
        <v>42</v>
      </c>
      <c r="B67" s="2"/>
      <c r="C67" s="16">
        <v>17209582</v>
      </c>
      <c r="D67" s="16">
        <v>16019314</v>
      </c>
      <c r="E67" s="17">
        <v>46580600</v>
      </c>
      <c r="F67" s="18">
        <v>18220000</v>
      </c>
      <c r="G67" s="16">
        <v>44236744</v>
      </c>
      <c r="H67" s="19">
        <v>16708664</v>
      </c>
      <c r="I67" s="20">
        <v>35766075</v>
      </c>
      <c r="J67" s="21">
        <v>18360000</v>
      </c>
      <c r="K67" s="16">
        <v>2260000</v>
      </c>
      <c r="L67" s="17">
        <v>2260000</v>
      </c>
    </row>
    <row r="68" spans="1:12" ht="13.5">
      <c r="A68" s="69" t="s">
        <v>43</v>
      </c>
      <c r="B68" s="2"/>
      <c r="C68" s="22"/>
      <c r="D68" s="22">
        <v>4062960</v>
      </c>
      <c r="E68" s="23">
        <v>43547</v>
      </c>
      <c r="F68" s="24">
        <v>2704127</v>
      </c>
      <c r="G68" s="22">
        <v>2704127</v>
      </c>
      <c r="H68" s="25">
        <v>658750</v>
      </c>
      <c r="I68" s="26">
        <v>1362062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>
        <v>730000</v>
      </c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151153284</v>
      </c>
      <c r="D70" s="32">
        <f aca="true" t="shared" si="5" ref="D70:L70">SUM(D66:D69)</f>
        <v>175878141</v>
      </c>
      <c r="E70" s="33">
        <f t="shared" si="5"/>
        <v>184911865</v>
      </c>
      <c r="F70" s="34">
        <f t="shared" si="5"/>
        <v>189888977</v>
      </c>
      <c r="G70" s="32">
        <f t="shared" si="5"/>
        <v>220771091</v>
      </c>
      <c r="H70" s="35">
        <f t="shared" si="5"/>
        <v>158186464</v>
      </c>
      <c r="I70" s="36">
        <f t="shared" si="5"/>
        <v>194944772</v>
      </c>
      <c r="J70" s="37">
        <f t="shared" si="5"/>
        <v>260074649</v>
      </c>
      <c r="K70" s="32">
        <f t="shared" si="5"/>
        <v>253485400</v>
      </c>
      <c r="L70" s="33">
        <f t="shared" si="5"/>
        <v>275496240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>
        <v>771160</v>
      </c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31094235</v>
      </c>
      <c r="D73" s="16">
        <v>112116381</v>
      </c>
      <c r="E73" s="17">
        <v>54266392</v>
      </c>
      <c r="F73" s="18">
        <v>155784400</v>
      </c>
      <c r="G73" s="16">
        <v>129230531</v>
      </c>
      <c r="H73" s="19">
        <v>23898638</v>
      </c>
      <c r="I73" s="20">
        <v>58431649</v>
      </c>
      <c r="J73" s="21">
        <v>163514188</v>
      </c>
      <c r="K73" s="16">
        <v>83165000</v>
      </c>
      <c r="L73" s="17">
        <v>83956650</v>
      </c>
    </row>
    <row r="74" spans="1:12" ht="13.5">
      <c r="A74" s="73" t="s">
        <v>52</v>
      </c>
      <c r="B74" s="6" t="s">
        <v>53</v>
      </c>
      <c r="C74" s="74">
        <f>SUM(C70:C73)</f>
        <v>182247519</v>
      </c>
      <c r="D74" s="74">
        <f aca="true" t="shared" si="6" ref="D74:L74">SUM(D70:D73)</f>
        <v>287994522</v>
      </c>
      <c r="E74" s="75">
        <f t="shared" si="6"/>
        <v>239178257</v>
      </c>
      <c r="F74" s="76">
        <f t="shared" si="6"/>
        <v>345673377</v>
      </c>
      <c r="G74" s="74">
        <f t="shared" si="6"/>
        <v>350772782</v>
      </c>
      <c r="H74" s="77">
        <f t="shared" si="6"/>
        <v>182085102</v>
      </c>
      <c r="I74" s="78">
        <f t="shared" si="6"/>
        <v>253376421</v>
      </c>
      <c r="J74" s="79">
        <f t="shared" si="6"/>
        <v>423588837</v>
      </c>
      <c r="K74" s="74">
        <f t="shared" si="6"/>
        <v>336650400</v>
      </c>
      <c r="L74" s="75">
        <f t="shared" si="6"/>
        <v>359452890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4973658</v>
      </c>
      <c r="D43" s="10">
        <f aca="true" t="shared" si="0" ref="D43:L43">SUM(D44:D46)</f>
        <v>60092996</v>
      </c>
      <c r="E43" s="11">
        <f t="shared" si="0"/>
        <v>44350555</v>
      </c>
      <c r="F43" s="12">
        <f t="shared" si="0"/>
        <v>25703314</v>
      </c>
      <c r="G43" s="10">
        <f t="shared" si="0"/>
        <v>9660644</v>
      </c>
      <c r="H43" s="13">
        <f>SUM(H44:H46)</f>
        <v>5193681</v>
      </c>
      <c r="I43" s="14">
        <f t="shared" si="0"/>
        <v>5223477</v>
      </c>
      <c r="J43" s="15">
        <f t="shared" si="0"/>
        <v>5500000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3176451</v>
      </c>
      <c r="D44" s="16">
        <v>24186080</v>
      </c>
      <c r="E44" s="17">
        <v>9021155</v>
      </c>
      <c r="F44" s="18">
        <v>1875700</v>
      </c>
      <c r="G44" s="16">
        <v>7654874</v>
      </c>
      <c r="H44" s="19">
        <v>15499</v>
      </c>
      <c r="I44" s="20">
        <v>15499</v>
      </c>
      <c r="J44" s="21"/>
      <c r="K44" s="16"/>
      <c r="L44" s="17"/>
    </row>
    <row r="45" spans="1:12" ht="13.5">
      <c r="A45" s="3" t="s">
        <v>20</v>
      </c>
      <c r="B45" s="2"/>
      <c r="C45" s="22">
        <v>1435658</v>
      </c>
      <c r="D45" s="22">
        <v>34720552</v>
      </c>
      <c r="E45" s="23">
        <v>34608479</v>
      </c>
      <c r="F45" s="24">
        <v>2000000</v>
      </c>
      <c r="G45" s="22">
        <v>2000000</v>
      </c>
      <c r="H45" s="25">
        <v>1665261</v>
      </c>
      <c r="I45" s="26">
        <v>1695056</v>
      </c>
      <c r="J45" s="27">
        <v>2000000</v>
      </c>
      <c r="K45" s="22"/>
      <c r="L45" s="23"/>
    </row>
    <row r="46" spans="1:12" ht="13.5">
      <c r="A46" s="3" t="s">
        <v>21</v>
      </c>
      <c r="B46" s="2"/>
      <c r="C46" s="16">
        <v>361549</v>
      </c>
      <c r="D46" s="16">
        <v>1186364</v>
      </c>
      <c r="E46" s="17">
        <v>720921</v>
      </c>
      <c r="F46" s="18">
        <v>21827614</v>
      </c>
      <c r="G46" s="16">
        <v>5770</v>
      </c>
      <c r="H46" s="19">
        <v>3512921</v>
      </c>
      <c r="I46" s="20">
        <v>3512922</v>
      </c>
      <c r="J46" s="21">
        <v>3500000</v>
      </c>
      <c r="K46" s="16"/>
      <c r="L46" s="17"/>
    </row>
    <row r="47" spans="1:12" ht="13.5">
      <c r="A47" s="1" t="s">
        <v>22</v>
      </c>
      <c r="B47" s="2"/>
      <c r="C47" s="10">
        <f>SUM(C48:C52)</f>
        <v>41966905</v>
      </c>
      <c r="D47" s="10">
        <f aca="true" t="shared" si="1" ref="D47:L47">SUM(D48:D52)</f>
        <v>23475670</v>
      </c>
      <c r="E47" s="14">
        <f t="shared" si="1"/>
        <v>26965794</v>
      </c>
      <c r="F47" s="28">
        <f t="shared" si="1"/>
        <v>28486221</v>
      </c>
      <c r="G47" s="10">
        <f t="shared" si="1"/>
        <v>33318862</v>
      </c>
      <c r="H47" s="13">
        <f>SUM(H48:H52)</f>
        <v>28740675</v>
      </c>
      <c r="I47" s="29">
        <f t="shared" si="1"/>
        <v>31249730</v>
      </c>
      <c r="J47" s="12">
        <f t="shared" si="1"/>
        <v>49227841</v>
      </c>
      <c r="K47" s="10">
        <f t="shared" si="1"/>
        <v>52549356</v>
      </c>
      <c r="L47" s="14">
        <f t="shared" si="1"/>
        <v>42354004</v>
      </c>
    </row>
    <row r="48" spans="1:12" ht="13.5">
      <c r="A48" s="3" t="s">
        <v>23</v>
      </c>
      <c r="B48" s="2"/>
      <c r="C48" s="16">
        <v>5345502</v>
      </c>
      <c r="D48" s="16">
        <v>5591335</v>
      </c>
      <c r="E48" s="17">
        <v>12161570</v>
      </c>
      <c r="F48" s="18">
        <v>19978265</v>
      </c>
      <c r="G48" s="16">
        <v>20093828</v>
      </c>
      <c r="H48" s="19">
        <v>17273022</v>
      </c>
      <c r="I48" s="20">
        <v>19797299</v>
      </c>
      <c r="J48" s="21">
        <v>24460081</v>
      </c>
      <c r="K48" s="16">
        <v>20523921</v>
      </c>
      <c r="L48" s="17">
        <v>27826533</v>
      </c>
    </row>
    <row r="49" spans="1:12" ht="13.5">
      <c r="A49" s="3" t="s">
        <v>24</v>
      </c>
      <c r="B49" s="2"/>
      <c r="C49" s="16">
        <v>36596355</v>
      </c>
      <c r="D49" s="16">
        <v>17623387</v>
      </c>
      <c r="E49" s="17">
        <v>14804224</v>
      </c>
      <c r="F49" s="18">
        <v>8507956</v>
      </c>
      <c r="G49" s="16">
        <v>13225034</v>
      </c>
      <c r="H49" s="19">
        <v>11467653</v>
      </c>
      <c r="I49" s="20">
        <v>11452431</v>
      </c>
      <c r="J49" s="21">
        <v>9498760</v>
      </c>
      <c r="K49" s="16">
        <v>14025435</v>
      </c>
      <c r="L49" s="17">
        <v>14527471</v>
      </c>
    </row>
    <row r="50" spans="1:12" ht="13.5">
      <c r="A50" s="3" t="s">
        <v>25</v>
      </c>
      <c r="B50" s="2"/>
      <c r="C50" s="16">
        <v>25048</v>
      </c>
      <c r="D50" s="16">
        <v>260948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>
        <v>15269000</v>
      </c>
      <c r="K51" s="16">
        <v>18000000</v>
      </c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55291584</v>
      </c>
      <c r="D53" s="10">
        <f aca="true" t="shared" si="2" ref="D53:L53">SUM(D54:D56)</f>
        <v>120605134</v>
      </c>
      <c r="E53" s="14">
        <f t="shared" si="2"/>
        <v>215244600</v>
      </c>
      <c r="F53" s="28">
        <f t="shared" si="2"/>
        <v>258678616</v>
      </c>
      <c r="G53" s="10">
        <f t="shared" si="2"/>
        <v>149827623</v>
      </c>
      <c r="H53" s="13">
        <f>SUM(H54:H56)</f>
        <v>93985431</v>
      </c>
      <c r="I53" s="29">
        <f t="shared" si="2"/>
        <v>108844558</v>
      </c>
      <c r="J53" s="12">
        <f t="shared" si="2"/>
        <v>82547811</v>
      </c>
      <c r="K53" s="10">
        <f t="shared" si="2"/>
        <v>97096651</v>
      </c>
      <c r="L53" s="14">
        <f t="shared" si="2"/>
        <v>128165977</v>
      </c>
    </row>
    <row r="54" spans="1:12" ht="13.5">
      <c r="A54" s="3" t="s">
        <v>29</v>
      </c>
      <c r="B54" s="2"/>
      <c r="C54" s="16">
        <v>10011177</v>
      </c>
      <c r="D54" s="16">
        <v>34710620</v>
      </c>
      <c r="E54" s="17">
        <v>139311103</v>
      </c>
      <c r="F54" s="18">
        <v>188412000</v>
      </c>
      <c r="G54" s="16">
        <v>86158063</v>
      </c>
      <c r="H54" s="19">
        <v>42958151</v>
      </c>
      <c r="I54" s="20">
        <v>57725339</v>
      </c>
      <c r="J54" s="21">
        <v>64395815</v>
      </c>
      <c r="K54" s="16">
        <v>61078378</v>
      </c>
      <c r="L54" s="17">
        <v>89910985</v>
      </c>
    </row>
    <row r="55" spans="1:12" ht="13.5">
      <c r="A55" s="3" t="s">
        <v>30</v>
      </c>
      <c r="B55" s="2"/>
      <c r="C55" s="16">
        <v>33943998</v>
      </c>
      <c r="D55" s="16">
        <v>62448533</v>
      </c>
      <c r="E55" s="17">
        <v>56233716</v>
      </c>
      <c r="F55" s="18">
        <v>43838232</v>
      </c>
      <c r="G55" s="16">
        <v>43196977</v>
      </c>
      <c r="H55" s="19">
        <v>37651417</v>
      </c>
      <c r="I55" s="20">
        <v>37666485</v>
      </c>
      <c r="J55" s="21">
        <v>18151996</v>
      </c>
      <c r="K55" s="16">
        <v>36018273</v>
      </c>
      <c r="L55" s="17">
        <v>38254992</v>
      </c>
    </row>
    <row r="56" spans="1:12" ht="13.5">
      <c r="A56" s="3" t="s">
        <v>31</v>
      </c>
      <c r="B56" s="2"/>
      <c r="C56" s="16">
        <v>11336409</v>
      </c>
      <c r="D56" s="16">
        <v>23445981</v>
      </c>
      <c r="E56" s="17">
        <v>19699781</v>
      </c>
      <c r="F56" s="18">
        <v>26428384</v>
      </c>
      <c r="G56" s="16">
        <v>20472583</v>
      </c>
      <c r="H56" s="19">
        <v>13375863</v>
      </c>
      <c r="I56" s="20">
        <v>13452734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117908622</v>
      </c>
      <c r="D57" s="10">
        <f aca="true" t="shared" si="3" ref="D57:L57">SUM(D58:D61)</f>
        <v>190018602</v>
      </c>
      <c r="E57" s="14">
        <f t="shared" si="3"/>
        <v>183807687</v>
      </c>
      <c r="F57" s="28">
        <f t="shared" si="3"/>
        <v>109352447</v>
      </c>
      <c r="G57" s="10">
        <f t="shared" si="3"/>
        <v>82700721</v>
      </c>
      <c r="H57" s="13">
        <f>SUM(H58:H61)</f>
        <v>80956254</v>
      </c>
      <c r="I57" s="29">
        <f t="shared" si="3"/>
        <v>100011365</v>
      </c>
      <c r="J57" s="12">
        <f t="shared" si="3"/>
        <v>156602413</v>
      </c>
      <c r="K57" s="10">
        <f t="shared" si="3"/>
        <v>134472991</v>
      </c>
      <c r="L57" s="14">
        <f t="shared" si="3"/>
        <v>132260019</v>
      </c>
    </row>
    <row r="58" spans="1:12" ht="13.5">
      <c r="A58" s="3" t="s">
        <v>33</v>
      </c>
      <c r="B58" s="2"/>
      <c r="C58" s="16">
        <v>54491214</v>
      </c>
      <c r="D58" s="16">
        <v>62359285</v>
      </c>
      <c r="E58" s="17">
        <v>35699846</v>
      </c>
      <c r="F58" s="18">
        <v>31379630</v>
      </c>
      <c r="G58" s="16">
        <v>17478559</v>
      </c>
      <c r="H58" s="19">
        <v>12284471</v>
      </c>
      <c r="I58" s="20">
        <v>12359150</v>
      </c>
      <c r="J58" s="21">
        <v>32900000</v>
      </c>
      <c r="K58" s="16">
        <v>7000000</v>
      </c>
      <c r="L58" s="17">
        <v>33020118</v>
      </c>
    </row>
    <row r="59" spans="1:12" ht="13.5">
      <c r="A59" s="3" t="s">
        <v>34</v>
      </c>
      <c r="B59" s="2"/>
      <c r="C59" s="16">
        <v>29447348</v>
      </c>
      <c r="D59" s="16">
        <v>87633723</v>
      </c>
      <c r="E59" s="17">
        <v>86437901</v>
      </c>
      <c r="F59" s="18">
        <v>45900000</v>
      </c>
      <c r="G59" s="16">
        <v>40350000</v>
      </c>
      <c r="H59" s="19">
        <v>34696128</v>
      </c>
      <c r="I59" s="20">
        <v>52631764</v>
      </c>
      <c r="J59" s="21">
        <v>48000000</v>
      </c>
      <c r="K59" s="16">
        <v>42000000</v>
      </c>
      <c r="L59" s="17">
        <v>67000000</v>
      </c>
    </row>
    <row r="60" spans="1:12" ht="13.5">
      <c r="A60" s="3" t="s">
        <v>35</v>
      </c>
      <c r="B60" s="2"/>
      <c r="C60" s="22">
        <v>25306596</v>
      </c>
      <c r="D60" s="22">
        <v>29340007</v>
      </c>
      <c r="E60" s="23">
        <v>52748622</v>
      </c>
      <c r="F60" s="24">
        <v>23462610</v>
      </c>
      <c r="G60" s="22">
        <v>22265978</v>
      </c>
      <c r="H60" s="25">
        <v>33190398</v>
      </c>
      <c r="I60" s="26">
        <v>33155924</v>
      </c>
      <c r="J60" s="27">
        <v>70702413</v>
      </c>
      <c r="K60" s="22">
        <v>80471684</v>
      </c>
      <c r="L60" s="23">
        <v>26924351</v>
      </c>
    </row>
    <row r="61" spans="1:12" ht="13.5">
      <c r="A61" s="3" t="s">
        <v>36</v>
      </c>
      <c r="B61" s="2"/>
      <c r="C61" s="16">
        <v>8663464</v>
      </c>
      <c r="D61" s="16">
        <v>10685587</v>
      </c>
      <c r="E61" s="17">
        <v>8921318</v>
      </c>
      <c r="F61" s="18">
        <v>8610207</v>
      </c>
      <c r="G61" s="16">
        <v>2606184</v>
      </c>
      <c r="H61" s="19">
        <v>785257</v>
      </c>
      <c r="I61" s="20">
        <v>1864527</v>
      </c>
      <c r="J61" s="21">
        <v>5000000</v>
      </c>
      <c r="K61" s="16">
        <v>5001307</v>
      </c>
      <c r="L61" s="17">
        <v>5315550</v>
      </c>
    </row>
    <row r="62" spans="1:12" ht="13.5">
      <c r="A62" s="1" t="s">
        <v>37</v>
      </c>
      <c r="B62" s="4"/>
      <c r="C62" s="10">
        <v>3412324</v>
      </c>
      <c r="D62" s="10">
        <v>4676036</v>
      </c>
      <c r="E62" s="14">
        <v>321427</v>
      </c>
      <c r="F62" s="28">
        <v>2748000</v>
      </c>
      <c r="G62" s="10"/>
      <c r="H62" s="13">
        <v>259602</v>
      </c>
      <c r="I62" s="29">
        <v>259602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223553093</v>
      </c>
      <c r="D63" s="62">
        <f aca="true" t="shared" si="4" ref="D63:L63">+D43+D47+D53+D57+D62</f>
        <v>398868438</v>
      </c>
      <c r="E63" s="63">
        <f t="shared" si="4"/>
        <v>470690063</v>
      </c>
      <c r="F63" s="64">
        <f t="shared" si="4"/>
        <v>424968598</v>
      </c>
      <c r="G63" s="62">
        <f t="shared" si="4"/>
        <v>275507850</v>
      </c>
      <c r="H63" s="65">
        <f t="shared" si="4"/>
        <v>209135643</v>
      </c>
      <c r="I63" s="66">
        <f t="shared" si="4"/>
        <v>245588732</v>
      </c>
      <c r="J63" s="67">
        <f t="shared" si="4"/>
        <v>293878065</v>
      </c>
      <c r="K63" s="62">
        <f t="shared" si="4"/>
        <v>284118998</v>
      </c>
      <c r="L63" s="63">
        <f t="shared" si="4"/>
        <v>302780000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81511872</v>
      </c>
      <c r="D66" s="16">
        <v>95478335</v>
      </c>
      <c r="E66" s="30">
        <v>145395514</v>
      </c>
      <c r="F66" s="21">
        <v>161424000</v>
      </c>
      <c r="G66" s="16">
        <v>119845913</v>
      </c>
      <c r="H66" s="19">
        <v>113789161</v>
      </c>
      <c r="I66" s="17">
        <v>114066939</v>
      </c>
      <c r="J66" s="31">
        <v>172631065</v>
      </c>
      <c r="K66" s="16">
        <v>198598999</v>
      </c>
      <c r="L66" s="19">
        <v>226879999</v>
      </c>
    </row>
    <row r="67" spans="1:12" ht="13.5">
      <c r="A67" s="69" t="s">
        <v>42</v>
      </c>
      <c r="B67" s="2"/>
      <c r="C67" s="16">
        <v>3314136</v>
      </c>
      <c r="D67" s="16">
        <v>3764511</v>
      </c>
      <c r="E67" s="17">
        <v>6522088</v>
      </c>
      <c r="F67" s="18">
        <v>94528000</v>
      </c>
      <c r="G67" s="16">
        <v>29686095</v>
      </c>
      <c r="H67" s="19">
        <v>19631318</v>
      </c>
      <c r="I67" s="20">
        <v>28415189</v>
      </c>
      <c r="J67" s="21">
        <v>20969000</v>
      </c>
      <c r="K67" s="16">
        <v>23520000</v>
      </c>
      <c r="L67" s="17">
        <v>5900000</v>
      </c>
    </row>
    <row r="68" spans="1:12" ht="13.5">
      <c r="A68" s="69" t="s">
        <v>43</v>
      </c>
      <c r="B68" s="2"/>
      <c r="C68" s="22">
        <v>2185084</v>
      </c>
      <c r="D68" s="22"/>
      <c r="E68" s="23">
        <v>6666667</v>
      </c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87011092</v>
      </c>
      <c r="D70" s="32">
        <f aca="true" t="shared" si="5" ref="D70:L70">SUM(D66:D69)</f>
        <v>99242846</v>
      </c>
      <c r="E70" s="33">
        <f t="shared" si="5"/>
        <v>158584269</v>
      </c>
      <c r="F70" s="34">
        <f t="shared" si="5"/>
        <v>255952000</v>
      </c>
      <c r="G70" s="32">
        <f t="shared" si="5"/>
        <v>149532008</v>
      </c>
      <c r="H70" s="35">
        <f t="shared" si="5"/>
        <v>133420479</v>
      </c>
      <c r="I70" s="36">
        <f t="shared" si="5"/>
        <v>142482128</v>
      </c>
      <c r="J70" s="37">
        <f t="shared" si="5"/>
        <v>193600065</v>
      </c>
      <c r="K70" s="32">
        <f t="shared" si="5"/>
        <v>222118999</v>
      </c>
      <c r="L70" s="33">
        <f t="shared" si="5"/>
        <v>232779999</v>
      </c>
    </row>
    <row r="71" spans="1:12" ht="13.5">
      <c r="A71" s="72" t="s">
        <v>47</v>
      </c>
      <c r="B71" s="2" t="s">
        <v>48</v>
      </c>
      <c r="C71" s="16"/>
      <c r="D71" s="16">
        <v>1500000</v>
      </c>
      <c r="E71" s="17">
        <v>64988849</v>
      </c>
      <c r="F71" s="18"/>
      <c r="G71" s="16">
        <v>45658063</v>
      </c>
      <c r="H71" s="19">
        <v>13046682</v>
      </c>
      <c r="I71" s="20">
        <v>18768070</v>
      </c>
      <c r="J71" s="21">
        <v>20000000</v>
      </c>
      <c r="K71" s="16"/>
      <c r="L71" s="17"/>
    </row>
    <row r="72" spans="1:12" ht="13.5">
      <c r="A72" s="72" t="s">
        <v>49</v>
      </c>
      <c r="B72" s="2" t="s">
        <v>50</v>
      </c>
      <c r="C72" s="16">
        <v>23220832</v>
      </c>
      <c r="D72" s="16">
        <v>174075486</v>
      </c>
      <c r="E72" s="17">
        <v>63046904</v>
      </c>
      <c r="F72" s="18">
        <v>2879630</v>
      </c>
      <c r="G72" s="16">
        <v>2879630</v>
      </c>
      <c r="H72" s="19">
        <v>2790990</v>
      </c>
      <c r="I72" s="20">
        <v>2879630</v>
      </c>
      <c r="J72" s="21"/>
      <c r="K72" s="16"/>
      <c r="L72" s="17"/>
    </row>
    <row r="73" spans="1:12" ht="13.5">
      <c r="A73" s="72" t="s">
        <v>51</v>
      </c>
      <c r="B73" s="2"/>
      <c r="C73" s="16">
        <v>113321169</v>
      </c>
      <c r="D73" s="16">
        <v>124050105</v>
      </c>
      <c r="E73" s="17">
        <v>184070042</v>
      </c>
      <c r="F73" s="18">
        <v>166136968</v>
      </c>
      <c r="G73" s="16">
        <v>77438149</v>
      </c>
      <c r="H73" s="19">
        <v>59877488</v>
      </c>
      <c r="I73" s="20">
        <v>81458903</v>
      </c>
      <c r="J73" s="21">
        <v>80278000</v>
      </c>
      <c r="K73" s="16">
        <v>62000000</v>
      </c>
      <c r="L73" s="17">
        <v>70000000</v>
      </c>
    </row>
    <row r="74" spans="1:12" ht="13.5">
      <c r="A74" s="73" t="s">
        <v>52</v>
      </c>
      <c r="B74" s="6" t="s">
        <v>53</v>
      </c>
      <c r="C74" s="74">
        <f>SUM(C70:C73)</f>
        <v>223553093</v>
      </c>
      <c r="D74" s="74">
        <f aca="true" t="shared" si="6" ref="D74:L74">SUM(D70:D73)</f>
        <v>398868437</v>
      </c>
      <c r="E74" s="75">
        <f t="shared" si="6"/>
        <v>470690064</v>
      </c>
      <c r="F74" s="76">
        <f t="shared" si="6"/>
        <v>424968598</v>
      </c>
      <c r="G74" s="74">
        <f t="shared" si="6"/>
        <v>275507850</v>
      </c>
      <c r="H74" s="77">
        <f t="shared" si="6"/>
        <v>209135639</v>
      </c>
      <c r="I74" s="78">
        <f t="shared" si="6"/>
        <v>245588731</v>
      </c>
      <c r="J74" s="79">
        <f t="shared" si="6"/>
        <v>293878065</v>
      </c>
      <c r="K74" s="74">
        <f t="shared" si="6"/>
        <v>284118999</v>
      </c>
      <c r="L74" s="75">
        <f t="shared" si="6"/>
        <v>302779999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41482283</v>
      </c>
      <c r="D43" s="10">
        <f aca="true" t="shared" si="0" ref="D43:L43">SUM(D44:D46)</f>
        <v>50761812</v>
      </c>
      <c r="E43" s="11">
        <f t="shared" si="0"/>
        <v>50585705</v>
      </c>
      <c r="F43" s="12">
        <f t="shared" si="0"/>
        <v>37972000</v>
      </c>
      <c r="G43" s="10">
        <f t="shared" si="0"/>
        <v>37972000</v>
      </c>
      <c r="H43" s="13">
        <f>SUM(H44:H46)</f>
        <v>62023448</v>
      </c>
      <c r="I43" s="14">
        <f t="shared" si="0"/>
        <v>61849174</v>
      </c>
      <c r="J43" s="15">
        <f t="shared" si="0"/>
        <v>74401879</v>
      </c>
      <c r="K43" s="10">
        <f t="shared" si="0"/>
        <v>35036750</v>
      </c>
      <c r="L43" s="13">
        <f t="shared" si="0"/>
        <v>35143588</v>
      </c>
    </row>
    <row r="44" spans="1:12" ht="13.5">
      <c r="A44" s="3" t="s">
        <v>19</v>
      </c>
      <c r="B44" s="2"/>
      <c r="C44" s="16">
        <v>16071919</v>
      </c>
      <c r="D44" s="16">
        <v>9664556</v>
      </c>
      <c r="E44" s="17">
        <v>7193081</v>
      </c>
      <c r="F44" s="18">
        <v>5750000</v>
      </c>
      <c r="G44" s="16">
        <v>5750000</v>
      </c>
      <c r="H44" s="19">
        <v>6160292</v>
      </c>
      <c r="I44" s="20">
        <v>3870510</v>
      </c>
      <c r="J44" s="21">
        <v>6400000</v>
      </c>
      <c r="K44" s="16">
        <v>2936750</v>
      </c>
      <c r="L44" s="17">
        <v>3043588</v>
      </c>
    </row>
    <row r="45" spans="1:12" ht="13.5">
      <c r="A45" s="3" t="s">
        <v>20</v>
      </c>
      <c r="B45" s="2"/>
      <c r="C45" s="22">
        <v>24219900</v>
      </c>
      <c r="D45" s="22">
        <v>28580584</v>
      </c>
      <c r="E45" s="23">
        <v>36932256</v>
      </c>
      <c r="F45" s="24">
        <v>25710000</v>
      </c>
      <c r="G45" s="22">
        <v>25710000</v>
      </c>
      <c r="H45" s="25">
        <v>30114037</v>
      </c>
      <c r="I45" s="26">
        <v>32068860</v>
      </c>
      <c r="J45" s="27">
        <v>36601879</v>
      </c>
      <c r="K45" s="22">
        <v>25700000</v>
      </c>
      <c r="L45" s="23">
        <v>25700000</v>
      </c>
    </row>
    <row r="46" spans="1:12" ht="13.5">
      <c r="A46" s="3" t="s">
        <v>21</v>
      </c>
      <c r="B46" s="2"/>
      <c r="C46" s="16">
        <v>1190464</v>
      </c>
      <c r="D46" s="16">
        <v>12516672</v>
      </c>
      <c r="E46" s="17">
        <v>6460368</v>
      </c>
      <c r="F46" s="18">
        <v>6512000</v>
      </c>
      <c r="G46" s="16">
        <v>6512000</v>
      </c>
      <c r="H46" s="19">
        <v>25749119</v>
      </c>
      <c r="I46" s="20">
        <v>25909804</v>
      </c>
      <c r="J46" s="21">
        <v>31400000</v>
      </c>
      <c r="K46" s="16">
        <v>6400000</v>
      </c>
      <c r="L46" s="17">
        <v>6400000</v>
      </c>
    </row>
    <row r="47" spans="1:12" ht="13.5">
      <c r="A47" s="1" t="s">
        <v>22</v>
      </c>
      <c r="B47" s="2"/>
      <c r="C47" s="10">
        <f>SUM(C48:C52)</f>
        <v>21164787</v>
      </c>
      <c r="D47" s="10">
        <f aca="true" t="shared" si="1" ref="D47:L47">SUM(D48:D52)</f>
        <v>68187163</v>
      </c>
      <c r="E47" s="14">
        <f t="shared" si="1"/>
        <v>59873407</v>
      </c>
      <c r="F47" s="28">
        <f t="shared" si="1"/>
        <v>103239000</v>
      </c>
      <c r="G47" s="10">
        <f t="shared" si="1"/>
        <v>103239000</v>
      </c>
      <c r="H47" s="13">
        <f>SUM(H48:H52)</f>
        <v>120965670</v>
      </c>
      <c r="I47" s="29">
        <f t="shared" si="1"/>
        <v>120226767</v>
      </c>
      <c r="J47" s="12">
        <f t="shared" si="1"/>
        <v>87360307</v>
      </c>
      <c r="K47" s="10">
        <f t="shared" si="1"/>
        <v>82107972</v>
      </c>
      <c r="L47" s="14">
        <f t="shared" si="1"/>
        <v>102883371</v>
      </c>
    </row>
    <row r="48" spans="1:12" ht="13.5">
      <c r="A48" s="3" t="s">
        <v>23</v>
      </c>
      <c r="B48" s="2"/>
      <c r="C48" s="16">
        <v>5370846</v>
      </c>
      <c r="D48" s="16">
        <v>17495252</v>
      </c>
      <c r="E48" s="17">
        <v>4613581</v>
      </c>
      <c r="F48" s="18">
        <v>32740000</v>
      </c>
      <c r="G48" s="16">
        <v>32740000</v>
      </c>
      <c r="H48" s="19">
        <v>41005428</v>
      </c>
      <c r="I48" s="20">
        <v>40840405</v>
      </c>
      <c r="J48" s="21">
        <v>20917000</v>
      </c>
      <c r="K48" s="16">
        <v>22805000</v>
      </c>
      <c r="L48" s="17">
        <v>23440250</v>
      </c>
    </row>
    <row r="49" spans="1:12" ht="13.5">
      <c r="A49" s="3" t="s">
        <v>24</v>
      </c>
      <c r="B49" s="2"/>
      <c r="C49" s="16">
        <v>15297213</v>
      </c>
      <c r="D49" s="16">
        <v>45617708</v>
      </c>
      <c r="E49" s="17">
        <v>39844220</v>
      </c>
      <c r="F49" s="18">
        <v>31425000</v>
      </c>
      <c r="G49" s="16">
        <v>31425000</v>
      </c>
      <c r="H49" s="19">
        <v>50889611</v>
      </c>
      <c r="I49" s="20">
        <v>50889611</v>
      </c>
      <c r="J49" s="21">
        <v>21900000</v>
      </c>
      <c r="K49" s="16">
        <v>25840000</v>
      </c>
      <c r="L49" s="17">
        <v>26302000</v>
      </c>
    </row>
    <row r="50" spans="1:12" ht="13.5">
      <c r="A50" s="3" t="s">
        <v>25</v>
      </c>
      <c r="B50" s="2"/>
      <c r="C50" s="16">
        <v>496728</v>
      </c>
      <c r="D50" s="16">
        <v>1883229</v>
      </c>
      <c r="E50" s="17">
        <v>9401377</v>
      </c>
      <c r="F50" s="18">
        <v>3640000</v>
      </c>
      <c r="G50" s="16">
        <v>3640000</v>
      </c>
      <c r="H50" s="19">
        <v>3098657</v>
      </c>
      <c r="I50" s="20">
        <v>3003655</v>
      </c>
      <c r="J50" s="21">
        <v>10250000</v>
      </c>
      <c r="K50" s="16">
        <v>5650000</v>
      </c>
      <c r="L50" s="17">
        <v>5650000</v>
      </c>
    </row>
    <row r="51" spans="1:12" ht="13.5">
      <c r="A51" s="3" t="s">
        <v>26</v>
      </c>
      <c r="B51" s="2"/>
      <c r="C51" s="16"/>
      <c r="D51" s="16">
        <v>3190974</v>
      </c>
      <c r="E51" s="17">
        <v>6014229</v>
      </c>
      <c r="F51" s="18">
        <v>35434000</v>
      </c>
      <c r="G51" s="16">
        <v>35434000</v>
      </c>
      <c r="H51" s="19">
        <v>25971974</v>
      </c>
      <c r="I51" s="20">
        <v>25493096</v>
      </c>
      <c r="J51" s="21">
        <v>34293307</v>
      </c>
      <c r="K51" s="16">
        <v>27812972</v>
      </c>
      <c r="L51" s="17">
        <v>47491121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121127268</v>
      </c>
      <c r="D53" s="10">
        <f aca="true" t="shared" si="2" ref="D53:L53">SUM(D54:D56)</f>
        <v>166486505</v>
      </c>
      <c r="E53" s="14">
        <f t="shared" si="2"/>
        <v>155741900</v>
      </c>
      <c r="F53" s="28">
        <f t="shared" si="2"/>
        <v>293679500</v>
      </c>
      <c r="G53" s="10">
        <f t="shared" si="2"/>
        <v>293679500</v>
      </c>
      <c r="H53" s="13">
        <f>SUM(H54:H56)</f>
        <v>289832025</v>
      </c>
      <c r="I53" s="29">
        <f t="shared" si="2"/>
        <v>290451317</v>
      </c>
      <c r="J53" s="12">
        <f t="shared" si="2"/>
        <v>343280814</v>
      </c>
      <c r="K53" s="10">
        <f t="shared" si="2"/>
        <v>244451791</v>
      </c>
      <c r="L53" s="14">
        <f t="shared" si="2"/>
        <v>251625615</v>
      </c>
    </row>
    <row r="54" spans="1:12" ht="13.5">
      <c r="A54" s="3" t="s">
        <v>29</v>
      </c>
      <c r="B54" s="2"/>
      <c r="C54" s="16">
        <v>28750524</v>
      </c>
      <c r="D54" s="16">
        <v>48802941</v>
      </c>
      <c r="E54" s="17">
        <v>23232407</v>
      </c>
      <c r="F54" s="18">
        <v>31908000</v>
      </c>
      <c r="G54" s="16">
        <v>31908000</v>
      </c>
      <c r="H54" s="19">
        <v>14741284</v>
      </c>
      <c r="I54" s="20">
        <v>15220164</v>
      </c>
      <c r="J54" s="21">
        <v>74976741</v>
      </c>
      <c r="K54" s="16">
        <v>74497086</v>
      </c>
      <c r="L54" s="17">
        <v>74006997</v>
      </c>
    </row>
    <row r="55" spans="1:12" ht="13.5">
      <c r="A55" s="3" t="s">
        <v>30</v>
      </c>
      <c r="B55" s="2"/>
      <c r="C55" s="16">
        <v>92376744</v>
      </c>
      <c r="D55" s="16">
        <v>116686314</v>
      </c>
      <c r="E55" s="17">
        <v>130915014</v>
      </c>
      <c r="F55" s="18">
        <v>260311500</v>
      </c>
      <c r="G55" s="16">
        <v>260311500</v>
      </c>
      <c r="H55" s="19">
        <v>273755014</v>
      </c>
      <c r="I55" s="20">
        <v>273980427</v>
      </c>
      <c r="J55" s="21">
        <v>265616073</v>
      </c>
      <c r="K55" s="16">
        <v>167132305</v>
      </c>
      <c r="L55" s="17">
        <v>174655097</v>
      </c>
    </row>
    <row r="56" spans="1:12" ht="13.5">
      <c r="A56" s="3" t="s">
        <v>31</v>
      </c>
      <c r="B56" s="2"/>
      <c r="C56" s="16"/>
      <c r="D56" s="16">
        <v>997250</v>
      </c>
      <c r="E56" s="17">
        <v>1594479</v>
      </c>
      <c r="F56" s="18">
        <v>1460000</v>
      </c>
      <c r="G56" s="16">
        <v>1460000</v>
      </c>
      <c r="H56" s="19">
        <v>1335727</v>
      </c>
      <c r="I56" s="20">
        <v>1250726</v>
      </c>
      <c r="J56" s="21">
        <v>2688000</v>
      </c>
      <c r="K56" s="16">
        <v>2822400</v>
      </c>
      <c r="L56" s="17">
        <v>2963521</v>
      </c>
    </row>
    <row r="57" spans="1:12" ht="13.5">
      <c r="A57" s="1" t="s">
        <v>32</v>
      </c>
      <c r="B57" s="4"/>
      <c r="C57" s="10">
        <f>SUM(C58:C61)</f>
        <v>151192160</v>
      </c>
      <c r="D57" s="10">
        <f aca="true" t="shared" si="3" ref="D57:L57">SUM(D58:D61)</f>
        <v>236719787</v>
      </c>
      <c r="E57" s="14">
        <f t="shared" si="3"/>
        <v>214410766</v>
      </c>
      <c r="F57" s="28">
        <f t="shared" si="3"/>
        <v>291350500</v>
      </c>
      <c r="G57" s="10">
        <f t="shared" si="3"/>
        <v>291350500</v>
      </c>
      <c r="H57" s="13">
        <f>SUM(H58:H61)</f>
        <v>173048713</v>
      </c>
      <c r="I57" s="29">
        <f t="shared" si="3"/>
        <v>173198526</v>
      </c>
      <c r="J57" s="12">
        <f t="shared" si="3"/>
        <v>191281000</v>
      </c>
      <c r="K57" s="10">
        <f t="shared" si="3"/>
        <v>197422250</v>
      </c>
      <c r="L57" s="14">
        <f t="shared" si="3"/>
        <v>178070863</v>
      </c>
    </row>
    <row r="58" spans="1:12" ht="13.5">
      <c r="A58" s="3" t="s">
        <v>33</v>
      </c>
      <c r="B58" s="2"/>
      <c r="C58" s="16">
        <v>67924327</v>
      </c>
      <c r="D58" s="16">
        <v>136906736</v>
      </c>
      <c r="E58" s="17">
        <v>99058583</v>
      </c>
      <c r="F58" s="18">
        <v>190720500</v>
      </c>
      <c r="G58" s="16">
        <v>190720500</v>
      </c>
      <c r="H58" s="19">
        <v>79785727</v>
      </c>
      <c r="I58" s="20">
        <v>79785727</v>
      </c>
      <c r="J58" s="21">
        <v>61700000</v>
      </c>
      <c r="K58" s="16">
        <v>28295000</v>
      </c>
      <c r="L58" s="17">
        <v>28709750</v>
      </c>
    </row>
    <row r="59" spans="1:12" ht="13.5">
      <c r="A59" s="3" t="s">
        <v>34</v>
      </c>
      <c r="B59" s="2"/>
      <c r="C59" s="16">
        <v>34956306</v>
      </c>
      <c r="D59" s="16">
        <v>53988595</v>
      </c>
      <c r="E59" s="17">
        <v>74722681</v>
      </c>
      <c r="F59" s="18">
        <v>58727500</v>
      </c>
      <c r="G59" s="16">
        <v>58727500</v>
      </c>
      <c r="H59" s="19">
        <v>61137889</v>
      </c>
      <c r="I59" s="20">
        <v>61137888</v>
      </c>
      <c r="J59" s="21">
        <v>80176000</v>
      </c>
      <c r="K59" s="16">
        <v>107432000</v>
      </c>
      <c r="L59" s="17">
        <v>83103600</v>
      </c>
    </row>
    <row r="60" spans="1:12" ht="13.5">
      <c r="A60" s="3" t="s">
        <v>35</v>
      </c>
      <c r="B60" s="2"/>
      <c r="C60" s="22">
        <v>43610858</v>
      </c>
      <c r="D60" s="22">
        <v>33204637</v>
      </c>
      <c r="E60" s="23">
        <v>37191226</v>
      </c>
      <c r="F60" s="24">
        <v>31402500</v>
      </c>
      <c r="G60" s="22">
        <v>31402500</v>
      </c>
      <c r="H60" s="25">
        <v>24315803</v>
      </c>
      <c r="I60" s="26">
        <v>23781408</v>
      </c>
      <c r="J60" s="27">
        <v>43005000</v>
      </c>
      <c r="K60" s="22">
        <v>56205250</v>
      </c>
      <c r="L60" s="23">
        <v>60515513</v>
      </c>
    </row>
    <row r="61" spans="1:12" ht="13.5">
      <c r="A61" s="3" t="s">
        <v>36</v>
      </c>
      <c r="B61" s="2"/>
      <c r="C61" s="16">
        <v>4700669</v>
      </c>
      <c r="D61" s="16">
        <v>12619819</v>
      </c>
      <c r="E61" s="17">
        <v>3438276</v>
      </c>
      <c r="F61" s="18">
        <v>10500000</v>
      </c>
      <c r="G61" s="16">
        <v>10500000</v>
      </c>
      <c r="H61" s="19">
        <v>7809294</v>
      </c>
      <c r="I61" s="20">
        <v>8493503</v>
      </c>
      <c r="J61" s="21">
        <v>6400000</v>
      </c>
      <c r="K61" s="16">
        <v>5490000</v>
      </c>
      <c r="L61" s="17">
        <v>5742000</v>
      </c>
    </row>
    <row r="62" spans="1:12" ht="13.5">
      <c r="A62" s="1" t="s">
        <v>37</v>
      </c>
      <c r="B62" s="4"/>
      <c r="C62" s="10">
        <v>17762888</v>
      </c>
      <c r="D62" s="10">
        <v>6480968</v>
      </c>
      <c r="E62" s="14">
        <v>2357470</v>
      </c>
      <c r="F62" s="28"/>
      <c r="G62" s="10"/>
      <c r="H62" s="13">
        <v>2387984</v>
      </c>
      <c r="I62" s="29">
        <v>2387984</v>
      </c>
      <c r="J62" s="12">
        <v>2100000</v>
      </c>
      <c r="K62" s="10">
        <v>2205000</v>
      </c>
      <c r="L62" s="14">
        <v>2315250</v>
      </c>
    </row>
    <row r="63" spans="1:12" ht="13.5">
      <c r="A63" s="5" t="s">
        <v>38</v>
      </c>
      <c r="B63" s="6" t="s">
        <v>39</v>
      </c>
      <c r="C63" s="62">
        <f>+C43+C47+C53+C57+C62</f>
        <v>352729386</v>
      </c>
      <c r="D63" s="62">
        <f aca="true" t="shared" si="4" ref="D63:L63">+D43+D47+D53+D57+D62</f>
        <v>528636235</v>
      </c>
      <c r="E63" s="63">
        <f t="shared" si="4"/>
        <v>482969248</v>
      </c>
      <c r="F63" s="64">
        <f t="shared" si="4"/>
        <v>726241000</v>
      </c>
      <c r="G63" s="62">
        <f t="shared" si="4"/>
        <v>726241000</v>
      </c>
      <c r="H63" s="65">
        <f t="shared" si="4"/>
        <v>648257840</v>
      </c>
      <c r="I63" s="66">
        <f t="shared" si="4"/>
        <v>648113768</v>
      </c>
      <c r="J63" s="67">
        <f t="shared" si="4"/>
        <v>698424000</v>
      </c>
      <c r="K63" s="62">
        <f t="shared" si="4"/>
        <v>561223763</v>
      </c>
      <c r="L63" s="63">
        <f t="shared" si="4"/>
        <v>570038687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195699198</v>
      </c>
      <c r="D66" s="16">
        <v>224529553</v>
      </c>
      <c r="E66" s="30">
        <v>274787874</v>
      </c>
      <c r="F66" s="21">
        <v>428074000</v>
      </c>
      <c r="G66" s="16">
        <v>428074000</v>
      </c>
      <c r="H66" s="19">
        <v>377227018</v>
      </c>
      <c r="I66" s="17">
        <v>376644063</v>
      </c>
      <c r="J66" s="31">
        <v>448390380</v>
      </c>
      <c r="K66" s="16">
        <v>393729527</v>
      </c>
      <c r="L66" s="19">
        <v>365650081</v>
      </c>
    </row>
    <row r="67" spans="1:12" ht="13.5">
      <c r="A67" s="69" t="s">
        <v>42</v>
      </c>
      <c r="B67" s="2"/>
      <c r="C67" s="16">
        <v>51887492</v>
      </c>
      <c r="D67" s="16">
        <v>67120728</v>
      </c>
      <c r="E67" s="17">
        <v>17710298</v>
      </c>
      <c r="F67" s="18">
        <v>19899000</v>
      </c>
      <c r="G67" s="16">
        <v>19899000</v>
      </c>
      <c r="H67" s="19">
        <v>24611351</v>
      </c>
      <c r="I67" s="20">
        <v>24611354</v>
      </c>
      <c r="J67" s="21">
        <v>11867000</v>
      </c>
      <c r="K67" s="16">
        <v>3250000</v>
      </c>
      <c r="L67" s="17">
        <v>21700000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214566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247801256</v>
      </c>
      <c r="D70" s="32">
        <f aca="true" t="shared" si="5" ref="D70:L70">SUM(D66:D69)</f>
        <v>291650281</v>
      </c>
      <c r="E70" s="33">
        <f t="shared" si="5"/>
        <v>292498172</v>
      </c>
      <c r="F70" s="34">
        <f t="shared" si="5"/>
        <v>447973000</v>
      </c>
      <c r="G70" s="32">
        <f t="shared" si="5"/>
        <v>447973000</v>
      </c>
      <c r="H70" s="35">
        <f t="shared" si="5"/>
        <v>401838369</v>
      </c>
      <c r="I70" s="36">
        <f t="shared" si="5"/>
        <v>401255417</v>
      </c>
      <c r="J70" s="37">
        <f t="shared" si="5"/>
        <v>460257380</v>
      </c>
      <c r="K70" s="32">
        <f t="shared" si="5"/>
        <v>396979527</v>
      </c>
      <c r="L70" s="33">
        <f t="shared" si="5"/>
        <v>387350081</v>
      </c>
    </row>
    <row r="71" spans="1:12" ht="13.5">
      <c r="A71" s="72" t="s">
        <v>47</v>
      </c>
      <c r="B71" s="2" t="s">
        <v>48</v>
      </c>
      <c r="C71" s="16">
        <v>279291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4134245</v>
      </c>
      <c r="D72" s="16">
        <v>81880592</v>
      </c>
      <c r="E72" s="17">
        <v>62181455</v>
      </c>
      <c r="F72" s="18">
        <v>158268000</v>
      </c>
      <c r="G72" s="16">
        <v>158268000</v>
      </c>
      <c r="H72" s="19">
        <v>40245430</v>
      </c>
      <c r="I72" s="20">
        <v>40245431</v>
      </c>
      <c r="J72" s="21">
        <v>38800000</v>
      </c>
      <c r="K72" s="16"/>
      <c r="L72" s="17"/>
    </row>
    <row r="73" spans="1:12" ht="13.5">
      <c r="A73" s="72" t="s">
        <v>51</v>
      </c>
      <c r="B73" s="2"/>
      <c r="C73" s="16">
        <v>100514595</v>
      </c>
      <c r="D73" s="16">
        <v>155105362</v>
      </c>
      <c r="E73" s="17">
        <v>128289621</v>
      </c>
      <c r="F73" s="18">
        <v>120000000</v>
      </c>
      <c r="G73" s="16">
        <v>120000000</v>
      </c>
      <c r="H73" s="19">
        <v>206174041</v>
      </c>
      <c r="I73" s="20">
        <v>206612920</v>
      </c>
      <c r="J73" s="21">
        <v>199366620</v>
      </c>
      <c r="K73" s="16">
        <v>164244236</v>
      </c>
      <c r="L73" s="17">
        <v>182688606</v>
      </c>
    </row>
    <row r="74" spans="1:12" ht="13.5">
      <c r="A74" s="73" t="s">
        <v>52</v>
      </c>
      <c r="B74" s="6" t="s">
        <v>53</v>
      </c>
      <c r="C74" s="74">
        <f>SUM(C70:C73)</f>
        <v>352729387</v>
      </c>
      <c r="D74" s="74">
        <f aca="true" t="shared" si="6" ref="D74:L74">SUM(D70:D73)</f>
        <v>528636235</v>
      </c>
      <c r="E74" s="75">
        <f t="shared" si="6"/>
        <v>482969248</v>
      </c>
      <c r="F74" s="76">
        <f t="shared" si="6"/>
        <v>726241000</v>
      </c>
      <c r="G74" s="74">
        <f t="shared" si="6"/>
        <v>726241000</v>
      </c>
      <c r="H74" s="77">
        <f t="shared" si="6"/>
        <v>648257840</v>
      </c>
      <c r="I74" s="78">
        <f t="shared" si="6"/>
        <v>648113768</v>
      </c>
      <c r="J74" s="79">
        <f t="shared" si="6"/>
        <v>698424000</v>
      </c>
      <c r="K74" s="74">
        <f t="shared" si="6"/>
        <v>561223763</v>
      </c>
      <c r="L74" s="75">
        <f t="shared" si="6"/>
        <v>570038687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113193951</v>
      </c>
      <c r="D43" s="10">
        <f aca="true" t="shared" si="0" ref="D43:L43">SUM(D44:D46)</f>
        <v>139727430</v>
      </c>
      <c r="E43" s="11">
        <f t="shared" si="0"/>
        <v>62766879</v>
      </c>
      <c r="F43" s="12">
        <f t="shared" si="0"/>
        <v>21370735</v>
      </c>
      <c r="G43" s="10">
        <f t="shared" si="0"/>
        <v>3626386</v>
      </c>
      <c r="H43" s="13">
        <f>SUM(H44:H46)</f>
        <v>769713</v>
      </c>
      <c r="I43" s="14">
        <f t="shared" si="0"/>
        <v>1610725</v>
      </c>
      <c r="J43" s="15">
        <f t="shared" si="0"/>
        <v>3700000</v>
      </c>
      <c r="K43" s="10">
        <f t="shared" si="0"/>
        <v>1000000</v>
      </c>
      <c r="L43" s="13">
        <f t="shared" si="0"/>
        <v>1000000</v>
      </c>
    </row>
    <row r="44" spans="1:12" ht="13.5">
      <c r="A44" s="3" t="s">
        <v>19</v>
      </c>
      <c r="B44" s="2"/>
      <c r="C44" s="16">
        <v>109170558</v>
      </c>
      <c r="D44" s="16">
        <v>135145429</v>
      </c>
      <c r="E44" s="17">
        <v>57462023</v>
      </c>
      <c r="F44" s="18">
        <v>17604053</v>
      </c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2389766</v>
      </c>
      <c r="D45" s="22">
        <v>3529495</v>
      </c>
      <c r="E45" s="23">
        <v>1712535</v>
      </c>
      <c r="F45" s="24">
        <v>942682</v>
      </c>
      <c r="G45" s="22">
        <v>802386</v>
      </c>
      <c r="H45" s="25">
        <v>737487</v>
      </c>
      <c r="I45" s="26">
        <v>1578499</v>
      </c>
      <c r="J45" s="27">
        <v>3700000</v>
      </c>
      <c r="K45" s="22">
        <v>1000000</v>
      </c>
      <c r="L45" s="23">
        <v>1000000</v>
      </c>
    </row>
    <row r="46" spans="1:12" ht="13.5">
      <c r="A46" s="3" t="s">
        <v>21</v>
      </c>
      <c r="B46" s="2"/>
      <c r="C46" s="16">
        <v>1633627</v>
      </c>
      <c r="D46" s="16">
        <v>1052506</v>
      </c>
      <c r="E46" s="17">
        <v>3592321</v>
      </c>
      <c r="F46" s="18">
        <v>2824000</v>
      </c>
      <c r="G46" s="16">
        <v>2824000</v>
      </c>
      <c r="H46" s="19">
        <v>32226</v>
      </c>
      <c r="I46" s="20">
        <v>32226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32265904</v>
      </c>
      <c r="D47" s="10">
        <f aca="true" t="shared" si="1" ref="D47:L47">SUM(D48:D52)</f>
        <v>31671105</v>
      </c>
      <c r="E47" s="14">
        <f t="shared" si="1"/>
        <v>30269687</v>
      </c>
      <c r="F47" s="28">
        <f t="shared" si="1"/>
        <v>25213482</v>
      </c>
      <c r="G47" s="10">
        <f t="shared" si="1"/>
        <v>14142381</v>
      </c>
      <c r="H47" s="13">
        <f>SUM(H48:H52)</f>
        <v>9171097</v>
      </c>
      <c r="I47" s="29">
        <f t="shared" si="1"/>
        <v>8745017</v>
      </c>
      <c r="J47" s="12">
        <f t="shared" si="1"/>
        <v>16705000</v>
      </c>
      <c r="K47" s="10">
        <f t="shared" si="1"/>
        <v>11000000</v>
      </c>
      <c r="L47" s="14">
        <f t="shared" si="1"/>
        <v>0</v>
      </c>
    </row>
    <row r="48" spans="1:12" ht="13.5">
      <c r="A48" s="3" t="s">
        <v>23</v>
      </c>
      <c r="B48" s="2"/>
      <c r="C48" s="16">
        <v>3616597</v>
      </c>
      <c r="D48" s="16">
        <v>12151595</v>
      </c>
      <c r="E48" s="17">
        <v>16029542</v>
      </c>
      <c r="F48" s="18">
        <v>7932832</v>
      </c>
      <c r="G48" s="16">
        <v>11180381</v>
      </c>
      <c r="H48" s="19">
        <v>4714902</v>
      </c>
      <c r="I48" s="20">
        <v>4288765</v>
      </c>
      <c r="J48" s="21">
        <v>16705000</v>
      </c>
      <c r="K48" s="16">
        <v>11000000</v>
      </c>
      <c r="L48" s="17"/>
    </row>
    <row r="49" spans="1:12" ht="13.5">
      <c r="A49" s="3" t="s">
        <v>24</v>
      </c>
      <c r="B49" s="2"/>
      <c r="C49" s="16">
        <v>21558138</v>
      </c>
      <c r="D49" s="16">
        <v>10578725</v>
      </c>
      <c r="E49" s="17">
        <v>7829606</v>
      </c>
      <c r="F49" s="18">
        <v>16225051</v>
      </c>
      <c r="G49" s="16">
        <v>2800000</v>
      </c>
      <c r="H49" s="19">
        <v>2201832</v>
      </c>
      <c r="I49" s="20">
        <v>2201889</v>
      </c>
      <c r="J49" s="21"/>
      <c r="K49" s="16"/>
      <c r="L49" s="17"/>
    </row>
    <row r="50" spans="1:12" ht="13.5">
      <c r="A50" s="3" t="s">
        <v>25</v>
      </c>
      <c r="B50" s="2"/>
      <c r="C50" s="16">
        <v>214232</v>
      </c>
      <c r="D50" s="16">
        <v>1668734</v>
      </c>
      <c r="E50" s="17">
        <v>2766020</v>
      </c>
      <c r="F50" s="18">
        <v>826835</v>
      </c>
      <c r="G50" s="16">
        <v>162000</v>
      </c>
      <c r="H50" s="19">
        <v>48000</v>
      </c>
      <c r="I50" s="20">
        <v>48000</v>
      </c>
      <c r="J50" s="21"/>
      <c r="K50" s="16"/>
      <c r="L50" s="17"/>
    </row>
    <row r="51" spans="1:12" ht="13.5">
      <c r="A51" s="3" t="s">
        <v>26</v>
      </c>
      <c r="B51" s="2"/>
      <c r="C51" s="16">
        <v>5400730</v>
      </c>
      <c r="D51" s="16">
        <v>7165453</v>
      </c>
      <c r="E51" s="17">
        <v>3644519</v>
      </c>
      <c r="F51" s="18">
        <v>100000</v>
      </c>
      <c r="G51" s="16"/>
      <c r="H51" s="19">
        <v>2206363</v>
      </c>
      <c r="I51" s="20">
        <v>2206363</v>
      </c>
      <c r="J51" s="21"/>
      <c r="K51" s="16"/>
      <c r="L51" s="17"/>
    </row>
    <row r="52" spans="1:12" ht="13.5">
      <c r="A52" s="3" t="s">
        <v>27</v>
      </c>
      <c r="B52" s="2"/>
      <c r="C52" s="22">
        <v>1476207</v>
      </c>
      <c r="D52" s="22">
        <v>106598</v>
      </c>
      <c r="E52" s="23"/>
      <c r="F52" s="24">
        <v>128764</v>
      </c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145076344</v>
      </c>
      <c r="D53" s="10">
        <f aca="true" t="shared" si="2" ref="D53:L53">SUM(D54:D56)</f>
        <v>64636388</v>
      </c>
      <c r="E53" s="14">
        <f t="shared" si="2"/>
        <v>112552642</v>
      </c>
      <c r="F53" s="28">
        <f t="shared" si="2"/>
        <v>109903525</v>
      </c>
      <c r="G53" s="10">
        <f t="shared" si="2"/>
        <v>145997331</v>
      </c>
      <c r="H53" s="13">
        <f>SUM(H54:H56)</f>
        <v>115314990</v>
      </c>
      <c r="I53" s="29">
        <f t="shared" si="2"/>
        <v>116379409</v>
      </c>
      <c r="J53" s="12">
        <f t="shared" si="2"/>
        <v>108784405</v>
      </c>
      <c r="K53" s="10">
        <f t="shared" si="2"/>
        <v>91398000</v>
      </c>
      <c r="L53" s="14">
        <f t="shared" si="2"/>
        <v>115068000</v>
      </c>
    </row>
    <row r="54" spans="1:12" ht="13.5">
      <c r="A54" s="3" t="s">
        <v>29</v>
      </c>
      <c r="B54" s="2"/>
      <c r="C54" s="16">
        <v>30431222</v>
      </c>
      <c r="D54" s="16">
        <v>6425111</v>
      </c>
      <c r="E54" s="17">
        <v>17581319</v>
      </c>
      <c r="F54" s="18">
        <v>32672178</v>
      </c>
      <c r="G54" s="16">
        <v>57549389</v>
      </c>
      <c r="H54" s="19">
        <v>44860030</v>
      </c>
      <c r="I54" s="20">
        <v>44859779</v>
      </c>
      <c r="J54" s="21">
        <v>55795405</v>
      </c>
      <c r="K54" s="16">
        <v>25000000</v>
      </c>
      <c r="L54" s="17">
        <v>25000000</v>
      </c>
    </row>
    <row r="55" spans="1:12" ht="13.5">
      <c r="A55" s="3" t="s">
        <v>30</v>
      </c>
      <c r="B55" s="2"/>
      <c r="C55" s="16">
        <v>114645122</v>
      </c>
      <c r="D55" s="16">
        <v>58041277</v>
      </c>
      <c r="E55" s="17">
        <v>94971323</v>
      </c>
      <c r="F55" s="18">
        <v>77231347</v>
      </c>
      <c r="G55" s="16">
        <v>88447942</v>
      </c>
      <c r="H55" s="19">
        <v>70454960</v>
      </c>
      <c r="I55" s="20">
        <v>71519630</v>
      </c>
      <c r="J55" s="21">
        <v>52989000</v>
      </c>
      <c r="K55" s="16">
        <v>66398000</v>
      </c>
      <c r="L55" s="17">
        <v>90068000</v>
      </c>
    </row>
    <row r="56" spans="1:12" ht="13.5">
      <c r="A56" s="3" t="s">
        <v>31</v>
      </c>
      <c r="B56" s="2"/>
      <c r="C56" s="16"/>
      <c r="D56" s="16">
        <v>170000</v>
      </c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124598177</v>
      </c>
      <c r="D57" s="10">
        <f aca="true" t="shared" si="3" ref="D57:L57">SUM(D58:D61)</f>
        <v>105086497</v>
      </c>
      <c r="E57" s="14">
        <f t="shared" si="3"/>
        <v>104807517</v>
      </c>
      <c r="F57" s="28">
        <f t="shared" si="3"/>
        <v>119178826</v>
      </c>
      <c r="G57" s="10">
        <f t="shared" si="3"/>
        <v>100224235</v>
      </c>
      <c r="H57" s="13">
        <f>SUM(H58:H61)</f>
        <v>82987854</v>
      </c>
      <c r="I57" s="29">
        <f t="shared" si="3"/>
        <v>92639279</v>
      </c>
      <c r="J57" s="12">
        <f t="shared" si="3"/>
        <v>123589000</v>
      </c>
      <c r="K57" s="10">
        <f t="shared" si="3"/>
        <v>151600000</v>
      </c>
      <c r="L57" s="14">
        <f t="shared" si="3"/>
        <v>152100000</v>
      </c>
    </row>
    <row r="58" spans="1:12" ht="13.5">
      <c r="A58" s="3" t="s">
        <v>33</v>
      </c>
      <c r="B58" s="2"/>
      <c r="C58" s="16">
        <v>33670140</v>
      </c>
      <c r="D58" s="16">
        <v>40394915</v>
      </c>
      <c r="E58" s="17">
        <v>32283647</v>
      </c>
      <c r="F58" s="18">
        <v>14935706</v>
      </c>
      <c r="G58" s="16">
        <v>10712321</v>
      </c>
      <c r="H58" s="19">
        <v>9367063</v>
      </c>
      <c r="I58" s="20">
        <v>9367325</v>
      </c>
      <c r="J58" s="21">
        <v>9000000</v>
      </c>
      <c r="K58" s="16">
        <v>10000000</v>
      </c>
      <c r="L58" s="17">
        <v>20000000</v>
      </c>
    </row>
    <row r="59" spans="1:12" ht="13.5">
      <c r="A59" s="3" t="s">
        <v>34</v>
      </c>
      <c r="B59" s="2"/>
      <c r="C59" s="16">
        <v>76081477</v>
      </c>
      <c r="D59" s="16">
        <v>58307320</v>
      </c>
      <c r="E59" s="17">
        <v>65788126</v>
      </c>
      <c r="F59" s="18">
        <v>98195917</v>
      </c>
      <c r="G59" s="16">
        <v>89153948</v>
      </c>
      <c r="H59" s="19">
        <v>73262373</v>
      </c>
      <c r="I59" s="20">
        <v>82913988</v>
      </c>
      <c r="J59" s="21">
        <v>112489000</v>
      </c>
      <c r="K59" s="16">
        <v>139500000</v>
      </c>
      <c r="L59" s="17">
        <v>130000000</v>
      </c>
    </row>
    <row r="60" spans="1:12" ht="13.5">
      <c r="A60" s="3" t="s">
        <v>35</v>
      </c>
      <c r="B60" s="2"/>
      <c r="C60" s="22">
        <v>296992</v>
      </c>
      <c r="D60" s="22"/>
      <c r="E60" s="23">
        <v>25409</v>
      </c>
      <c r="F60" s="24">
        <v>6047203</v>
      </c>
      <c r="G60" s="22"/>
      <c r="H60" s="25">
        <v>-35</v>
      </c>
      <c r="I60" s="26"/>
      <c r="J60" s="27">
        <v>2100000</v>
      </c>
      <c r="K60" s="22">
        <v>2100000</v>
      </c>
      <c r="L60" s="23">
        <v>2100000</v>
      </c>
    </row>
    <row r="61" spans="1:12" ht="13.5">
      <c r="A61" s="3" t="s">
        <v>36</v>
      </c>
      <c r="B61" s="2"/>
      <c r="C61" s="16">
        <v>14549568</v>
      </c>
      <c r="D61" s="16">
        <v>6384262</v>
      </c>
      <c r="E61" s="17">
        <v>6710335</v>
      </c>
      <c r="F61" s="18"/>
      <c r="G61" s="16">
        <v>357966</v>
      </c>
      <c r="H61" s="19">
        <v>358453</v>
      </c>
      <c r="I61" s="20">
        <v>357966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415134376</v>
      </c>
      <c r="D63" s="62">
        <f aca="true" t="shared" si="4" ref="D63:L63">+D43+D47+D53+D57+D62</f>
        <v>341121420</v>
      </c>
      <c r="E63" s="63">
        <f t="shared" si="4"/>
        <v>310396725</v>
      </c>
      <c r="F63" s="64">
        <f t="shared" si="4"/>
        <v>275666568</v>
      </c>
      <c r="G63" s="62">
        <f t="shared" si="4"/>
        <v>263990333</v>
      </c>
      <c r="H63" s="65">
        <f t="shared" si="4"/>
        <v>208243654</v>
      </c>
      <c r="I63" s="66">
        <f t="shared" si="4"/>
        <v>219374430</v>
      </c>
      <c r="J63" s="67">
        <f t="shared" si="4"/>
        <v>252778405</v>
      </c>
      <c r="K63" s="62">
        <f t="shared" si="4"/>
        <v>254998000</v>
      </c>
      <c r="L63" s="63">
        <f t="shared" si="4"/>
        <v>268168000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157824908</v>
      </c>
      <c r="D66" s="16">
        <v>114430959</v>
      </c>
      <c r="E66" s="30">
        <v>141049137</v>
      </c>
      <c r="F66" s="21">
        <v>201109608</v>
      </c>
      <c r="G66" s="16">
        <v>187351361</v>
      </c>
      <c r="H66" s="19">
        <v>159281218</v>
      </c>
      <c r="I66" s="17">
        <v>188438288</v>
      </c>
      <c r="J66" s="31">
        <v>212204000</v>
      </c>
      <c r="K66" s="16">
        <v>204998000</v>
      </c>
      <c r="L66" s="19">
        <v>227168000</v>
      </c>
    </row>
    <row r="67" spans="1:12" ht="13.5">
      <c r="A67" s="69" t="s">
        <v>42</v>
      </c>
      <c r="B67" s="2"/>
      <c r="C67" s="16"/>
      <c r="D67" s="16">
        <v>8128964</v>
      </c>
      <c r="E67" s="17"/>
      <c r="F67" s="18"/>
      <c r="G67" s="16">
        <v>37401505</v>
      </c>
      <c r="H67" s="19">
        <v>18259684</v>
      </c>
      <c r="I67" s="20">
        <v>74775</v>
      </c>
      <c r="J67" s="21">
        <v>22500405</v>
      </c>
      <c r="K67" s="16">
        <v>11000000</v>
      </c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157824908</v>
      </c>
      <c r="D70" s="32">
        <f aca="true" t="shared" si="5" ref="D70:L70">SUM(D66:D69)</f>
        <v>122559923</v>
      </c>
      <c r="E70" s="33">
        <f t="shared" si="5"/>
        <v>141049137</v>
      </c>
      <c r="F70" s="34">
        <f t="shared" si="5"/>
        <v>201109608</v>
      </c>
      <c r="G70" s="32">
        <f t="shared" si="5"/>
        <v>224752866</v>
      </c>
      <c r="H70" s="35">
        <f t="shared" si="5"/>
        <v>177540902</v>
      </c>
      <c r="I70" s="36">
        <f t="shared" si="5"/>
        <v>188513063</v>
      </c>
      <c r="J70" s="37">
        <f t="shared" si="5"/>
        <v>234704405</v>
      </c>
      <c r="K70" s="32">
        <f t="shared" si="5"/>
        <v>215998000</v>
      </c>
      <c r="L70" s="33">
        <f t="shared" si="5"/>
        <v>227168000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109214519</v>
      </c>
      <c r="D72" s="16">
        <v>174688966</v>
      </c>
      <c r="E72" s="17">
        <v>76534677</v>
      </c>
      <c r="F72" s="18">
        <v>41515113</v>
      </c>
      <c r="G72" s="16"/>
      <c r="H72" s="19"/>
      <c r="I72" s="20">
        <v>23610561</v>
      </c>
      <c r="J72" s="21"/>
      <c r="K72" s="16"/>
      <c r="L72" s="17"/>
    </row>
    <row r="73" spans="1:12" ht="13.5">
      <c r="A73" s="72" t="s">
        <v>51</v>
      </c>
      <c r="B73" s="2"/>
      <c r="C73" s="16">
        <v>148094949</v>
      </c>
      <c r="D73" s="16">
        <v>43872529</v>
      </c>
      <c r="E73" s="17">
        <v>92812911</v>
      </c>
      <c r="F73" s="18">
        <v>33041847</v>
      </c>
      <c r="G73" s="16">
        <v>39237467</v>
      </c>
      <c r="H73" s="19">
        <v>30702752</v>
      </c>
      <c r="I73" s="20">
        <v>7250806</v>
      </c>
      <c r="J73" s="21">
        <v>18074000</v>
      </c>
      <c r="K73" s="16">
        <v>39000000</v>
      </c>
      <c r="L73" s="17">
        <v>41000000</v>
      </c>
    </row>
    <row r="74" spans="1:12" ht="13.5">
      <c r="A74" s="73" t="s">
        <v>52</v>
      </c>
      <c r="B74" s="6" t="s">
        <v>53</v>
      </c>
      <c r="C74" s="74">
        <f>SUM(C70:C73)</f>
        <v>415134376</v>
      </c>
      <c r="D74" s="74">
        <f aca="true" t="shared" si="6" ref="D74:L74">SUM(D70:D73)</f>
        <v>341121418</v>
      </c>
      <c r="E74" s="75">
        <f t="shared" si="6"/>
        <v>310396725</v>
      </c>
      <c r="F74" s="76">
        <f t="shared" si="6"/>
        <v>275666568</v>
      </c>
      <c r="G74" s="74">
        <f t="shared" si="6"/>
        <v>263990333</v>
      </c>
      <c r="H74" s="77">
        <f t="shared" si="6"/>
        <v>208243654</v>
      </c>
      <c r="I74" s="78">
        <f t="shared" si="6"/>
        <v>219374430</v>
      </c>
      <c r="J74" s="79">
        <f t="shared" si="6"/>
        <v>252778405</v>
      </c>
      <c r="K74" s="74">
        <f t="shared" si="6"/>
        <v>254998000</v>
      </c>
      <c r="L74" s="75">
        <f t="shared" si="6"/>
        <v>268168000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33075465</v>
      </c>
      <c r="D43" s="10">
        <f aca="true" t="shared" si="0" ref="D43:L43">SUM(D44:D46)</f>
        <v>28289557</v>
      </c>
      <c r="E43" s="11">
        <f t="shared" si="0"/>
        <v>57206377</v>
      </c>
      <c r="F43" s="12">
        <f t="shared" si="0"/>
        <v>43000000</v>
      </c>
      <c r="G43" s="10">
        <f t="shared" si="0"/>
        <v>56400500</v>
      </c>
      <c r="H43" s="13">
        <f>SUM(H44:H46)</f>
        <v>55722256</v>
      </c>
      <c r="I43" s="14">
        <f t="shared" si="0"/>
        <v>81372315</v>
      </c>
      <c r="J43" s="15">
        <f t="shared" si="0"/>
        <v>90089000</v>
      </c>
      <c r="K43" s="10">
        <f t="shared" si="0"/>
        <v>125859500</v>
      </c>
      <c r="L43" s="13">
        <f t="shared" si="0"/>
        <v>50577700</v>
      </c>
    </row>
    <row r="44" spans="1:12" ht="13.5">
      <c r="A44" s="3" t="s">
        <v>19</v>
      </c>
      <c r="B44" s="2"/>
      <c r="C44" s="16">
        <v>352162</v>
      </c>
      <c r="D44" s="16">
        <v>1142085</v>
      </c>
      <c r="E44" s="17"/>
      <c r="F44" s="18"/>
      <c r="G44" s="16">
        <v>1437000</v>
      </c>
      <c r="H44" s="19">
        <v>224517</v>
      </c>
      <c r="I44" s="20">
        <v>181974</v>
      </c>
      <c r="J44" s="21">
        <v>119000</v>
      </c>
      <c r="K44" s="16">
        <v>646000</v>
      </c>
      <c r="L44" s="17">
        <v>182000</v>
      </c>
    </row>
    <row r="45" spans="1:12" ht="13.5">
      <c r="A45" s="3" t="s">
        <v>20</v>
      </c>
      <c r="B45" s="2"/>
      <c r="C45" s="22">
        <v>132303</v>
      </c>
      <c r="D45" s="22">
        <v>43055</v>
      </c>
      <c r="E45" s="23">
        <v>148148</v>
      </c>
      <c r="F45" s="24"/>
      <c r="G45" s="22">
        <v>115000</v>
      </c>
      <c r="H45" s="25">
        <v>109753</v>
      </c>
      <c r="I45" s="26">
        <v>181753</v>
      </c>
      <c r="J45" s="27">
        <v>30441000</v>
      </c>
      <c r="K45" s="22">
        <v>70467000</v>
      </c>
      <c r="L45" s="23">
        <v>494000</v>
      </c>
    </row>
    <row r="46" spans="1:12" ht="13.5">
      <c r="A46" s="3" t="s">
        <v>21</v>
      </c>
      <c r="B46" s="2"/>
      <c r="C46" s="16">
        <v>32591000</v>
      </c>
      <c r="D46" s="16">
        <v>27104417</v>
      </c>
      <c r="E46" s="17">
        <v>57058229</v>
      </c>
      <c r="F46" s="18">
        <v>43000000</v>
      </c>
      <c r="G46" s="16">
        <v>54848500</v>
      </c>
      <c r="H46" s="19">
        <v>55387986</v>
      </c>
      <c r="I46" s="20">
        <v>81008588</v>
      </c>
      <c r="J46" s="21">
        <v>59529000</v>
      </c>
      <c r="K46" s="16">
        <v>54746500</v>
      </c>
      <c r="L46" s="17">
        <v>49901700</v>
      </c>
    </row>
    <row r="47" spans="1:12" ht="13.5">
      <c r="A47" s="1" t="s">
        <v>22</v>
      </c>
      <c r="B47" s="2"/>
      <c r="C47" s="10">
        <f>SUM(C48:C52)</f>
        <v>33790825</v>
      </c>
      <c r="D47" s="10">
        <f aca="true" t="shared" si="1" ref="D47:L47">SUM(D48:D52)</f>
        <v>57465951</v>
      </c>
      <c r="E47" s="14">
        <f t="shared" si="1"/>
        <v>136015661</v>
      </c>
      <c r="F47" s="28">
        <f t="shared" si="1"/>
        <v>38723900</v>
      </c>
      <c r="G47" s="10">
        <f t="shared" si="1"/>
        <v>109329100</v>
      </c>
      <c r="H47" s="13">
        <f>SUM(H48:H52)</f>
        <v>62966342</v>
      </c>
      <c r="I47" s="29">
        <f t="shared" si="1"/>
        <v>55143768</v>
      </c>
      <c r="J47" s="12">
        <f t="shared" si="1"/>
        <v>61246800</v>
      </c>
      <c r="K47" s="10">
        <f t="shared" si="1"/>
        <v>48511500</v>
      </c>
      <c r="L47" s="14">
        <f t="shared" si="1"/>
        <v>47033200</v>
      </c>
    </row>
    <row r="48" spans="1:12" ht="13.5">
      <c r="A48" s="3" t="s">
        <v>23</v>
      </c>
      <c r="B48" s="2"/>
      <c r="C48" s="16">
        <v>12846833</v>
      </c>
      <c r="D48" s="16">
        <v>41775697</v>
      </c>
      <c r="E48" s="17">
        <v>16381857</v>
      </c>
      <c r="F48" s="18">
        <v>13000000</v>
      </c>
      <c r="G48" s="16">
        <v>32493600</v>
      </c>
      <c r="H48" s="19">
        <v>21781931</v>
      </c>
      <c r="I48" s="20">
        <v>19021017</v>
      </c>
      <c r="J48" s="21">
        <v>42874000</v>
      </c>
      <c r="K48" s="16">
        <v>20270000</v>
      </c>
      <c r="L48" s="17">
        <v>17548000</v>
      </c>
    </row>
    <row r="49" spans="1:12" ht="13.5">
      <c r="A49" s="3" t="s">
        <v>24</v>
      </c>
      <c r="B49" s="2"/>
      <c r="C49" s="16">
        <v>9301428</v>
      </c>
      <c r="D49" s="16">
        <v>177500</v>
      </c>
      <c r="E49" s="17">
        <v>22830830</v>
      </c>
      <c r="F49" s="18">
        <v>25723900</v>
      </c>
      <c r="G49" s="16">
        <v>33652600</v>
      </c>
      <c r="H49" s="19">
        <v>18474853</v>
      </c>
      <c r="I49" s="20">
        <v>20564269</v>
      </c>
      <c r="J49" s="21">
        <v>16247900</v>
      </c>
      <c r="K49" s="16">
        <v>27341500</v>
      </c>
      <c r="L49" s="17">
        <v>28575200</v>
      </c>
    </row>
    <row r="50" spans="1:12" ht="13.5">
      <c r="A50" s="3" t="s">
        <v>25</v>
      </c>
      <c r="B50" s="2"/>
      <c r="C50" s="16">
        <v>5113723</v>
      </c>
      <c r="D50" s="16">
        <v>10883205</v>
      </c>
      <c r="E50" s="17">
        <v>6252729</v>
      </c>
      <c r="F50" s="18"/>
      <c r="G50" s="16">
        <v>21005200</v>
      </c>
      <c r="H50" s="19">
        <v>14412124</v>
      </c>
      <c r="I50" s="20">
        <v>5982928</v>
      </c>
      <c r="J50" s="21">
        <v>275000</v>
      </c>
      <c r="K50" s="16"/>
      <c r="L50" s="17"/>
    </row>
    <row r="51" spans="1:12" ht="13.5">
      <c r="A51" s="3" t="s">
        <v>26</v>
      </c>
      <c r="B51" s="2"/>
      <c r="C51" s="16">
        <v>5755664</v>
      </c>
      <c r="D51" s="16"/>
      <c r="E51" s="17">
        <v>86814604</v>
      </c>
      <c r="F51" s="18"/>
      <c r="G51" s="16">
        <v>21347700</v>
      </c>
      <c r="H51" s="19">
        <v>7524129</v>
      </c>
      <c r="I51" s="20">
        <v>9575554</v>
      </c>
      <c r="J51" s="21"/>
      <c r="K51" s="16"/>
      <c r="L51" s="17"/>
    </row>
    <row r="52" spans="1:12" ht="13.5">
      <c r="A52" s="3" t="s">
        <v>27</v>
      </c>
      <c r="B52" s="2"/>
      <c r="C52" s="22">
        <v>773177</v>
      </c>
      <c r="D52" s="22">
        <v>4629549</v>
      </c>
      <c r="E52" s="23">
        <v>3735641</v>
      </c>
      <c r="F52" s="24"/>
      <c r="G52" s="22">
        <v>830000</v>
      </c>
      <c r="H52" s="25">
        <v>773305</v>
      </c>
      <c r="I52" s="26"/>
      <c r="J52" s="27">
        <v>1849900</v>
      </c>
      <c r="K52" s="22">
        <v>900000</v>
      </c>
      <c r="L52" s="23">
        <v>910000</v>
      </c>
    </row>
    <row r="53" spans="1:12" ht="13.5">
      <c r="A53" s="1" t="s">
        <v>28</v>
      </c>
      <c r="B53" s="4"/>
      <c r="C53" s="10">
        <f>SUM(C54:C56)</f>
        <v>32321634</v>
      </c>
      <c r="D53" s="10">
        <f aca="true" t="shared" si="2" ref="D53:L53">SUM(D54:D56)</f>
        <v>89638223</v>
      </c>
      <c r="E53" s="14">
        <f t="shared" si="2"/>
        <v>12464593</v>
      </c>
      <c r="F53" s="28">
        <f t="shared" si="2"/>
        <v>118107500</v>
      </c>
      <c r="G53" s="10">
        <f t="shared" si="2"/>
        <v>121320500</v>
      </c>
      <c r="H53" s="13">
        <f>SUM(H54:H56)</f>
        <v>111234010</v>
      </c>
      <c r="I53" s="29">
        <f t="shared" si="2"/>
        <v>132592018</v>
      </c>
      <c r="J53" s="12">
        <f t="shared" si="2"/>
        <v>95606500</v>
      </c>
      <c r="K53" s="10">
        <f t="shared" si="2"/>
        <v>109513800</v>
      </c>
      <c r="L53" s="14">
        <f t="shared" si="2"/>
        <v>130207400</v>
      </c>
    </row>
    <row r="54" spans="1:12" ht="13.5">
      <c r="A54" s="3" t="s">
        <v>29</v>
      </c>
      <c r="B54" s="2"/>
      <c r="C54" s="16">
        <v>85634</v>
      </c>
      <c r="D54" s="16">
        <v>9803066</v>
      </c>
      <c r="E54" s="17">
        <v>938099</v>
      </c>
      <c r="F54" s="18">
        <v>7000000</v>
      </c>
      <c r="G54" s="16">
        <v>7627100</v>
      </c>
      <c r="H54" s="19">
        <v>457055</v>
      </c>
      <c r="I54" s="20">
        <v>3985182</v>
      </c>
      <c r="J54" s="21">
        <v>4797000</v>
      </c>
      <c r="K54" s="16">
        <v>1811800</v>
      </c>
      <c r="L54" s="17">
        <v>1902400</v>
      </c>
    </row>
    <row r="55" spans="1:12" ht="13.5">
      <c r="A55" s="3" t="s">
        <v>30</v>
      </c>
      <c r="B55" s="2"/>
      <c r="C55" s="16">
        <v>32236000</v>
      </c>
      <c r="D55" s="16">
        <v>79835157</v>
      </c>
      <c r="E55" s="17">
        <v>11526494</v>
      </c>
      <c r="F55" s="18">
        <v>111107500</v>
      </c>
      <c r="G55" s="16">
        <v>113693400</v>
      </c>
      <c r="H55" s="19">
        <v>110776955</v>
      </c>
      <c r="I55" s="20">
        <v>128265802</v>
      </c>
      <c r="J55" s="21">
        <v>90809500</v>
      </c>
      <c r="K55" s="16">
        <v>107702000</v>
      </c>
      <c r="L55" s="17">
        <v>128305000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>
        <v>341034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205187364</v>
      </c>
      <c r="D57" s="10">
        <f aca="true" t="shared" si="3" ref="D57:L57">SUM(D58:D61)</f>
        <v>278978980</v>
      </c>
      <c r="E57" s="14">
        <f t="shared" si="3"/>
        <v>187689657</v>
      </c>
      <c r="F57" s="28">
        <f t="shared" si="3"/>
        <v>279565700</v>
      </c>
      <c r="G57" s="10">
        <f t="shared" si="3"/>
        <v>261473600</v>
      </c>
      <c r="H57" s="13">
        <f>SUM(H58:H61)</f>
        <v>203425975</v>
      </c>
      <c r="I57" s="29">
        <f t="shared" si="3"/>
        <v>238800883</v>
      </c>
      <c r="J57" s="12">
        <f t="shared" si="3"/>
        <v>274312800</v>
      </c>
      <c r="K57" s="10">
        <f t="shared" si="3"/>
        <v>282889300</v>
      </c>
      <c r="L57" s="14">
        <f t="shared" si="3"/>
        <v>320335600</v>
      </c>
    </row>
    <row r="58" spans="1:12" ht="13.5">
      <c r="A58" s="3" t="s">
        <v>33</v>
      </c>
      <c r="B58" s="2"/>
      <c r="C58" s="16">
        <v>61606715</v>
      </c>
      <c r="D58" s="16">
        <v>115530800</v>
      </c>
      <c r="E58" s="17">
        <v>17822342</v>
      </c>
      <c r="F58" s="18">
        <v>128900000</v>
      </c>
      <c r="G58" s="16">
        <v>92796900</v>
      </c>
      <c r="H58" s="19">
        <v>51968057</v>
      </c>
      <c r="I58" s="20">
        <v>71370256</v>
      </c>
      <c r="J58" s="21">
        <v>82142000</v>
      </c>
      <c r="K58" s="16">
        <v>89488000</v>
      </c>
      <c r="L58" s="17">
        <v>123483000</v>
      </c>
    </row>
    <row r="59" spans="1:12" ht="13.5">
      <c r="A59" s="3" t="s">
        <v>34</v>
      </c>
      <c r="B59" s="2"/>
      <c r="C59" s="16">
        <v>79626824</v>
      </c>
      <c r="D59" s="16">
        <v>684501</v>
      </c>
      <c r="E59" s="17">
        <v>115922777</v>
      </c>
      <c r="F59" s="18">
        <v>103043300</v>
      </c>
      <c r="G59" s="16">
        <v>114946300</v>
      </c>
      <c r="H59" s="19">
        <v>102360574</v>
      </c>
      <c r="I59" s="20">
        <v>104592646</v>
      </c>
      <c r="J59" s="21">
        <v>97632500</v>
      </c>
      <c r="K59" s="16">
        <v>119717100</v>
      </c>
      <c r="L59" s="17">
        <v>119612100</v>
      </c>
    </row>
    <row r="60" spans="1:12" ht="13.5">
      <c r="A60" s="3" t="s">
        <v>35</v>
      </c>
      <c r="B60" s="2"/>
      <c r="C60" s="22">
        <v>62646067</v>
      </c>
      <c r="D60" s="22">
        <v>160123938</v>
      </c>
      <c r="E60" s="23">
        <v>52449592</v>
      </c>
      <c r="F60" s="24">
        <v>44122400</v>
      </c>
      <c r="G60" s="22">
        <v>50230400</v>
      </c>
      <c r="H60" s="25">
        <v>44463391</v>
      </c>
      <c r="I60" s="26">
        <v>59354369</v>
      </c>
      <c r="J60" s="27">
        <v>92038300</v>
      </c>
      <c r="K60" s="22">
        <v>72184200</v>
      </c>
      <c r="L60" s="23">
        <v>76160500</v>
      </c>
    </row>
    <row r="61" spans="1:12" ht="13.5">
      <c r="A61" s="3" t="s">
        <v>36</v>
      </c>
      <c r="B61" s="2"/>
      <c r="C61" s="16">
        <v>1307758</v>
      </c>
      <c r="D61" s="16">
        <v>2639741</v>
      </c>
      <c r="E61" s="17">
        <v>1494946</v>
      </c>
      <c r="F61" s="18">
        <v>3500000</v>
      </c>
      <c r="G61" s="16">
        <v>3500000</v>
      </c>
      <c r="H61" s="19">
        <v>4633953</v>
      </c>
      <c r="I61" s="20">
        <v>3483612</v>
      </c>
      <c r="J61" s="21">
        <v>2500000</v>
      </c>
      <c r="K61" s="16">
        <v>1500000</v>
      </c>
      <c r="L61" s="17">
        <v>1080000</v>
      </c>
    </row>
    <row r="62" spans="1:12" ht="13.5">
      <c r="A62" s="1" t="s">
        <v>37</v>
      </c>
      <c r="B62" s="4"/>
      <c r="C62" s="10"/>
      <c r="D62" s="10"/>
      <c r="E62" s="14">
        <v>404557</v>
      </c>
      <c r="F62" s="28"/>
      <c r="G62" s="10"/>
      <c r="H62" s="13">
        <v>3016402</v>
      </c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304375288</v>
      </c>
      <c r="D63" s="62">
        <f aca="true" t="shared" si="4" ref="D63:L63">+D43+D47+D53+D57+D62</f>
        <v>454372711</v>
      </c>
      <c r="E63" s="63">
        <f t="shared" si="4"/>
        <v>393780845</v>
      </c>
      <c r="F63" s="64">
        <f t="shared" si="4"/>
        <v>479397100</v>
      </c>
      <c r="G63" s="62">
        <f t="shared" si="4"/>
        <v>548523700</v>
      </c>
      <c r="H63" s="65">
        <f t="shared" si="4"/>
        <v>436364985</v>
      </c>
      <c r="I63" s="66">
        <f t="shared" si="4"/>
        <v>507908984</v>
      </c>
      <c r="J63" s="67">
        <f t="shared" si="4"/>
        <v>521255100</v>
      </c>
      <c r="K63" s="62">
        <f t="shared" si="4"/>
        <v>566774100</v>
      </c>
      <c r="L63" s="63">
        <f t="shared" si="4"/>
        <v>548153900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110840521</v>
      </c>
      <c r="D66" s="16">
        <v>201357202</v>
      </c>
      <c r="E66" s="30">
        <v>143460436</v>
      </c>
      <c r="F66" s="21">
        <v>145747100</v>
      </c>
      <c r="G66" s="16">
        <v>145909100</v>
      </c>
      <c r="H66" s="19">
        <v>142106382</v>
      </c>
      <c r="I66" s="17">
        <v>126838112</v>
      </c>
      <c r="J66" s="31">
        <v>137804800</v>
      </c>
      <c r="K66" s="16">
        <v>165414300</v>
      </c>
      <c r="L66" s="19">
        <v>195861900</v>
      </c>
    </row>
    <row r="67" spans="1:12" ht="13.5">
      <c r="A67" s="69" t="s">
        <v>42</v>
      </c>
      <c r="B67" s="2"/>
      <c r="C67" s="16">
        <v>15246058</v>
      </c>
      <c r="D67" s="16">
        <v>10438544</v>
      </c>
      <c r="E67" s="17">
        <v>83618265</v>
      </c>
      <c r="F67" s="18"/>
      <c r="G67" s="16"/>
      <c r="H67" s="19">
        <v>6748653</v>
      </c>
      <c r="I67" s="20">
        <v>9234668</v>
      </c>
      <c r="J67" s="21"/>
      <c r="K67" s="16"/>
      <c r="L67" s="17"/>
    </row>
    <row r="68" spans="1:12" ht="13.5">
      <c r="A68" s="69" t="s">
        <v>43</v>
      </c>
      <c r="B68" s="2"/>
      <c r="C68" s="22">
        <v>110043</v>
      </c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132746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126329368</v>
      </c>
      <c r="D70" s="32">
        <f aca="true" t="shared" si="5" ref="D70:L70">SUM(D66:D69)</f>
        <v>211795746</v>
      </c>
      <c r="E70" s="33">
        <f t="shared" si="5"/>
        <v>227078701</v>
      </c>
      <c r="F70" s="34">
        <f t="shared" si="5"/>
        <v>145747100</v>
      </c>
      <c r="G70" s="32">
        <f t="shared" si="5"/>
        <v>145909100</v>
      </c>
      <c r="H70" s="35">
        <f t="shared" si="5"/>
        <v>148855035</v>
      </c>
      <c r="I70" s="36">
        <f t="shared" si="5"/>
        <v>136072780</v>
      </c>
      <c r="J70" s="37">
        <f t="shared" si="5"/>
        <v>137804800</v>
      </c>
      <c r="K70" s="32">
        <f t="shared" si="5"/>
        <v>165414300</v>
      </c>
      <c r="L70" s="33">
        <f t="shared" si="5"/>
        <v>195861900</v>
      </c>
    </row>
    <row r="71" spans="1:12" ht="13.5">
      <c r="A71" s="72" t="s">
        <v>47</v>
      </c>
      <c r="B71" s="2" t="s">
        <v>48</v>
      </c>
      <c r="C71" s="16">
        <v>62601650</v>
      </c>
      <c r="D71" s="16">
        <v>8322742</v>
      </c>
      <c r="E71" s="17"/>
      <c r="F71" s="18"/>
      <c r="G71" s="16"/>
      <c r="H71" s="19">
        <v>1108373</v>
      </c>
      <c r="I71" s="20">
        <v>1924164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69346943</v>
      </c>
      <c r="D72" s="16">
        <v>147302384</v>
      </c>
      <c r="E72" s="17">
        <v>95577811</v>
      </c>
      <c r="F72" s="18">
        <v>200000000</v>
      </c>
      <c r="G72" s="16">
        <v>228398000</v>
      </c>
      <c r="H72" s="19">
        <v>153941565</v>
      </c>
      <c r="I72" s="20">
        <v>204960538</v>
      </c>
      <c r="J72" s="21">
        <v>100000000</v>
      </c>
      <c r="K72" s="16">
        <v>100000000</v>
      </c>
      <c r="L72" s="17"/>
    </row>
    <row r="73" spans="1:12" ht="13.5">
      <c r="A73" s="72" t="s">
        <v>51</v>
      </c>
      <c r="B73" s="2"/>
      <c r="C73" s="16">
        <v>46097327</v>
      </c>
      <c r="D73" s="16">
        <v>86951839</v>
      </c>
      <c r="E73" s="17">
        <v>71124333</v>
      </c>
      <c r="F73" s="18">
        <v>133650000</v>
      </c>
      <c r="G73" s="16">
        <v>174216600</v>
      </c>
      <c r="H73" s="19">
        <v>132460012</v>
      </c>
      <c r="I73" s="20">
        <v>164951502</v>
      </c>
      <c r="J73" s="21">
        <v>283450300</v>
      </c>
      <c r="K73" s="16">
        <v>301359800</v>
      </c>
      <c r="L73" s="17">
        <v>352292000</v>
      </c>
    </row>
    <row r="74" spans="1:12" ht="13.5">
      <c r="A74" s="73" t="s">
        <v>52</v>
      </c>
      <c r="B74" s="6" t="s">
        <v>53</v>
      </c>
      <c r="C74" s="74">
        <f>SUM(C70:C73)</f>
        <v>304375288</v>
      </c>
      <c r="D74" s="74">
        <f aca="true" t="shared" si="6" ref="D74:L74">SUM(D70:D73)</f>
        <v>454372711</v>
      </c>
      <c r="E74" s="75">
        <f t="shared" si="6"/>
        <v>393780845</v>
      </c>
      <c r="F74" s="76">
        <f t="shared" si="6"/>
        <v>479397100</v>
      </c>
      <c r="G74" s="74">
        <f t="shared" si="6"/>
        <v>548523700</v>
      </c>
      <c r="H74" s="77">
        <f t="shared" si="6"/>
        <v>436364985</v>
      </c>
      <c r="I74" s="78">
        <f t="shared" si="6"/>
        <v>507908984</v>
      </c>
      <c r="J74" s="79">
        <f t="shared" si="6"/>
        <v>521255100</v>
      </c>
      <c r="K74" s="74">
        <f t="shared" si="6"/>
        <v>566774100</v>
      </c>
      <c r="L74" s="75">
        <f t="shared" si="6"/>
        <v>548153900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106503376</v>
      </c>
      <c r="D43" s="10">
        <f aca="true" t="shared" si="0" ref="D43:L43">SUM(D44:D46)</f>
        <v>20662361</v>
      </c>
      <c r="E43" s="11">
        <f t="shared" si="0"/>
        <v>10653862</v>
      </c>
      <c r="F43" s="12">
        <f t="shared" si="0"/>
        <v>61525000</v>
      </c>
      <c r="G43" s="10">
        <f t="shared" si="0"/>
        <v>79025000</v>
      </c>
      <c r="H43" s="13">
        <f>SUM(H44:H46)</f>
        <v>33663261</v>
      </c>
      <c r="I43" s="14">
        <f t="shared" si="0"/>
        <v>34941513</v>
      </c>
      <c r="J43" s="15">
        <f t="shared" si="0"/>
        <v>49898000</v>
      </c>
      <c r="K43" s="10">
        <f t="shared" si="0"/>
        <v>9250000</v>
      </c>
      <c r="L43" s="13">
        <f t="shared" si="0"/>
        <v>8300000</v>
      </c>
    </row>
    <row r="44" spans="1:12" ht="13.5">
      <c r="A44" s="3" t="s">
        <v>19</v>
      </c>
      <c r="B44" s="2"/>
      <c r="C44" s="16">
        <v>31138</v>
      </c>
      <c r="D44" s="16"/>
      <c r="E44" s="17">
        <v>906157</v>
      </c>
      <c r="F44" s="18">
        <v>3000000</v>
      </c>
      <c r="G44" s="16"/>
      <c r="H44" s="19">
        <v>609379</v>
      </c>
      <c r="I44" s="20">
        <v>609379</v>
      </c>
      <c r="J44" s="21"/>
      <c r="K44" s="16"/>
      <c r="L44" s="17"/>
    </row>
    <row r="45" spans="1:12" ht="13.5">
      <c r="A45" s="3" t="s">
        <v>20</v>
      </c>
      <c r="B45" s="2"/>
      <c r="C45" s="22">
        <v>51344</v>
      </c>
      <c r="D45" s="22">
        <v>895884</v>
      </c>
      <c r="E45" s="23">
        <v>4999464</v>
      </c>
      <c r="F45" s="24">
        <v>8350000</v>
      </c>
      <c r="G45" s="22">
        <v>6350000</v>
      </c>
      <c r="H45" s="25">
        <v>9023300</v>
      </c>
      <c r="I45" s="26">
        <v>9023110</v>
      </c>
      <c r="J45" s="27">
        <v>49898000</v>
      </c>
      <c r="K45" s="22">
        <v>9250000</v>
      </c>
      <c r="L45" s="23">
        <v>8300000</v>
      </c>
    </row>
    <row r="46" spans="1:12" ht="13.5">
      <c r="A46" s="3" t="s">
        <v>21</v>
      </c>
      <c r="B46" s="2"/>
      <c r="C46" s="16">
        <v>106420894</v>
      </c>
      <c r="D46" s="16">
        <v>19766477</v>
      </c>
      <c r="E46" s="17">
        <v>4748241</v>
      </c>
      <c r="F46" s="18">
        <v>50175000</v>
      </c>
      <c r="G46" s="16">
        <v>72675000</v>
      </c>
      <c r="H46" s="19">
        <v>24030582</v>
      </c>
      <c r="I46" s="20">
        <v>25309024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8399693</v>
      </c>
      <c r="D47" s="10">
        <f aca="true" t="shared" si="1" ref="D47:L47">SUM(D48:D52)</f>
        <v>39768457</v>
      </c>
      <c r="E47" s="14">
        <f t="shared" si="1"/>
        <v>69603918</v>
      </c>
      <c r="F47" s="28">
        <f t="shared" si="1"/>
        <v>72516000</v>
      </c>
      <c r="G47" s="10">
        <f t="shared" si="1"/>
        <v>67640212</v>
      </c>
      <c r="H47" s="13">
        <f>SUM(H48:H52)</f>
        <v>64644098</v>
      </c>
      <c r="I47" s="29">
        <f t="shared" si="1"/>
        <v>50704061</v>
      </c>
      <c r="J47" s="12">
        <f t="shared" si="1"/>
        <v>112030000</v>
      </c>
      <c r="K47" s="10">
        <f t="shared" si="1"/>
        <v>101588000</v>
      </c>
      <c r="L47" s="14">
        <f t="shared" si="1"/>
        <v>107750000</v>
      </c>
    </row>
    <row r="48" spans="1:12" ht="13.5">
      <c r="A48" s="3" t="s">
        <v>23</v>
      </c>
      <c r="B48" s="2"/>
      <c r="C48" s="16">
        <v>183357</v>
      </c>
      <c r="D48" s="16">
        <v>4860042</v>
      </c>
      <c r="E48" s="17">
        <v>18984170</v>
      </c>
      <c r="F48" s="18">
        <v>20750000</v>
      </c>
      <c r="G48" s="16">
        <v>5850000</v>
      </c>
      <c r="H48" s="19">
        <v>16393056</v>
      </c>
      <c r="I48" s="20">
        <v>3123331</v>
      </c>
      <c r="J48" s="21">
        <v>54000000</v>
      </c>
      <c r="K48" s="16">
        <v>43950000</v>
      </c>
      <c r="L48" s="17">
        <v>61400000</v>
      </c>
    </row>
    <row r="49" spans="1:12" ht="13.5">
      <c r="A49" s="3" t="s">
        <v>24</v>
      </c>
      <c r="B49" s="2"/>
      <c r="C49" s="16">
        <v>8216336</v>
      </c>
      <c r="D49" s="16">
        <v>34687415</v>
      </c>
      <c r="E49" s="17">
        <v>47343876</v>
      </c>
      <c r="F49" s="18">
        <v>45900000</v>
      </c>
      <c r="G49" s="16">
        <v>56359707</v>
      </c>
      <c r="H49" s="19">
        <v>47094136</v>
      </c>
      <c r="I49" s="20">
        <v>45096977</v>
      </c>
      <c r="J49" s="21">
        <v>50249000</v>
      </c>
      <c r="K49" s="16">
        <v>52758000</v>
      </c>
      <c r="L49" s="17">
        <v>40000000</v>
      </c>
    </row>
    <row r="50" spans="1:12" ht="13.5">
      <c r="A50" s="3" t="s">
        <v>25</v>
      </c>
      <c r="B50" s="2"/>
      <c r="C50" s="16"/>
      <c r="D50" s="16">
        <v>221000</v>
      </c>
      <c r="E50" s="17">
        <v>3275872</v>
      </c>
      <c r="F50" s="18">
        <v>5866000</v>
      </c>
      <c r="G50" s="16">
        <v>5430505</v>
      </c>
      <c r="H50" s="19">
        <v>1156906</v>
      </c>
      <c r="I50" s="20">
        <v>2483753</v>
      </c>
      <c r="J50" s="21">
        <v>7781000</v>
      </c>
      <c r="K50" s="16">
        <v>4880000</v>
      </c>
      <c r="L50" s="17">
        <v>6350000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205491800</v>
      </c>
      <c r="D53" s="10">
        <f aca="true" t="shared" si="2" ref="D53:L53">SUM(D54:D56)</f>
        <v>398065012</v>
      </c>
      <c r="E53" s="14">
        <f t="shared" si="2"/>
        <v>331900258</v>
      </c>
      <c r="F53" s="28">
        <f t="shared" si="2"/>
        <v>366999000</v>
      </c>
      <c r="G53" s="10">
        <f t="shared" si="2"/>
        <v>323527411</v>
      </c>
      <c r="H53" s="13">
        <f>SUM(H54:H56)</f>
        <v>220051298</v>
      </c>
      <c r="I53" s="29">
        <f t="shared" si="2"/>
        <v>238169418</v>
      </c>
      <c r="J53" s="12">
        <f t="shared" si="2"/>
        <v>418716000</v>
      </c>
      <c r="K53" s="10">
        <f t="shared" si="2"/>
        <v>339604000</v>
      </c>
      <c r="L53" s="14">
        <f t="shared" si="2"/>
        <v>346798000</v>
      </c>
    </row>
    <row r="54" spans="1:12" ht="13.5">
      <c r="A54" s="3" t="s">
        <v>29</v>
      </c>
      <c r="B54" s="2"/>
      <c r="C54" s="16"/>
      <c r="D54" s="16">
        <v>108767</v>
      </c>
      <c r="E54" s="17">
        <v>3393558</v>
      </c>
      <c r="F54" s="18">
        <v>27500000</v>
      </c>
      <c r="G54" s="16">
        <v>7595000</v>
      </c>
      <c r="H54" s="19">
        <v>1062001</v>
      </c>
      <c r="I54" s="20">
        <v>1136693</v>
      </c>
      <c r="J54" s="21">
        <v>10000000</v>
      </c>
      <c r="K54" s="16">
        <v>13500000</v>
      </c>
      <c r="L54" s="17">
        <v>4500000</v>
      </c>
    </row>
    <row r="55" spans="1:12" ht="13.5">
      <c r="A55" s="3" t="s">
        <v>30</v>
      </c>
      <c r="B55" s="2"/>
      <c r="C55" s="16">
        <v>205274313</v>
      </c>
      <c r="D55" s="16">
        <v>397956245</v>
      </c>
      <c r="E55" s="17">
        <v>324651877</v>
      </c>
      <c r="F55" s="18">
        <v>339499000</v>
      </c>
      <c r="G55" s="16">
        <v>304332411</v>
      </c>
      <c r="H55" s="19">
        <v>218989782</v>
      </c>
      <c r="I55" s="20">
        <v>237032725</v>
      </c>
      <c r="J55" s="21">
        <v>408716000</v>
      </c>
      <c r="K55" s="16">
        <v>326104000</v>
      </c>
      <c r="L55" s="17">
        <v>342298000</v>
      </c>
    </row>
    <row r="56" spans="1:12" ht="13.5">
      <c r="A56" s="3" t="s">
        <v>31</v>
      </c>
      <c r="B56" s="2"/>
      <c r="C56" s="16">
        <v>217487</v>
      </c>
      <c r="D56" s="16"/>
      <c r="E56" s="17">
        <v>3854823</v>
      </c>
      <c r="F56" s="18"/>
      <c r="G56" s="16">
        <v>11600000</v>
      </c>
      <c r="H56" s="19">
        <v>-485</v>
      </c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149406715</v>
      </c>
      <c r="D57" s="10">
        <f aca="true" t="shared" si="3" ref="D57:L57">SUM(D58:D61)</f>
        <v>150552547</v>
      </c>
      <c r="E57" s="14">
        <f t="shared" si="3"/>
        <v>176297766</v>
      </c>
      <c r="F57" s="28">
        <f t="shared" si="3"/>
        <v>595427000</v>
      </c>
      <c r="G57" s="10">
        <f t="shared" si="3"/>
        <v>593306736</v>
      </c>
      <c r="H57" s="13">
        <f>SUM(H58:H61)</f>
        <v>497063588</v>
      </c>
      <c r="I57" s="29">
        <f t="shared" si="3"/>
        <v>522228031</v>
      </c>
      <c r="J57" s="12">
        <f t="shared" si="3"/>
        <v>649474000</v>
      </c>
      <c r="K57" s="10">
        <f t="shared" si="3"/>
        <v>751910000</v>
      </c>
      <c r="L57" s="14">
        <f t="shared" si="3"/>
        <v>1184989000</v>
      </c>
    </row>
    <row r="58" spans="1:12" ht="13.5">
      <c r="A58" s="3" t="s">
        <v>33</v>
      </c>
      <c r="B58" s="2"/>
      <c r="C58" s="16">
        <v>1382409</v>
      </c>
      <c r="D58" s="16">
        <v>13158702</v>
      </c>
      <c r="E58" s="17">
        <v>5163091</v>
      </c>
      <c r="F58" s="18">
        <v>31000000</v>
      </c>
      <c r="G58" s="16">
        <v>31000000</v>
      </c>
      <c r="H58" s="19">
        <v>22385746</v>
      </c>
      <c r="I58" s="20">
        <v>22385868</v>
      </c>
      <c r="J58" s="21">
        <v>84050000</v>
      </c>
      <c r="K58" s="16">
        <v>160100000</v>
      </c>
      <c r="L58" s="17">
        <v>163000000</v>
      </c>
    </row>
    <row r="59" spans="1:12" ht="13.5">
      <c r="A59" s="3" t="s">
        <v>34</v>
      </c>
      <c r="B59" s="2"/>
      <c r="C59" s="16">
        <v>147021074</v>
      </c>
      <c r="D59" s="16">
        <v>130295057</v>
      </c>
      <c r="E59" s="17">
        <v>166720159</v>
      </c>
      <c r="F59" s="18">
        <v>375018000</v>
      </c>
      <c r="G59" s="16">
        <v>545056736</v>
      </c>
      <c r="H59" s="19">
        <v>462037088</v>
      </c>
      <c r="I59" s="20">
        <v>486632304</v>
      </c>
      <c r="J59" s="21">
        <v>416838000</v>
      </c>
      <c r="K59" s="16">
        <v>464923000</v>
      </c>
      <c r="L59" s="17">
        <v>604689000</v>
      </c>
    </row>
    <row r="60" spans="1:12" ht="13.5">
      <c r="A60" s="3" t="s">
        <v>35</v>
      </c>
      <c r="B60" s="2"/>
      <c r="C60" s="22">
        <v>166000</v>
      </c>
      <c r="D60" s="22">
        <v>2523872</v>
      </c>
      <c r="E60" s="23">
        <v>571341</v>
      </c>
      <c r="F60" s="24"/>
      <c r="G60" s="22">
        <v>17250000</v>
      </c>
      <c r="H60" s="25"/>
      <c r="I60" s="26"/>
      <c r="J60" s="27">
        <v>132035000</v>
      </c>
      <c r="K60" s="22">
        <v>113687000</v>
      </c>
      <c r="L60" s="23">
        <v>410000000</v>
      </c>
    </row>
    <row r="61" spans="1:12" ht="13.5">
      <c r="A61" s="3" t="s">
        <v>36</v>
      </c>
      <c r="B61" s="2"/>
      <c r="C61" s="16">
        <v>837232</v>
      </c>
      <c r="D61" s="16">
        <v>4574916</v>
      </c>
      <c r="E61" s="17">
        <v>3843175</v>
      </c>
      <c r="F61" s="18">
        <v>189409000</v>
      </c>
      <c r="G61" s="16"/>
      <c r="H61" s="19">
        <v>12640754</v>
      </c>
      <c r="I61" s="20">
        <v>13209859</v>
      </c>
      <c r="J61" s="21">
        <v>16551000</v>
      </c>
      <c r="K61" s="16">
        <v>13200000</v>
      </c>
      <c r="L61" s="17">
        <v>7300000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469801584</v>
      </c>
      <c r="D63" s="62">
        <f aca="true" t="shared" si="4" ref="D63:L63">+D43+D47+D53+D57+D62</f>
        <v>609048377</v>
      </c>
      <c r="E63" s="63">
        <f t="shared" si="4"/>
        <v>588455804</v>
      </c>
      <c r="F63" s="64">
        <f t="shared" si="4"/>
        <v>1096467000</v>
      </c>
      <c r="G63" s="62">
        <f t="shared" si="4"/>
        <v>1063499359</v>
      </c>
      <c r="H63" s="65">
        <f t="shared" si="4"/>
        <v>815422245</v>
      </c>
      <c r="I63" s="66">
        <f t="shared" si="4"/>
        <v>846043023</v>
      </c>
      <c r="J63" s="67">
        <f t="shared" si="4"/>
        <v>1230118000</v>
      </c>
      <c r="K63" s="62">
        <f t="shared" si="4"/>
        <v>1202352000</v>
      </c>
      <c r="L63" s="63">
        <f t="shared" si="4"/>
        <v>1647837000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353771433</v>
      </c>
      <c r="D66" s="16">
        <v>555234832</v>
      </c>
      <c r="E66" s="30">
        <v>473584799</v>
      </c>
      <c r="F66" s="21">
        <v>622026000</v>
      </c>
      <c r="G66" s="16">
        <v>612667700</v>
      </c>
      <c r="H66" s="19">
        <v>569507670</v>
      </c>
      <c r="I66" s="17">
        <v>575608728</v>
      </c>
      <c r="J66" s="31">
        <v>650955000</v>
      </c>
      <c r="K66" s="16">
        <v>758454000</v>
      </c>
      <c r="L66" s="19">
        <v>1164787000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353771433</v>
      </c>
      <c r="D70" s="32">
        <f aca="true" t="shared" si="5" ref="D70:L70">SUM(D66:D69)</f>
        <v>555234832</v>
      </c>
      <c r="E70" s="33">
        <f t="shared" si="5"/>
        <v>473584799</v>
      </c>
      <c r="F70" s="34">
        <f t="shared" si="5"/>
        <v>622026000</v>
      </c>
      <c r="G70" s="32">
        <f t="shared" si="5"/>
        <v>612667700</v>
      </c>
      <c r="H70" s="35">
        <f t="shared" si="5"/>
        <v>569507670</v>
      </c>
      <c r="I70" s="36">
        <f t="shared" si="5"/>
        <v>575608728</v>
      </c>
      <c r="J70" s="37">
        <f t="shared" si="5"/>
        <v>650955000</v>
      </c>
      <c r="K70" s="32">
        <f t="shared" si="5"/>
        <v>758454000</v>
      </c>
      <c r="L70" s="33">
        <f t="shared" si="5"/>
        <v>1164787000</v>
      </c>
    </row>
    <row r="71" spans="1:12" ht="13.5">
      <c r="A71" s="72" t="s">
        <v>47</v>
      </c>
      <c r="B71" s="2" t="s">
        <v>48</v>
      </c>
      <c r="C71" s="16"/>
      <c r="D71" s="16"/>
      <c r="E71" s="17">
        <v>3343445</v>
      </c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235000000</v>
      </c>
      <c r="G72" s="16">
        <v>235000000</v>
      </c>
      <c r="H72" s="19">
        <v>143572813</v>
      </c>
      <c r="I72" s="20">
        <v>166903470</v>
      </c>
      <c r="J72" s="21">
        <v>239000000</v>
      </c>
      <c r="K72" s="16"/>
      <c r="L72" s="17"/>
    </row>
    <row r="73" spans="1:12" ht="13.5">
      <c r="A73" s="72" t="s">
        <v>51</v>
      </c>
      <c r="B73" s="2"/>
      <c r="C73" s="16">
        <v>116030151</v>
      </c>
      <c r="D73" s="16">
        <v>53813545</v>
      </c>
      <c r="E73" s="17">
        <v>111527562</v>
      </c>
      <c r="F73" s="18">
        <v>239441000</v>
      </c>
      <c r="G73" s="16">
        <v>215831659</v>
      </c>
      <c r="H73" s="19">
        <v>102341762</v>
      </c>
      <c r="I73" s="20">
        <v>103530824</v>
      </c>
      <c r="J73" s="21">
        <v>340163000</v>
      </c>
      <c r="K73" s="16">
        <v>443898000</v>
      </c>
      <c r="L73" s="17">
        <v>483050000</v>
      </c>
    </row>
    <row r="74" spans="1:12" ht="13.5">
      <c r="A74" s="73" t="s">
        <v>52</v>
      </c>
      <c r="B74" s="6" t="s">
        <v>53</v>
      </c>
      <c r="C74" s="74">
        <f>SUM(C70:C73)</f>
        <v>469801584</v>
      </c>
      <c r="D74" s="74">
        <f aca="true" t="shared" si="6" ref="D74:L74">SUM(D70:D73)</f>
        <v>609048377</v>
      </c>
      <c r="E74" s="75">
        <f t="shared" si="6"/>
        <v>588455806</v>
      </c>
      <c r="F74" s="76">
        <f t="shared" si="6"/>
        <v>1096467000</v>
      </c>
      <c r="G74" s="74">
        <f t="shared" si="6"/>
        <v>1063499359</v>
      </c>
      <c r="H74" s="77">
        <f t="shared" si="6"/>
        <v>815422245</v>
      </c>
      <c r="I74" s="78">
        <f t="shared" si="6"/>
        <v>846043022</v>
      </c>
      <c r="J74" s="79">
        <f t="shared" si="6"/>
        <v>1230118000</v>
      </c>
      <c r="K74" s="74">
        <f t="shared" si="6"/>
        <v>1202352000</v>
      </c>
      <c r="L74" s="75">
        <f t="shared" si="6"/>
        <v>1647837000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799326</v>
      </c>
      <c r="D43" s="10">
        <f aca="true" t="shared" si="0" ref="D43:L43">SUM(D44:D46)</f>
        <v>2734333</v>
      </c>
      <c r="E43" s="11">
        <f t="shared" si="0"/>
        <v>3975459</v>
      </c>
      <c r="F43" s="12">
        <f t="shared" si="0"/>
        <v>9962000</v>
      </c>
      <c r="G43" s="10">
        <f t="shared" si="0"/>
        <v>11590443</v>
      </c>
      <c r="H43" s="13">
        <f>SUM(H44:H46)</f>
        <v>4640642</v>
      </c>
      <c r="I43" s="14">
        <f t="shared" si="0"/>
        <v>5153146</v>
      </c>
      <c r="J43" s="15">
        <f t="shared" si="0"/>
        <v>1600000</v>
      </c>
      <c r="K43" s="10">
        <f t="shared" si="0"/>
        <v>1000000</v>
      </c>
      <c r="L43" s="13">
        <f t="shared" si="0"/>
        <v>1000000</v>
      </c>
    </row>
    <row r="44" spans="1:12" ht="13.5">
      <c r="A44" s="3" t="s">
        <v>19</v>
      </c>
      <c r="B44" s="2"/>
      <c r="C44" s="16">
        <v>188867</v>
      </c>
      <c r="D44" s="16">
        <v>106670</v>
      </c>
      <c r="E44" s="17">
        <v>490009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300648</v>
      </c>
      <c r="D45" s="22">
        <v>1647576</v>
      </c>
      <c r="E45" s="23">
        <v>2030030</v>
      </c>
      <c r="F45" s="24">
        <v>5000000</v>
      </c>
      <c r="G45" s="22">
        <v>10038607</v>
      </c>
      <c r="H45" s="25">
        <v>2060483</v>
      </c>
      <c r="I45" s="26">
        <v>2030506</v>
      </c>
      <c r="J45" s="27">
        <v>1600000</v>
      </c>
      <c r="K45" s="22">
        <v>1000000</v>
      </c>
      <c r="L45" s="23">
        <v>1000000</v>
      </c>
    </row>
    <row r="46" spans="1:12" ht="13.5">
      <c r="A46" s="3" t="s">
        <v>21</v>
      </c>
      <c r="B46" s="2"/>
      <c r="C46" s="16">
        <v>309811</v>
      </c>
      <c r="D46" s="16">
        <v>980087</v>
      </c>
      <c r="E46" s="17">
        <v>1455420</v>
      </c>
      <c r="F46" s="18">
        <v>4962000</v>
      </c>
      <c r="G46" s="16">
        <v>1551836</v>
      </c>
      <c r="H46" s="19">
        <v>2580159</v>
      </c>
      <c r="I46" s="20">
        <v>3122640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49337195</v>
      </c>
      <c r="D47" s="10">
        <f aca="true" t="shared" si="1" ref="D47:L47">SUM(D48:D52)</f>
        <v>21488894</v>
      </c>
      <c r="E47" s="14">
        <f t="shared" si="1"/>
        <v>5179265</v>
      </c>
      <c r="F47" s="28">
        <f t="shared" si="1"/>
        <v>271000</v>
      </c>
      <c r="G47" s="10">
        <f t="shared" si="1"/>
        <v>21000</v>
      </c>
      <c r="H47" s="13">
        <f>SUM(H48:H52)</f>
        <v>1797230</v>
      </c>
      <c r="I47" s="29">
        <f t="shared" si="1"/>
        <v>1797230</v>
      </c>
      <c r="J47" s="12">
        <f t="shared" si="1"/>
        <v>0</v>
      </c>
      <c r="K47" s="10">
        <f t="shared" si="1"/>
        <v>950000</v>
      </c>
      <c r="L47" s="14">
        <f t="shared" si="1"/>
        <v>0</v>
      </c>
    </row>
    <row r="48" spans="1:12" ht="13.5">
      <c r="A48" s="3" t="s">
        <v>23</v>
      </c>
      <c r="B48" s="2"/>
      <c r="C48" s="16">
        <v>13971713</v>
      </c>
      <c r="D48" s="16">
        <v>5806178</v>
      </c>
      <c r="E48" s="17">
        <v>365659</v>
      </c>
      <c r="F48" s="18">
        <v>271000</v>
      </c>
      <c r="G48" s="16">
        <v>21000</v>
      </c>
      <c r="H48" s="19"/>
      <c r="I48" s="20"/>
      <c r="J48" s="21"/>
      <c r="K48" s="16">
        <v>700000</v>
      </c>
      <c r="L48" s="17"/>
    </row>
    <row r="49" spans="1:12" ht="13.5">
      <c r="A49" s="3" t="s">
        <v>24</v>
      </c>
      <c r="B49" s="2"/>
      <c r="C49" s="16">
        <v>7434780</v>
      </c>
      <c r="D49" s="16">
        <v>15682716</v>
      </c>
      <c r="E49" s="17">
        <v>4813606</v>
      </c>
      <c r="F49" s="18"/>
      <c r="G49" s="16"/>
      <c r="H49" s="19">
        <v>1797230</v>
      </c>
      <c r="I49" s="20">
        <v>1797230</v>
      </c>
      <c r="J49" s="21"/>
      <c r="K49" s="16">
        <v>250000</v>
      </c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27930702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40956823</v>
      </c>
      <c r="D53" s="10">
        <f aca="true" t="shared" si="2" ref="D53:L53">SUM(D54:D56)</f>
        <v>73287885</v>
      </c>
      <c r="E53" s="14">
        <f t="shared" si="2"/>
        <v>39598512</v>
      </c>
      <c r="F53" s="28">
        <f t="shared" si="2"/>
        <v>3500000</v>
      </c>
      <c r="G53" s="10">
        <f t="shared" si="2"/>
        <v>2671000</v>
      </c>
      <c r="H53" s="13">
        <f>SUM(H54:H56)</f>
        <v>228148</v>
      </c>
      <c r="I53" s="29">
        <f t="shared" si="2"/>
        <v>194814</v>
      </c>
      <c r="J53" s="12">
        <f t="shared" si="2"/>
        <v>18796000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702132</v>
      </c>
      <c r="D54" s="16">
        <v>393876</v>
      </c>
      <c r="E54" s="17">
        <v>2987602</v>
      </c>
      <c r="F54" s="18"/>
      <c r="G54" s="16"/>
      <c r="H54" s="19">
        <v>198877</v>
      </c>
      <c r="I54" s="20">
        <v>170104</v>
      </c>
      <c r="J54" s="21"/>
      <c r="K54" s="16"/>
      <c r="L54" s="17"/>
    </row>
    <row r="55" spans="1:12" ht="13.5">
      <c r="A55" s="3" t="s">
        <v>30</v>
      </c>
      <c r="B55" s="2"/>
      <c r="C55" s="16">
        <v>40254691</v>
      </c>
      <c r="D55" s="16">
        <v>72894009</v>
      </c>
      <c r="E55" s="17">
        <v>36610910</v>
      </c>
      <c r="F55" s="18">
        <v>3500000</v>
      </c>
      <c r="G55" s="16">
        <v>2650000</v>
      </c>
      <c r="H55" s="19">
        <v>29271</v>
      </c>
      <c r="I55" s="20">
        <v>24710</v>
      </c>
      <c r="J55" s="21">
        <v>18796000</v>
      </c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>
        <v>21000</v>
      </c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47376353</v>
      </c>
      <c r="D57" s="10">
        <f aca="true" t="shared" si="3" ref="D57:L57">SUM(D58:D61)</f>
        <v>57778000</v>
      </c>
      <c r="E57" s="14">
        <f t="shared" si="3"/>
        <v>72989280</v>
      </c>
      <c r="F57" s="28">
        <f t="shared" si="3"/>
        <v>87161000</v>
      </c>
      <c r="G57" s="10">
        <f t="shared" si="3"/>
        <v>73112830</v>
      </c>
      <c r="H57" s="13">
        <f>SUM(H58:H61)</f>
        <v>56562519</v>
      </c>
      <c r="I57" s="29">
        <f t="shared" si="3"/>
        <v>54061732</v>
      </c>
      <c r="J57" s="12">
        <f t="shared" si="3"/>
        <v>84000000</v>
      </c>
      <c r="K57" s="10">
        <f t="shared" si="3"/>
        <v>94131000</v>
      </c>
      <c r="L57" s="14">
        <f t="shared" si="3"/>
        <v>90650000</v>
      </c>
    </row>
    <row r="58" spans="1:12" ht="13.5">
      <c r="A58" s="3" t="s">
        <v>33</v>
      </c>
      <c r="B58" s="2"/>
      <c r="C58" s="16">
        <v>4565272</v>
      </c>
      <c r="D58" s="16">
        <v>6945000</v>
      </c>
      <c r="E58" s="17">
        <v>13499827</v>
      </c>
      <c r="F58" s="18">
        <v>15000000</v>
      </c>
      <c r="G58" s="16">
        <v>15000000</v>
      </c>
      <c r="H58" s="19">
        <v>5993632</v>
      </c>
      <c r="I58" s="20">
        <v>5380639</v>
      </c>
      <c r="J58" s="21">
        <v>44000000</v>
      </c>
      <c r="K58" s="16">
        <v>32000000</v>
      </c>
      <c r="L58" s="17">
        <v>25000000</v>
      </c>
    </row>
    <row r="59" spans="1:12" ht="13.5">
      <c r="A59" s="3" t="s">
        <v>34</v>
      </c>
      <c r="B59" s="2"/>
      <c r="C59" s="16">
        <v>3516114</v>
      </c>
      <c r="D59" s="16"/>
      <c r="E59" s="17">
        <v>5460885</v>
      </c>
      <c r="F59" s="18"/>
      <c r="G59" s="16"/>
      <c r="H59" s="19">
        <v>4261886</v>
      </c>
      <c r="I59" s="20"/>
      <c r="J59" s="21">
        <v>15000000</v>
      </c>
      <c r="K59" s="16">
        <v>62131000</v>
      </c>
      <c r="L59" s="17">
        <v>65650000</v>
      </c>
    </row>
    <row r="60" spans="1:12" ht="13.5">
      <c r="A60" s="3" t="s">
        <v>35</v>
      </c>
      <c r="B60" s="2"/>
      <c r="C60" s="22">
        <v>39278598</v>
      </c>
      <c r="D60" s="22">
        <v>41406000</v>
      </c>
      <c r="E60" s="23">
        <v>54028568</v>
      </c>
      <c r="F60" s="24">
        <v>72161000</v>
      </c>
      <c r="G60" s="22">
        <v>58112830</v>
      </c>
      <c r="H60" s="25">
        <v>46307001</v>
      </c>
      <c r="I60" s="26">
        <v>48681093</v>
      </c>
      <c r="J60" s="27">
        <v>25000000</v>
      </c>
      <c r="K60" s="22"/>
      <c r="L60" s="23"/>
    </row>
    <row r="61" spans="1:12" ht="13.5">
      <c r="A61" s="3" t="s">
        <v>36</v>
      </c>
      <c r="B61" s="2"/>
      <c r="C61" s="16">
        <v>16369</v>
      </c>
      <c r="D61" s="16">
        <v>9427000</v>
      </c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138469697</v>
      </c>
      <c r="D63" s="62">
        <f aca="true" t="shared" si="4" ref="D63:L63">+D43+D47+D53+D57+D62</f>
        <v>155289112</v>
      </c>
      <c r="E63" s="63">
        <f t="shared" si="4"/>
        <v>121742516</v>
      </c>
      <c r="F63" s="64">
        <f t="shared" si="4"/>
        <v>100894000</v>
      </c>
      <c r="G63" s="62">
        <f t="shared" si="4"/>
        <v>87395273</v>
      </c>
      <c r="H63" s="65">
        <f t="shared" si="4"/>
        <v>63228539</v>
      </c>
      <c r="I63" s="66">
        <f t="shared" si="4"/>
        <v>61206922</v>
      </c>
      <c r="J63" s="67">
        <f t="shared" si="4"/>
        <v>104396000</v>
      </c>
      <c r="K63" s="62">
        <f t="shared" si="4"/>
        <v>96081000</v>
      </c>
      <c r="L63" s="63">
        <f t="shared" si="4"/>
        <v>91650000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107339729</v>
      </c>
      <c r="D66" s="16">
        <v>72816934</v>
      </c>
      <c r="E66" s="30">
        <v>59423821</v>
      </c>
      <c r="F66" s="21">
        <v>60161000</v>
      </c>
      <c r="G66" s="16">
        <v>63112830</v>
      </c>
      <c r="H66" s="19">
        <v>54503564</v>
      </c>
      <c r="I66" s="17">
        <v>54856834</v>
      </c>
      <c r="J66" s="31">
        <v>72796000</v>
      </c>
      <c r="K66" s="16">
        <v>62131000</v>
      </c>
      <c r="L66" s="19">
        <v>65650000</v>
      </c>
    </row>
    <row r="67" spans="1:12" ht="13.5">
      <c r="A67" s="69" t="s">
        <v>42</v>
      </c>
      <c r="B67" s="2"/>
      <c r="C67" s="16"/>
      <c r="D67" s="16">
        <v>47954211</v>
      </c>
      <c r="E67" s="17">
        <v>3307191</v>
      </c>
      <c r="F67" s="18">
        <v>17000000</v>
      </c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>
        <v>5628191</v>
      </c>
      <c r="D68" s="22">
        <v>1238467</v>
      </c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2030457</v>
      </c>
      <c r="D69" s="16">
        <v>23818500</v>
      </c>
      <c r="E69" s="17">
        <v>8543104</v>
      </c>
      <c r="F69" s="18"/>
      <c r="G69" s="16">
        <v>10000000</v>
      </c>
      <c r="H69" s="19">
        <v>1002128</v>
      </c>
      <c r="I69" s="20">
        <v>1002128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114998377</v>
      </c>
      <c r="D70" s="32">
        <f aca="true" t="shared" si="5" ref="D70:L70">SUM(D66:D69)</f>
        <v>145828112</v>
      </c>
      <c r="E70" s="33">
        <f t="shared" si="5"/>
        <v>71274116</v>
      </c>
      <c r="F70" s="34">
        <f t="shared" si="5"/>
        <v>77161000</v>
      </c>
      <c r="G70" s="32">
        <f t="shared" si="5"/>
        <v>73112830</v>
      </c>
      <c r="H70" s="35">
        <f t="shared" si="5"/>
        <v>55505692</v>
      </c>
      <c r="I70" s="36">
        <f t="shared" si="5"/>
        <v>55858962</v>
      </c>
      <c r="J70" s="37">
        <f t="shared" si="5"/>
        <v>72796000</v>
      </c>
      <c r="K70" s="32">
        <f t="shared" si="5"/>
        <v>62131000</v>
      </c>
      <c r="L70" s="33">
        <f t="shared" si="5"/>
        <v>65650000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23471320</v>
      </c>
      <c r="D73" s="16">
        <v>9461000</v>
      </c>
      <c r="E73" s="17">
        <v>50468400</v>
      </c>
      <c r="F73" s="18">
        <v>23733000</v>
      </c>
      <c r="G73" s="16">
        <v>14282443</v>
      </c>
      <c r="H73" s="19">
        <v>7722847</v>
      </c>
      <c r="I73" s="20">
        <v>5347960</v>
      </c>
      <c r="J73" s="21">
        <v>31600000</v>
      </c>
      <c r="K73" s="16">
        <v>33950000</v>
      </c>
      <c r="L73" s="17">
        <v>26000000</v>
      </c>
    </row>
    <row r="74" spans="1:12" ht="13.5">
      <c r="A74" s="73" t="s">
        <v>52</v>
      </c>
      <c r="B74" s="6" t="s">
        <v>53</v>
      </c>
      <c r="C74" s="74">
        <f>SUM(C70:C73)</f>
        <v>138469697</v>
      </c>
      <c r="D74" s="74">
        <f aca="true" t="shared" si="6" ref="D74:L74">SUM(D70:D73)</f>
        <v>155289112</v>
      </c>
      <c r="E74" s="75">
        <f t="shared" si="6"/>
        <v>121742516</v>
      </c>
      <c r="F74" s="76">
        <f t="shared" si="6"/>
        <v>100894000</v>
      </c>
      <c r="G74" s="74">
        <f t="shared" si="6"/>
        <v>87395273</v>
      </c>
      <c r="H74" s="77">
        <f t="shared" si="6"/>
        <v>63228539</v>
      </c>
      <c r="I74" s="78">
        <f t="shared" si="6"/>
        <v>61206922</v>
      </c>
      <c r="J74" s="79">
        <f t="shared" si="6"/>
        <v>104396000</v>
      </c>
      <c r="K74" s="74">
        <f t="shared" si="6"/>
        <v>96081000</v>
      </c>
      <c r="L74" s="75">
        <f t="shared" si="6"/>
        <v>91650000</v>
      </c>
    </row>
    <row r="75" spans="1:12" ht="13.5">
      <c r="A75" s="9" t="s">
        <v>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2018-05-28T11:34:43Z</dcterms:created>
  <dcterms:modified xsi:type="dcterms:W3CDTF">2018-05-28T11:36:24Z</dcterms:modified>
  <cp:category/>
  <cp:version/>
  <cp:contentType/>
  <cp:contentStatus/>
</cp:coreProperties>
</file>