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830" activeTab="0"/>
  </bookViews>
  <sheets>
    <sheet name="Summary" sheetId="1" r:id="rId1"/>
    <sheet name="NC451" sheetId="2" r:id="rId2"/>
    <sheet name="NC452" sheetId="3" r:id="rId3"/>
    <sheet name="NC453" sheetId="4" r:id="rId4"/>
    <sheet name="DC45" sheetId="5" r:id="rId5"/>
    <sheet name="NC061" sheetId="6" r:id="rId6"/>
    <sheet name="NC062" sheetId="7" r:id="rId7"/>
    <sheet name="NC064" sheetId="8" r:id="rId8"/>
    <sheet name="NC065" sheetId="9" r:id="rId9"/>
    <sheet name="NC066" sheetId="10" r:id="rId10"/>
    <sheet name="NC067" sheetId="11" r:id="rId11"/>
    <sheet name="DC6" sheetId="12" r:id="rId12"/>
    <sheet name="NC071" sheetId="13" r:id="rId13"/>
    <sheet name="NC072" sheetId="14" r:id="rId14"/>
    <sheet name="NC073" sheetId="15" r:id="rId15"/>
    <sheet name="NC074" sheetId="16" r:id="rId16"/>
    <sheet name="NC075" sheetId="17" r:id="rId17"/>
    <sheet name="NC076" sheetId="18" r:id="rId18"/>
    <sheet name="NC077" sheetId="19" r:id="rId19"/>
    <sheet name="NC078" sheetId="20" r:id="rId20"/>
    <sheet name="DC7" sheetId="21" r:id="rId21"/>
    <sheet name="NC082" sheetId="22" r:id="rId22"/>
    <sheet name="NC084" sheetId="23" r:id="rId23"/>
    <sheet name="NC085" sheetId="24" r:id="rId24"/>
    <sheet name="NC086" sheetId="25" r:id="rId25"/>
    <sheet name="NC087" sheetId="26" r:id="rId26"/>
    <sheet name="DC8" sheetId="27" r:id="rId27"/>
    <sheet name="NC091" sheetId="28" r:id="rId28"/>
    <sheet name="NC092" sheetId="29" r:id="rId29"/>
    <sheet name="NC093" sheetId="30" r:id="rId30"/>
    <sheet name="NC094" sheetId="31" r:id="rId31"/>
    <sheet name="DC9" sheetId="32" r:id="rId32"/>
  </sheets>
  <definedNames>
    <definedName name="_xlnm.Print_Area" localSheetId="4">'DC45'!$A$1:$L$43</definedName>
    <definedName name="_xlnm.Print_Area" localSheetId="11">'DC6'!$A$1:$L$43</definedName>
    <definedName name="_xlnm.Print_Area" localSheetId="20">'DC7'!$A$1:$L$43</definedName>
    <definedName name="_xlnm.Print_Area" localSheetId="26">'DC8'!$A$1:$L$43</definedName>
    <definedName name="_xlnm.Print_Area" localSheetId="31">'DC9'!$A$1:$L$43</definedName>
    <definedName name="_xlnm.Print_Area" localSheetId="5">'NC061'!$A$1:$L$43</definedName>
    <definedName name="_xlnm.Print_Area" localSheetId="6">'NC062'!$A$1:$L$43</definedName>
    <definedName name="_xlnm.Print_Area" localSheetId="7">'NC064'!$A$1:$L$43</definedName>
    <definedName name="_xlnm.Print_Area" localSheetId="8">'NC065'!$A$1:$L$43</definedName>
    <definedName name="_xlnm.Print_Area" localSheetId="9">'NC066'!$A$1:$L$43</definedName>
    <definedName name="_xlnm.Print_Area" localSheetId="10">'NC067'!$A$1:$L$43</definedName>
    <definedName name="_xlnm.Print_Area" localSheetId="12">'NC071'!$A$1:$L$43</definedName>
    <definedName name="_xlnm.Print_Area" localSheetId="13">'NC072'!$A$1:$L$43</definedName>
    <definedName name="_xlnm.Print_Area" localSheetId="14">'NC073'!$A$1:$L$43</definedName>
    <definedName name="_xlnm.Print_Area" localSheetId="15">'NC074'!$A$1:$L$43</definedName>
    <definedName name="_xlnm.Print_Area" localSheetId="16">'NC075'!$A$1:$L$43</definedName>
    <definedName name="_xlnm.Print_Area" localSheetId="17">'NC076'!$A$1:$L$43</definedName>
    <definedName name="_xlnm.Print_Area" localSheetId="18">'NC077'!$A$1:$L$43</definedName>
    <definedName name="_xlnm.Print_Area" localSheetId="19">'NC078'!$A$1:$L$43</definedName>
    <definedName name="_xlnm.Print_Area" localSheetId="21">'NC082'!$A$1:$L$43</definedName>
    <definedName name="_xlnm.Print_Area" localSheetId="22">'NC084'!$A$1:$L$43</definedName>
    <definedName name="_xlnm.Print_Area" localSheetId="23">'NC085'!$A$1:$L$43</definedName>
    <definedName name="_xlnm.Print_Area" localSheetId="24">'NC086'!$A$1:$L$43</definedName>
    <definedName name="_xlnm.Print_Area" localSheetId="25">'NC087'!$A$1:$L$43</definedName>
    <definedName name="_xlnm.Print_Area" localSheetId="27">'NC091'!$A$1:$L$43</definedName>
    <definedName name="_xlnm.Print_Area" localSheetId="28">'NC092'!$A$1:$L$43</definedName>
    <definedName name="_xlnm.Print_Area" localSheetId="29">'NC093'!$A$1:$L$43</definedName>
    <definedName name="_xlnm.Print_Area" localSheetId="30">'NC094'!$A$1:$L$43</definedName>
    <definedName name="_xlnm.Print_Area" localSheetId="1">'NC451'!$A$1:$L$43</definedName>
    <definedName name="_xlnm.Print_Area" localSheetId="2">'NC452'!$A$1:$L$43</definedName>
    <definedName name="_xlnm.Print_Area" localSheetId="3">'NC453'!$A$1:$L$43</definedName>
    <definedName name="_xlnm.Print_Area" localSheetId="0">'Summary'!$A$1:$L$43</definedName>
  </definedNames>
  <calcPr fullCalcOnLoad="1"/>
</workbook>
</file>

<file path=xl/sharedStrings.xml><?xml version="1.0" encoding="utf-8"?>
<sst xmlns="http://schemas.openxmlformats.org/spreadsheetml/2006/main" count="1952" uniqueCount="82">
  <si>
    <t>Northern Cape: Joe Morolong(NC451) - REVIEW - Table A7 Budgeted Cash Flows for 4th Quarter ended 30 June 2017 (Figures Finalised as at 2018/05/07)</t>
  </si>
  <si>
    <t>Description</t>
  </si>
  <si>
    <t>Ref</t>
  </si>
  <si>
    <t>2013/14</t>
  </si>
  <si>
    <t>2014/15</t>
  </si>
  <si>
    <t>2015/16</t>
  </si>
  <si>
    <t>Current year 2016/17</t>
  </si>
  <si>
    <t>2017/18 Medium Term Revenue &amp; Expenditure Framework</t>
  </si>
  <si>
    <t>R thousands</t>
  </si>
  <si>
    <t>Audited Outcome</t>
  </si>
  <si>
    <t>Original Budget</t>
  </si>
  <si>
    <t>Adjusted Budget</t>
  </si>
  <si>
    <t>Preliminary Outcome</t>
  </si>
  <si>
    <t>Budget Year 2017/18</t>
  </si>
  <si>
    <t>Budget Year 2018/19</t>
  </si>
  <si>
    <t>Budget Year 2019/20</t>
  </si>
  <si>
    <t>CASH FLOW FROM OPERATING ACTIVITIES</t>
  </si>
  <si>
    <t>Receipts</t>
  </si>
  <si>
    <t>Property rates, penalties and collection charges</t>
  </si>
  <si>
    <t>Service charges</t>
  </si>
  <si>
    <t>Other revenue</t>
  </si>
  <si>
    <t>Government - operating</t>
  </si>
  <si>
    <t>1</t>
  </si>
  <si>
    <t>Government - capital</t>
  </si>
  <si>
    <t>Interest</t>
  </si>
  <si>
    <t>Dividends</t>
  </si>
  <si>
    <t>Payments</t>
  </si>
  <si>
    <t>Suppliers and employees</t>
  </si>
  <si>
    <t>Finance charges</t>
  </si>
  <si>
    <t>Transfers and grants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</si>
  <si>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</si>
  <si>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</si>
  <si>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</si>
  <si>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</si>
  <si>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</si>
  <si>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</si>
  <si>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</si>
  <si>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</si>
  <si>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</si>
  <si>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</si>
  <si>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</si>
  <si>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</si>
  <si>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</si>
  <si>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</si>
  <si>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</si>
  <si>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</si>
  <si>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2</t>
  </si>
  <si>
    <t>Cash/cash equivalents at the year end:</t>
  </si>
  <si>
    <t>Northern Cape: Ga-Segonyana(NC452) - REVIEW - Table A7 Budgeted Cash Flows for 4th Quarter ended 30 June 2017 (Figures Finalised as at 2018/05/07)</t>
  </si>
  <si>
    <t>Northern Cape: Gamagara(NC453) - REVIEW - Table A7 Budgeted Cash Flows for 4th Quarter ended 30 June 2017 (Figures Finalised as at 2018/05/07)</t>
  </si>
  <si>
    <t>Northern Cape: John Taolo Gaetsewe(DC45) - REVIEW - Table A7 Budgeted Cash Flows for 4th Quarter ended 30 June 2017 (Figures Finalised as at 2018/05/07)</t>
  </si>
  <si>
    <t>Northern Cape: Richtersveld(NC061) - REVIEW - Table A7 Budgeted Cash Flows for 4th Quarter ended 30 June 2017 (Figures Finalised as at 2018/05/07)</t>
  </si>
  <si>
    <t>Northern Cape: Nama Khoi(NC062) - REVIEW - Table A7 Budgeted Cash Flows for 4th Quarter ended 30 June 2017 (Figures Finalised as at 2018/05/07)</t>
  </si>
  <si>
    <t>Northern Cape: Kamiesberg(NC064) - REVIEW - Table A7 Budgeted Cash Flows for 4th Quarter ended 30 June 2017 (Figures Finalised as at 2018/05/07)</t>
  </si>
  <si>
    <t>Northern Cape: Hantam(NC065) - REVIEW - Table A7 Budgeted Cash Flows for 4th Quarter ended 30 June 2017 (Figures Finalised as at 2018/05/07)</t>
  </si>
  <si>
    <t>Northern Cape: Karoo Hoogland(NC066) - REVIEW - Table A7 Budgeted Cash Flows for 4th Quarter ended 30 June 2017 (Figures Finalised as at 2018/05/07)</t>
  </si>
  <si>
    <t>Northern Cape: Khai-Ma(NC067) - REVIEW - Table A7 Budgeted Cash Flows for 4th Quarter ended 30 June 2017 (Figures Finalised as at 2018/05/07)</t>
  </si>
  <si>
    <t>Northern Cape: Namakwa(DC6) - REVIEW - Table A7 Budgeted Cash Flows for 4th Quarter ended 30 June 2017 (Figures Finalised as at 2018/05/07)</t>
  </si>
  <si>
    <t>Northern Cape: Ubuntu(NC071) - REVIEW - Table A7 Budgeted Cash Flows for 4th Quarter ended 30 June 2017 (Figures Finalised as at 2018/05/07)</t>
  </si>
  <si>
    <t>Northern Cape: Umsobomvu(NC072) - REVIEW - Table A7 Budgeted Cash Flows for 4th Quarter ended 30 June 2017 (Figures Finalised as at 2018/05/07)</t>
  </si>
  <si>
    <t>Northern Cape: Emthanjeni(NC073) - REVIEW - Table A7 Budgeted Cash Flows for 4th Quarter ended 30 June 2017 (Figures Finalised as at 2018/05/07)</t>
  </si>
  <si>
    <t>Northern Cape: Kareeberg(NC074) - REVIEW - Table A7 Budgeted Cash Flows for 4th Quarter ended 30 June 2017 (Figures Finalised as at 2018/05/07)</t>
  </si>
  <si>
    <t>Northern Cape: Renosterberg(NC075) - REVIEW - Table A7 Budgeted Cash Flows for 4th Quarter ended 30 June 2017 (Figures Finalised as at 2018/05/07)</t>
  </si>
  <si>
    <t>Northern Cape: Thembelihle(NC076) - REVIEW - Table A7 Budgeted Cash Flows for 4th Quarter ended 30 June 2017 (Figures Finalised as at 2018/05/07)</t>
  </si>
  <si>
    <t>Northern Cape: Siyathemba(NC077) - REVIEW - Table A7 Budgeted Cash Flows for 4th Quarter ended 30 June 2017 (Figures Finalised as at 2018/05/07)</t>
  </si>
  <si>
    <t>Northern Cape: Siyancuma(NC078) - REVIEW - Table A7 Budgeted Cash Flows for 4th Quarter ended 30 June 2017 (Figures Finalised as at 2018/05/07)</t>
  </si>
  <si>
    <t>Northern Cape: Pixley Ka Seme (Nc)(DC7) - REVIEW - Table A7 Budgeted Cash Flows for 4th Quarter ended 30 June 2017 (Figures Finalised as at 2018/05/07)</t>
  </si>
  <si>
    <t>Northern Cape: !Kai! Garib(NC082) - REVIEW - Table A7 Budgeted Cash Flows for 4th Quarter ended 30 June 2017 (Figures Finalised as at 2018/05/07)</t>
  </si>
  <si>
    <t>Northern Cape: !Kheis(NC084) - REVIEW - Table A7 Budgeted Cash Flows for 4th Quarter ended 30 June 2017 (Figures Finalised as at 2018/05/07)</t>
  </si>
  <si>
    <t>Northern Cape: Tsantsabane(NC085) - REVIEW - Table A7 Budgeted Cash Flows for 4th Quarter ended 30 June 2017 (Figures Finalised as at 2018/05/07)</t>
  </si>
  <si>
    <t>Northern Cape: Kgatelopele(NC086) - REVIEW - Table A7 Budgeted Cash Flows for 4th Quarter ended 30 June 2017 (Figures Finalised as at 2018/05/07)</t>
  </si>
  <si>
    <t>Northern Cape: Dawid Kruiper(NC087) - REVIEW - Table A7 Budgeted Cash Flows for 4th Quarter ended 30 June 2017 (Figures Finalised as at 2018/05/07)</t>
  </si>
  <si>
    <t>Northern Cape: Z F Mgcawu(DC8) - REVIEW - Table A7 Budgeted Cash Flows for 4th Quarter ended 30 June 2017 (Figures Finalised as at 2018/05/07)</t>
  </si>
  <si>
    <t>Northern Cape: Sol Plaatje(NC091) - REVIEW - Table A7 Budgeted Cash Flows for 4th Quarter ended 30 June 2017 (Figures Finalised as at 2018/05/07)</t>
  </si>
  <si>
    <t>Northern Cape: Dikgatlong(NC092) - REVIEW - Table A7 Budgeted Cash Flows for 4th Quarter ended 30 June 2017 (Figures Finalised as at 2018/05/07)</t>
  </si>
  <si>
    <t>Northern Cape: Magareng(NC093) - REVIEW - Table A7 Budgeted Cash Flows for 4th Quarter ended 30 June 2017 (Figures Finalised as at 2018/05/07)</t>
  </si>
  <si>
    <t>Northern Cape: Phokwane(NC094) - REVIEW - Table A7 Budgeted Cash Flows for 4th Quarter ended 30 June 2017 (Figures Finalised as at 2018/05/07)</t>
  </si>
  <si>
    <t>Northern Cape: Frances Baard(DC9) - REVIEW - Table A7 Budgeted Cash Flows for 4th Quarter ended 30 June 2017 (Figures Finalised as at 2018/05/07)</t>
  </si>
  <si>
    <t>Summary - REVIEW - Table A7 Budgeted Cash Flows for 4th Quarter ended 30 June 2017 (Figures Finalised as at 2018/05/07)</t>
  </si>
  <si>
    <t>References</t>
  </si>
  <si>
    <t>1. Local/District municipalities to include transfers from/to District/Local Municipalities</t>
  </si>
  <si>
    <t>2. Cash equivalents includes investments with maturities of 3 months or less</t>
  </si>
</sst>
</file>

<file path=xl/styles.xml><?xml version="1.0" encoding="utf-8"?>
<styleSheet xmlns="http://schemas.openxmlformats.org/spreadsheetml/2006/main">
  <numFmts count="15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#_);\(#,###\);"/>
    <numFmt numFmtId="169" formatCode="_(* #,##0,_);_(* \(#,##0,\);_(* &quot;–&quot;?_);_(@_)"/>
    <numFmt numFmtId="170" formatCode="_(* #,##0,_);_(* \(#,##0,\);_(* &quot;- &quot;?_);_(@_)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 Narrow"/>
      <family val="2"/>
    </font>
    <font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2" fillId="32" borderId="7" applyNumberFormat="0" applyFont="0" applyAlignment="0" applyProtection="0"/>
    <xf numFmtId="0" fontId="37" fillId="27" borderId="8" applyNumberFormat="0" applyAlignment="0" applyProtection="0"/>
    <xf numFmtId="9" fontId="22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vertical="center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left" vertical="center"/>
      <protection/>
    </xf>
    <xf numFmtId="0" fontId="2" fillId="0" borderId="15" xfId="0" applyFont="1" applyFill="1" applyBorder="1" applyAlignment="1" applyProtection="1">
      <alignment vertical="center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/>
      <protection/>
    </xf>
    <xf numFmtId="0" fontId="3" fillId="0" borderId="11" xfId="0" applyFont="1" applyFill="1" applyBorder="1" applyAlignment="1" applyProtection="1">
      <alignment horizontal="center"/>
      <protection/>
    </xf>
    <xf numFmtId="170" fontId="2" fillId="0" borderId="11" xfId="0" applyNumberFormat="1" applyFont="1" applyFill="1" applyBorder="1" applyAlignment="1" applyProtection="1">
      <alignment horizontal="center"/>
      <protection/>
    </xf>
    <xf numFmtId="170" fontId="2" fillId="0" borderId="19" xfId="0" applyNumberFormat="1" applyFont="1" applyFill="1" applyBorder="1" applyAlignment="1" applyProtection="1">
      <alignment horizontal="center"/>
      <protection/>
    </xf>
    <xf numFmtId="170" fontId="2" fillId="0" borderId="20" xfId="0" applyNumberFormat="1" applyFont="1" applyFill="1" applyBorder="1" applyAlignment="1" applyProtection="1">
      <alignment horizontal="center"/>
      <protection/>
    </xf>
    <xf numFmtId="170" fontId="2" fillId="0" borderId="21" xfId="0" applyNumberFormat="1" applyFont="1" applyFill="1" applyBorder="1" applyAlignment="1" applyProtection="1">
      <alignment horizontal="center"/>
      <protection/>
    </xf>
    <xf numFmtId="170" fontId="2" fillId="0" borderId="10" xfId="0" applyNumberFormat="1" applyFont="1" applyFill="1" applyBorder="1" applyAlignment="1" applyProtection="1">
      <alignment horizontal="center"/>
      <protection/>
    </xf>
    <xf numFmtId="0" fontId="3" fillId="0" borderId="22" xfId="0" applyFont="1" applyFill="1" applyBorder="1" applyAlignment="1" applyProtection="1">
      <alignment horizontal="center"/>
      <protection/>
    </xf>
    <xf numFmtId="170" fontId="3" fillId="0" borderId="22" xfId="0" applyNumberFormat="1" applyFont="1" applyFill="1" applyBorder="1" applyAlignment="1" applyProtection="1">
      <alignment/>
      <protection/>
    </xf>
    <xf numFmtId="170" fontId="3" fillId="0" borderId="23" xfId="0" applyNumberFormat="1" applyFont="1" applyFill="1" applyBorder="1" applyAlignment="1" applyProtection="1">
      <alignment/>
      <protection/>
    </xf>
    <xf numFmtId="170" fontId="3" fillId="0" borderId="18" xfId="0" applyNumberFormat="1" applyFont="1" applyFill="1" applyBorder="1" applyAlignment="1" applyProtection="1">
      <alignment/>
      <protection/>
    </xf>
    <xf numFmtId="170" fontId="3" fillId="0" borderId="0" xfId="0" applyNumberFormat="1" applyFont="1" applyFill="1" applyBorder="1" applyAlignment="1" applyProtection="1">
      <alignment/>
      <protection/>
    </xf>
    <xf numFmtId="170" fontId="3" fillId="0" borderId="24" xfId="0" applyNumberFormat="1" applyFont="1" applyFill="1" applyBorder="1" applyAlignment="1" applyProtection="1">
      <alignment/>
      <protection/>
    </xf>
    <xf numFmtId="0" fontId="3" fillId="0" borderId="18" xfId="0" applyFont="1" applyFill="1" applyBorder="1" applyAlignment="1" applyProtection="1">
      <alignment horizontal="left" indent="1"/>
      <protection/>
    </xf>
    <xf numFmtId="0" fontId="2" fillId="0" borderId="25" xfId="0" applyFont="1" applyFill="1" applyBorder="1" applyAlignment="1" applyProtection="1">
      <alignment/>
      <protection/>
    </xf>
    <xf numFmtId="0" fontId="3" fillId="0" borderId="26" xfId="0" applyFont="1" applyFill="1" applyBorder="1" applyAlignment="1" applyProtection="1">
      <alignment horizontal="center"/>
      <protection/>
    </xf>
    <xf numFmtId="170" fontId="2" fillId="0" borderId="26" xfId="0" applyNumberFormat="1" applyFont="1" applyFill="1" applyBorder="1" applyAlignment="1" applyProtection="1">
      <alignment/>
      <protection/>
    </xf>
    <xf numFmtId="170" fontId="2" fillId="0" borderId="27" xfId="0" applyNumberFormat="1" applyFont="1" applyFill="1" applyBorder="1" applyAlignment="1" applyProtection="1">
      <alignment/>
      <protection/>
    </xf>
    <xf numFmtId="170" fontId="2" fillId="0" borderId="25" xfId="0" applyNumberFormat="1" applyFont="1" applyFill="1" applyBorder="1" applyAlignment="1" applyProtection="1">
      <alignment/>
      <protection/>
    </xf>
    <xf numFmtId="170" fontId="2" fillId="0" borderId="28" xfId="0" applyNumberFormat="1" applyFont="1" applyFill="1" applyBorder="1" applyAlignment="1" applyProtection="1">
      <alignment/>
      <protection/>
    </xf>
    <xf numFmtId="170" fontId="2" fillId="0" borderId="29" xfId="0" applyNumberFormat="1" applyFont="1" applyFill="1" applyBorder="1" applyAlignment="1" applyProtection="1">
      <alignment/>
      <protection/>
    </xf>
    <xf numFmtId="0" fontId="3" fillId="0" borderId="18" xfId="0" applyFont="1" applyFill="1" applyBorder="1" applyAlignment="1" applyProtection="1">
      <alignment/>
      <protection/>
    </xf>
    <xf numFmtId="170" fontId="2" fillId="0" borderId="22" xfId="0" applyNumberFormat="1" applyFont="1" applyFill="1" applyBorder="1" applyAlignment="1" applyProtection="1">
      <alignment/>
      <protection/>
    </xf>
    <xf numFmtId="170" fontId="2" fillId="0" borderId="23" xfId="0" applyNumberFormat="1" applyFont="1" applyFill="1" applyBorder="1" applyAlignment="1" applyProtection="1">
      <alignment/>
      <protection/>
    </xf>
    <xf numFmtId="170" fontId="2" fillId="0" borderId="18" xfId="0" applyNumberFormat="1" applyFont="1" applyFill="1" applyBorder="1" applyAlignment="1" applyProtection="1">
      <alignment/>
      <protection/>
    </xf>
    <xf numFmtId="170" fontId="2" fillId="0" borderId="0" xfId="0" applyNumberFormat="1" applyFont="1" applyFill="1" applyBorder="1" applyAlignment="1" applyProtection="1">
      <alignment/>
      <protection/>
    </xf>
    <xf numFmtId="170" fontId="2" fillId="0" borderId="24" xfId="0" applyNumberFormat="1" applyFont="1" applyFill="1" applyBorder="1" applyAlignment="1" applyProtection="1">
      <alignment/>
      <protection/>
    </xf>
    <xf numFmtId="170" fontId="3" fillId="0" borderId="18" xfId="42" applyNumberFormat="1" applyFont="1" applyFill="1" applyBorder="1" applyAlignment="1" applyProtection="1">
      <alignment/>
      <protection/>
    </xf>
    <xf numFmtId="170" fontId="3" fillId="0" borderId="22" xfId="42" applyNumberFormat="1" applyFont="1" applyFill="1" applyBorder="1" applyAlignment="1" applyProtection="1">
      <alignment/>
      <protection/>
    </xf>
    <xf numFmtId="170" fontId="3" fillId="0" borderId="23" xfId="42" applyNumberFormat="1" applyFont="1" applyFill="1" applyBorder="1" applyAlignment="1" applyProtection="1">
      <alignment/>
      <protection/>
    </xf>
    <xf numFmtId="170" fontId="3" fillId="0" borderId="24" xfId="42" applyNumberFormat="1" applyFont="1" applyFill="1" applyBorder="1" applyAlignment="1" applyProtection="1">
      <alignment/>
      <protection/>
    </xf>
    <xf numFmtId="170" fontId="3" fillId="0" borderId="0" xfId="42" applyNumberFormat="1" applyFont="1" applyFill="1" applyBorder="1" applyAlignment="1" applyProtection="1">
      <alignment/>
      <protection/>
    </xf>
    <xf numFmtId="0" fontId="3" fillId="0" borderId="14" xfId="0" applyFont="1" applyFill="1" applyBorder="1" applyAlignment="1" applyProtection="1">
      <alignment horizontal="left" indent="1"/>
      <protection/>
    </xf>
    <xf numFmtId="0" fontId="3" fillId="0" borderId="15" xfId="0" applyFont="1" applyFill="1" applyBorder="1" applyAlignment="1" applyProtection="1">
      <alignment horizontal="center"/>
      <protection/>
    </xf>
    <xf numFmtId="170" fontId="2" fillId="0" borderId="15" xfId="0" applyNumberFormat="1" applyFont="1" applyFill="1" applyBorder="1" applyAlignment="1" applyProtection="1">
      <alignment/>
      <protection/>
    </xf>
    <xf numFmtId="170" fontId="2" fillId="0" borderId="16" xfId="0" applyNumberFormat="1" applyFont="1" applyFill="1" applyBorder="1" applyAlignment="1" applyProtection="1">
      <alignment/>
      <protection/>
    </xf>
    <xf numFmtId="170" fontId="2" fillId="0" borderId="14" xfId="0" applyNumberFormat="1" applyFont="1" applyFill="1" applyBorder="1" applyAlignment="1" applyProtection="1">
      <alignment/>
      <protection/>
    </xf>
    <xf numFmtId="170" fontId="2" fillId="0" borderId="17" xfId="0" applyNumberFormat="1" applyFont="1" applyFill="1" applyBorder="1" applyAlignment="1" applyProtection="1">
      <alignment/>
      <protection/>
    </xf>
    <xf numFmtId="170" fontId="2" fillId="0" borderId="30" xfId="0" applyNumberFormat="1" applyFont="1" applyFill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2" fillId="0" borderId="17" xfId="0" applyFont="1" applyBorder="1" applyAlignment="1" applyProtection="1">
      <alignment/>
      <protection/>
    </xf>
    <xf numFmtId="0" fontId="2" fillId="0" borderId="31" xfId="0" applyFont="1" applyFill="1" applyBorder="1" applyAlignment="1" applyProtection="1">
      <alignment horizontal="center" vertical="center"/>
      <protection/>
    </xf>
    <xf numFmtId="0" fontId="2" fillId="0" borderId="32" xfId="0" applyFont="1" applyFill="1" applyBorder="1" applyAlignment="1" applyProtection="1">
      <alignment horizontal="center" vertical="center"/>
      <protection/>
    </xf>
    <xf numFmtId="0" fontId="2" fillId="0" borderId="31" xfId="0" applyFont="1" applyFill="1" applyBorder="1" applyAlignment="1" applyProtection="1">
      <alignment horizontal="center" vertical="center" wrapText="1"/>
      <protection/>
    </xf>
    <xf numFmtId="0" fontId="2" fillId="0" borderId="32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showGridLines="0" tabSelected="1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1" t="s">
        <v>78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2" t="s">
        <v>6</v>
      </c>
      <c r="G2" s="53"/>
      <c r="H2" s="53"/>
      <c r="I2" s="53"/>
      <c r="J2" s="54" t="s">
        <v>7</v>
      </c>
      <c r="K2" s="55"/>
      <c r="L2" s="56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464783810</v>
      </c>
      <c r="D6" s="19">
        <v>887464509</v>
      </c>
      <c r="E6" s="20">
        <v>967962254</v>
      </c>
      <c r="F6" s="21">
        <v>1098057387</v>
      </c>
      <c r="G6" s="19">
        <v>834483860</v>
      </c>
      <c r="H6" s="20">
        <v>802742451</v>
      </c>
      <c r="I6" s="22">
        <v>688492136</v>
      </c>
      <c r="J6" s="23">
        <v>905669098</v>
      </c>
      <c r="K6" s="19">
        <v>935953386</v>
      </c>
      <c r="L6" s="20">
        <v>1023682164</v>
      </c>
    </row>
    <row r="7" spans="1:12" ht="13.5">
      <c r="A7" s="24" t="s">
        <v>19</v>
      </c>
      <c r="B7" s="18"/>
      <c r="C7" s="19">
        <v>1543056027</v>
      </c>
      <c r="D7" s="19">
        <v>1801055070</v>
      </c>
      <c r="E7" s="20">
        <v>1700599290</v>
      </c>
      <c r="F7" s="21">
        <v>2748595668</v>
      </c>
      <c r="G7" s="19">
        <v>2633094308</v>
      </c>
      <c r="H7" s="20">
        <v>2173344204</v>
      </c>
      <c r="I7" s="22">
        <v>2020363576</v>
      </c>
      <c r="J7" s="23">
        <v>2901544776</v>
      </c>
      <c r="K7" s="19">
        <v>2988173412</v>
      </c>
      <c r="L7" s="20">
        <v>3144483852</v>
      </c>
    </row>
    <row r="8" spans="1:12" ht="13.5">
      <c r="A8" s="24" t="s">
        <v>20</v>
      </c>
      <c r="B8" s="18"/>
      <c r="C8" s="19">
        <v>269952955</v>
      </c>
      <c r="D8" s="19">
        <v>304459349</v>
      </c>
      <c r="E8" s="20">
        <v>207436746</v>
      </c>
      <c r="F8" s="21">
        <v>323872803</v>
      </c>
      <c r="G8" s="19">
        <v>344295700</v>
      </c>
      <c r="H8" s="20">
        <v>532937670</v>
      </c>
      <c r="I8" s="22">
        <v>250080623</v>
      </c>
      <c r="J8" s="23">
        <v>280497344</v>
      </c>
      <c r="K8" s="19">
        <v>298478011</v>
      </c>
      <c r="L8" s="20">
        <v>315192111</v>
      </c>
    </row>
    <row r="9" spans="1:12" ht="13.5">
      <c r="A9" s="24" t="s">
        <v>21</v>
      </c>
      <c r="B9" s="18" t="s">
        <v>22</v>
      </c>
      <c r="C9" s="19">
        <v>1354988857</v>
      </c>
      <c r="D9" s="19">
        <v>1434261106</v>
      </c>
      <c r="E9" s="20">
        <v>1432676376</v>
      </c>
      <c r="F9" s="21">
        <v>1671190563</v>
      </c>
      <c r="G9" s="19">
        <v>1674906643</v>
      </c>
      <c r="H9" s="20">
        <v>1679499662</v>
      </c>
      <c r="I9" s="22">
        <v>1588375980</v>
      </c>
      <c r="J9" s="23">
        <v>1679286746</v>
      </c>
      <c r="K9" s="19">
        <v>1834227888</v>
      </c>
      <c r="L9" s="20">
        <v>1943041640</v>
      </c>
    </row>
    <row r="10" spans="1:12" ht="13.5">
      <c r="A10" s="24" t="s">
        <v>23</v>
      </c>
      <c r="B10" s="18" t="s">
        <v>22</v>
      </c>
      <c r="C10" s="19">
        <v>689538472</v>
      </c>
      <c r="D10" s="19">
        <v>674016104</v>
      </c>
      <c r="E10" s="20">
        <v>571323922</v>
      </c>
      <c r="F10" s="21">
        <v>817678904</v>
      </c>
      <c r="G10" s="19">
        <v>809587644</v>
      </c>
      <c r="H10" s="20">
        <v>714534286</v>
      </c>
      <c r="I10" s="22">
        <v>695739050</v>
      </c>
      <c r="J10" s="23">
        <v>1009566123</v>
      </c>
      <c r="K10" s="19">
        <v>1008699271</v>
      </c>
      <c r="L10" s="20">
        <v>1289556824</v>
      </c>
    </row>
    <row r="11" spans="1:12" ht="13.5">
      <c r="A11" s="24" t="s">
        <v>24</v>
      </c>
      <c r="B11" s="18"/>
      <c r="C11" s="19">
        <v>135426545</v>
      </c>
      <c r="D11" s="19">
        <v>166796470</v>
      </c>
      <c r="E11" s="20">
        <v>199672284</v>
      </c>
      <c r="F11" s="21">
        <v>133771510</v>
      </c>
      <c r="G11" s="19">
        <v>218545289</v>
      </c>
      <c r="H11" s="20">
        <v>240663044</v>
      </c>
      <c r="I11" s="22">
        <v>245144023</v>
      </c>
      <c r="J11" s="23">
        <v>138815485</v>
      </c>
      <c r="K11" s="19">
        <v>148473679</v>
      </c>
      <c r="L11" s="20">
        <v>152003155</v>
      </c>
    </row>
    <row r="12" spans="1:12" ht="13.5">
      <c r="A12" s="24" t="s">
        <v>25</v>
      </c>
      <c r="B12" s="18"/>
      <c r="C12" s="19"/>
      <c r="D12" s="19"/>
      <c r="E12" s="20"/>
      <c r="F12" s="21"/>
      <c r="G12" s="19"/>
      <c r="H12" s="20"/>
      <c r="I12" s="22">
        <v>500</v>
      </c>
      <c r="J12" s="23"/>
      <c r="K12" s="19"/>
      <c r="L12" s="20"/>
    </row>
    <row r="13" spans="1:12" ht="13.5">
      <c r="A13" s="11" t="s">
        <v>26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24" t="s">
        <v>27</v>
      </c>
      <c r="B14" s="18"/>
      <c r="C14" s="19">
        <v>-3598040637</v>
      </c>
      <c r="D14" s="19">
        <v>-4076894228</v>
      </c>
      <c r="E14" s="20">
        <v>-4286033523</v>
      </c>
      <c r="F14" s="21">
        <v>-5362094185</v>
      </c>
      <c r="G14" s="19">
        <v>-5412795177</v>
      </c>
      <c r="H14" s="20">
        <v>-5252952134</v>
      </c>
      <c r="I14" s="22">
        <v>-4600660683</v>
      </c>
      <c r="J14" s="23">
        <v>-5488377335</v>
      </c>
      <c r="K14" s="19">
        <v>-5837338356</v>
      </c>
      <c r="L14" s="20">
        <v>-6134827013</v>
      </c>
    </row>
    <row r="15" spans="1:12" ht="13.5">
      <c r="A15" s="24" t="s">
        <v>28</v>
      </c>
      <c r="B15" s="18"/>
      <c r="C15" s="19">
        <v>-65639537</v>
      </c>
      <c r="D15" s="19">
        <v>-78563323</v>
      </c>
      <c r="E15" s="20">
        <v>-107514863</v>
      </c>
      <c r="F15" s="21">
        <v>-76377839</v>
      </c>
      <c r="G15" s="19">
        <v>-100665240</v>
      </c>
      <c r="H15" s="20">
        <v>-70143537</v>
      </c>
      <c r="I15" s="22">
        <v>-135294809</v>
      </c>
      <c r="J15" s="23">
        <v>-69101021</v>
      </c>
      <c r="K15" s="19">
        <v>-76984390</v>
      </c>
      <c r="L15" s="20">
        <v>-83806486</v>
      </c>
    </row>
    <row r="16" spans="1:12" ht="13.5">
      <c r="A16" s="24" t="s">
        <v>29</v>
      </c>
      <c r="B16" s="18" t="s">
        <v>22</v>
      </c>
      <c r="C16" s="19">
        <v>-138056399</v>
      </c>
      <c r="D16" s="19">
        <v>-116757533</v>
      </c>
      <c r="E16" s="20">
        <v>-106827028</v>
      </c>
      <c r="F16" s="21">
        <v>-169716943</v>
      </c>
      <c r="G16" s="19">
        <v>-216936816</v>
      </c>
      <c r="H16" s="20">
        <v>-159072138</v>
      </c>
      <c r="I16" s="22">
        <v>-95216651</v>
      </c>
      <c r="J16" s="23">
        <v>-77608840</v>
      </c>
      <c r="K16" s="19">
        <v>-49599064</v>
      </c>
      <c r="L16" s="20">
        <v>-44485132</v>
      </c>
    </row>
    <row r="17" spans="1:12" ht="13.5">
      <c r="A17" s="25" t="s">
        <v>30</v>
      </c>
      <c r="B17" s="26"/>
      <c r="C17" s="27">
        <f>SUM(C6:C16)</f>
        <v>656010093</v>
      </c>
      <c r="D17" s="27">
        <f aca="true" t="shared" si="0" ref="D17:L17">SUM(D6:D16)</f>
        <v>995837524</v>
      </c>
      <c r="E17" s="28">
        <f t="shared" si="0"/>
        <v>579295458</v>
      </c>
      <c r="F17" s="29">
        <f t="shared" si="0"/>
        <v>1184977868</v>
      </c>
      <c r="G17" s="27">
        <f t="shared" si="0"/>
        <v>784516211</v>
      </c>
      <c r="H17" s="30">
        <f t="shared" si="0"/>
        <v>661553508</v>
      </c>
      <c r="I17" s="29">
        <f t="shared" si="0"/>
        <v>657023745</v>
      </c>
      <c r="J17" s="31">
        <f t="shared" si="0"/>
        <v>1280292376</v>
      </c>
      <c r="K17" s="27">
        <f t="shared" si="0"/>
        <v>1250083837</v>
      </c>
      <c r="L17" s="28">
        <f t="shared" si="0"/>
        <v>1604841115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11" t="s">
        <v>31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3.5">
      <c r="A20" s="11" t="s">
        <v>17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3.5">
      <c r="A21" s="24" t="s">
        <v>32</v>
      </c>
      <c r="B21" s="18"/>
      <c r="C21" s="19">
        <v>62623575</v>
      </c>
      <c r="D21" s="19">
        <v>26205328</v>
      </c>
      <c r="E21" s="20">
        <v>18599907</v>
      </c>
      <c r="F21" s="38">
        <v>129238451</v>
      </c>
      <c r="G21" s="39">
        <v>46611256</v>
      </c>
      <c r="H21" s="40">
        <v>14701028</v>
      </c>
      <c r="I21" s="22">
        <v>15776037</v>
      </c>
      <c r="J21" s="41">
        <v>42598479</v>
      </c>
      <c r="K21" s="39">
        <v>17567506</v>
      </c>
      <c r="L21" s="40">
        <v>16478200</v>
      </c>
    </row>
    <row r="22" spans="1:12" ht="13.5">
      <c r="A22" s="24" t="s">
        <v>33</v>
      </c>
      <c r="B22" s="18"/>
      <c r="C22" s="19">
        <v>1539249</v>
      </c>
      <c r="D22" s="39">
        <v>6374287</v>
      </c>
      <c r="E22" s="40">
        <v>667822</v>
      </c>
      <c r="F22" s="21">
        <v>8490</v>
      </c>
      <c r="G22" s="19">
        <v>2094673</v>
      </c>
      <c r="H22" s="20">
        <v>-7017964</v>
      </c>
      <c r="I22" s="22">
        <v>45540564</v>
      </c>
      <c r="J22" s="23">
        <v>4785913</v>
      </c>
      <c r="K22" s="19">
        <v>-2954186</v>
      </c>
      <c r="L22" s="20">
        <v>-3132186</v>
      </c>
    </row>
    <row r="23" spans="1:12" ht="13.5">
      <c r="A23" s="24" t="s">
        <v>34</v>
      </c>
      <c r="B23" s="18"/>
      <c r="C23" s="39">
        <v>-563897</v>
      </c>
      <c r="D23" s="19">
        <v>8240017</v>
      </c>
      <c r="E23" s="20">
        <v>30504155</v>
      </c>
      <c r="F23" s="38">
        <v>17078</v>
      </c>
      <c r="G23" s="39">
        <v>38414551</v>
      </c>
      <c r="H23" s="40">
        <v>60265772</v>
      </c>
      <c r="I23" s="22">
        <v>416349</v>
      </c>
      <c r="J23" s="41">
        <v>-8023020</v>
      </c>
      <c r="K23" s="39">
        <v>-8642155</v>
      </c>
      <c r="L23" s="40">
        <v>-9359134</v>
      </c>
    </row>
    <row r="24" spans="1:12" ht="13.5">
      <c r="A24" s="24" t="s">
        <v>35</v>
      </c>
      <c r="B24" s="18"/>
      <c r="C24" s="19">
        <v>-566938</v>
      </c>
      <c r="D24" s="19">
        <v>-1336942</v>
      </c>
      <c r="E24" s="20">
        <v>179149</v>
      </c>
      <c r="F24" s="21">
        <v>66978</v>
      </c>
      <c r="G24" s="19">
        <v>27509245</v>
      </c>
      <c r="H24" s="20">
        <v>54415278</v>
      </c>
      <c r="I24" s="22">
        <v>-21727426</v>
      </c>
      <c r="J24" s="23">
        <v>1500000</v>
      </c>
      <c r="K24" s="19">
        <v>-2000000</v>
      </c>
      <c r="L24" s="20">
        <v>-2000000</v>
      </c>
    </row>
    <row r="25" spans="1:12" ht="13.5">
      <c r="A25" s="11" t="s">
        <v>26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3.5">
      <c r="A26" s="24" t="s">
        <v>36</v>
      </c>
      <c r="B26" s="18"/>
      <c r="C26" s="19">
        <v>-1049915749</v>
      </c>
      <c r="D26" s="19">
        <v>-1154696763</v>
      </c>
      <c r="E26" s="20">
        <v>-727999290</v>
      </c>
      <c r="F26" s="21">
        <v>-1031173725</v>
      </c>
      <c r="G26" s="19">
        <v>-858484493</v>
      </c>
      <c r="H26" s="20">
        <v>-661143054</v>
      </c>
      <c r="I26" s="22">
        <v>-796765132</v>
      </c>
      <c r="J26" s="23">
        <v>-1254923660</v>
      </c>
      <c r="K26" s="19">
        <v>-1147019106</v>
      </c>
      <c r="L26" s="20">
        <v>-1395562915</v>
      </c>
    </row>
    <row r="27" spans="1:12" ht="13.5">
      <c r="A27" s="25" t="s">
        <v>37</v>
      </c>
      <c r="B27" s="26"/>
      <c r="C27" s="27">
        <f>SUM(C21:C26)</f>
        <v>-986883760</v>
      </c>
      <c r="D27" s="27">
        <f aca="true" t="shared" si="1" ref="D27:L27">SUM(D21:D26)</f>
        <v>-1115214073</v>
      </c>
      <c r="E27" s="28">
        <f t="shared" si="1"/>
        <v>-678048257</v>
      </c>
      <c r="F27" s="29">
        <f t="shared" si="1"/>
        <v>-901842728</v>
      </c>
      <c r="G27" s="27">
        <f t="shared" si="1"/>
        <v>-743854768</v>
      </c>
      <c r="H27" s="28">
        <f t="shared" si="1"/>
        <v>-538778940</v>
      </c>
      <c r="I27" s="30">
        <f t="shared" si="1"/>
        <v>-756759608</v>
      </c>
      <c r="J27" s="31">
        <f t="shared" si="1"/>
        <v>-1214062288</v>
      </c>
      <c r="K27" s="27">
        <f t="shared" si="1"/>
        <v>-1143047941</v>
      </c>
      <c r="L27" s="28">
        <f t="shared" si="1"/>
        <v>-1393576035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11" t="s">
        <v>38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11" t="s">
        <v>17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3.5">
      <c r="A31" s="24" t="s">
        <v>39</v>
      </c>
      <c r="B31" s="18"/>
      <c r="C31" s="19">
        <v>250863</v>
      </c>
      <c r="D31" s="19">
        <v>2538912</v>
      </c>
      <c r="E31" s="20">
        <v>-782394</v>
      </c>
      <c r="F31" s="21"/>
      <c r="G31" s="19"/>
      <c r="H31" s="20">
        <v>7544182</v>
      </c>
      <c r="I31" s="22">
        <v>4677656</v>
      </c>
      <c r="J31" s="23"/>
      <c r="K31" s="19"/>
      <c r="L31" s="20"/>
    </row>
    <row r="32" spans="1:12" ht="13.5">
      <c r="A32" s="24" t="s">
        <v>40</v>
      </c>
      <c r="B32" s="18"/>
      <c r="C32" s="19">
        <v>65226824</v>
      </c>
      <c r="D32" s="19">
        <v>30852727</v>
      </c>
      <c r="E32" s="20">
        <v>1488238</v>
      </c>
      <c r="F32" s="21">
        <v>2500000</v>
      </c>
      <c r="G32" s="19">
        <v>2500000</v>
      </c>
      <c r="H32" s="20">
        <v>417538</v>
      </c>
      <c r="I32" s="22">
        <v>12344418</v>
      </c>
      <c r="J32" s="23">
        <v>10094769</v>
      </c>
      <c r="K32" s="19">
        <v>91926</v>
      </c>
      <c r="L32" s="20">
        <v>89168</v>
      </c>
    </row>
    <row r="33" spans="1:12" ht="13.5">
      <c r="A33" s="24" t="s">
        <v>41</v>
      </c>
      <c r="B33" s="18"/>
      <c r="C33" s="19">
        <v>129960</v>
      </c>
      <c r="D33" s="19">
        <v>7789167</v>
      </c>
      <c r="E33" s="20">
        <v>-10841556</v>
      </c>
      <c r="F33" s="21">
        <v>1226085</v>
      </c>
      <c r="G33" s="39">
        <v>1831396</v>
      </c>
      <c r="H33" s="40">
        <v>-112736121</v>
      </c>
      <c r="I33" s="42">
        <v>-318650</v>
      </c>
      <c r="J33" s="23">
        <v>4565568</v>
      </c>
      <c r="K33" s="19">
        <v>3723464</v>
      </c>
      <c r="L33" s="20">
        <v>3453604</v>
      </c>
    </row>
    <row r="34" spans="1:12" ht="13.5">
      <c r="A34" s="11" t="s">
        <v>26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3.5">
      <c r="A35" s="24" t="s">
        <v>42</v>
      </c>
      <c r="B35" s="18"/>
      <c r="C35" s="19">
        <v>-63629593</v>
      </c>
      <c r="D35" s="19">
        <v>-41863365</v>
      </c>
      <c r="E35" s="20">
        <v>11283374</v>
      </c>
      <c r="F35" s="21">
        <v>-31356937</v>
      </c>
      <c r="G35" s="19">
        <v>-30047464</v>
      </c>
      <c r="H35" s="20">
        <v>-32708367</v>
      </c>
      <c r="I35" s="22">
        <v>-50239612</v>
      </c>
      <c r="J35" s="23">
        <v>-52367772</v>
      </c>
      <c r="K35" s="19">
        <v>-51819753</v>
      </c>
      <c r="L35" s="20">
        <v>-49591098</v>
      </c>
    </row>
    <row r="36" spans="1:12" ht="13.5">
      <c r="A36" s="25" t="s">
        <v>43</v>
      </c>
      <c r="B36" s="26"/>
      <c r="C36" s="27">
        <f>SUM(C31:C35)</f>
        <v>1978054</v>
      </c>
      <c r="D36" s="27">
        <f aca="true" t="shared" si="2" ref="D36:L36">SUM(D31:D35)</f>
        <v>-682559</v>
      </c>
      <c r="E36" s="28">
        <f t="shared" si="2"/>
        <v>1147662</v>
      </c>
      <c r="F36" s="29">
        <f t="shared" si="2"/>
        <v>-27630852</v>
      </c>
      <c r="G36" s="27">
        <f t="shared" si="2"/>
        <v>-25716068</v>
      </c>
      <c r="H36" s="28">
        <f t="shared" si="2"/>
        <v>-137482768</v>
      </c>
      <c r="I36" s="30">
        <f t="shared" si="2"/>
        <v>-33536188</v>
      </c>
      <c r="J36" s="31">
        <f t="shared" si="2"/>
        <v>-37707435</v>
      </c>
      <c r="K36" s="27">
        <f t="shared" si="2"/>
        <v>-48004363</v>
      </c>
      <c r="L36" s="28">
        <f t="shared" si="2"/>
        <v>-46048326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3.5">
      <c r="A38" s="11" t="s">
        <v>44</v>
      </c>
      <c r="B38" s="18"/>
      <c r="C38" s="33">
        <f>+C17+C27+C36</f>
        <v>-328895613</v>
      </c>
      <c r="D38" s="33">
        <f aca="true" t="shared" si="3" ref="D38:L38">+D17+D27+D36</f>
        <v>-120059108</v>
      </c>
      <c r="E38" s="34">
        <f t="shared" si="3"/>
        <v>-97605137</v>
      </c>
      <c r="F38" s="35">
        <f t="shared" si="3"/>
        <v>255504288</v>
      </c>
      <c r="G38" s="33">
        <f t="shared" si="3"/>
        <v>14945375</v>
      </c>
      <c r="H38" s="34">
        <f t="shared" si="3"/>
        <v>-14708200</v>
      </c>
      <c r="I38" s="36">
        <f t="shared" si="3"/>
        <v>-133272051</v>
      </c>
      <c r="J38" s="37">
        <f t="shared" si="3"/>
        <v>28522653</v>
      </c>
      <c r="K38" s="33">
        <f t="shared" si="3"/>
        <v>59031533</v>
      </c>
      <c r="L38" s="34">
        <f t="shared" si="3"/>
        <v>165216754</v>
      </c>
    </row>
    <row r="39" spans="1:12" ht="13.5">
      <c r="A39" s="24" t="s">
        <v>45</v>
      </c>
      <c r="B39" s="18" t="s">
        <v>46</v>
      </c>
      <c r="C39" s="33">
        <v>695390409</v>
      </c>
      <c r="D39" s="33">
        <v>588949960</v>
      </c>
      <c r="E39" s="34">
        <v>515011303</v>
      </c>
      <c r="F39" s="35">
        <v>408175785</v>
      </c>
      <c r="G39" s="33">
        <v>470765395</v>
      </c>
      <c r="H39" s="34">
        <v>352751158</v>
      </c>
      <c r="I39" s="36">
        <v>485406050</v>
      </c>
      <c r="J39" s="37">
        <v>375026472</v>
      </c>
      <c r="K39" s="33">
        <v>403549125</v>
      </c>
      <c r="L39" s="34">
        <v>462580658</v>
      </c>
    </row>
    <row r="40" spans="1:12" ht="13.5">
      <c r="A40" s="43" t="s">
        <v>47</v>
      </c>
      <c r="B40" s="44" t="s">
        <v>46</v>
      </c>
      <c r="C40" s="45">
        <v>366494795</v>
      </c>
      <c r="D40" s="45">
        <v>468890847</v>
      </c>
      <c r="E40" s="46">
        <v>417406167</v>
      </c>
      <c r="F40" s="47">
        <v>663680064</v>
      </c>
      <c r="G40" s="45">
        <v>485710762</v>
      </c>
      <c r="H40" s="46">
        <v>271111434</v>
      </c>
      <c r="I40" s="48">
        <v>352133999</v>
      </c>
      <c r="J40" s="49">
        <v>403549125</v>
      </c>
      <c r="K40" s="45">
        <v>462580658</v>
      </c>
      <c r="L40" s="46">
        <v>627797412</v>
      </c>
    </row>
    <row r="41" spans="1:12" ht="13.5">
      <c r="A41" s="50" t="s">
        <v>79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3.5">
      <c r="A42" s="50" t="s">
        <v>80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3.5">
      <c r="A43" s="50" t="s">
        <v>81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1" t="s">
        <v>55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2" t="s">
        <v>6</v>
      </c>
      <c r="G2" s="53"/>
      <c r="H2" s="53"/>
      <c r="I2" s="53"/>
      <c r="J2" s="54" t="s">
        <v>7</v>
      </c>
      <c r="K2" s="55"/>
      <c r="L2" s="56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4565585</v>
      </c>
      <c r="D6" s="19">
        <v>3878192</v>
      </c>
      <c r="E6" s="20">
        <v>5420585</v>
      </c>
      <c r="F6" s="21">
        <v>6678192</v>
      </c>
      <c r="G6" s="19">
        <v>9377999</v>
      </c>
      <c r="H6" s="20">
        <v>5253752</v>
      </c>
      <c r="I6" s="22">
        <v>5488346</v>
      </c>
      <c r="J6" s="23">
        <v>5596200</v>
      </c>
      <c r="K6" s="19">
        <v>5920780</v>
      </c>
      <c r="L6" s="20">
        <v>6264185</v>
      </c>
    </row>
    <row r="7" spans="1:12" ht="13.5">
      <c r="A7" s="24" t="s">
        <v>19</v>
      </c>
      <c r="B7" s="18"/>
      <c r="C7" s="19">
        <v>12112031</v>
      </c>
      <c r="D7" s="19">
        <v>13406415</v>
      </c>
      <c r="E7" s="20">
        <v>14696425</v>
      </c>
      <c r="F7" s="21">
        <v>20808600</v>
      </c>
      <c r="G7" s="19">
        <v>20109004</v>
      </c>
      <c r="H7" s="20">
        <v>16576160</v>
      </c>
      <c r="I7" s="22">
        <v>14342022</v>
      </c>
      <c r="J7" s="23">
        <v>16879404</v>
      </c>
      <c r="K7" s="19">
        <v>17858383</v>
      </c>
      <c r="L7" s="20">
        <v>18894118</v>
      </c>
    </row>
    <row r="8" spans="1:12" ht="13.5">
      <c r="A8" s="24" t="s">
        <v>20</v>
      </c>
      <c r="B8" s="18"/>
      <c r="C8" s="19">
        <v>1795637</v>
      </c>
      <c r="D8" s="19"/>
      <c r="E8" s="20">
        <v>269470</v>
      </c>
      <c r="F8" s="21">
        <v>1405104</v>
      </c>
      <c r="G8" s="19">
        <v>1405001</v>
      </c>
      <c r="H8" s="20">
        <v>2854253</v>
      </c>
      <c r="I8" s="22">
        <v>333101</v>
      </c>
      <c r="J8" s="23">
        <v>2292828</v>
      </c>
      <c r="K8" s="19">
        <v>2425813</v>
      </c>
      <c r="L8" s="20">
        <v>2616422</v>
      </c>
    </row>
    <row r="9" spans="1:12" ht="13.5">
      <c r="A9" s="24" t="s">
        <v>21</v>
      </c>
      <c r="B9" s="18" t="s">
        <v>22</v>
      </c>
      <c r="C9" s="19">
        <v>17872328</v>
      </c>
      <c r="D9" s="19">
        <v>20232290</v>
      </c>
      <c r="E9" s="20">
        <v>21672411</v>
      </c>
      <c r="F9" s="21">
        <v>21246000</v>
      </c>
      <c r="G9" s="19">
        <v>20706000</v>
      </c>
      <c r="H9" s="20">
        <v>22525130</v>
      </c>
      <c r="I9" s="22">
        <v>23926521</v>
      </c>
      <c r="J9" s="23">
        <v>29765004</v>
      </c>
      <c r="K9" s="19">
        <v>30115000</v>
      </c>
      <c r="L9" s="20">
        <v>31282000</v>
      </c>
    </row>
    <row r="10" spans="1:12" ht="13.5">
      <c r="A10" s="24" t="s">
        <v>23</v>
      </c>
      <c r="B10" s="18" t="s">
        <v>22</v>
      </c>
      <c r="C10" s="19">
        <v>12058652</v>
      </c>
      <c r="D10" s="19">
        <v>10390000</v>
      </c>
      <c r="E10" s="20">
        <v>6063248</v>
      </c>
      <c r="F10" s="21">
        <v>9344000</v>
      </c>
      <c r="G10" s="19">
        <v>9344000</v>
      </c>
      <c r="H10" s="20"/>
      <c r="I10" s="22">
        <v>9414209</v>
      </c>
      <c r="J10" s="23">
        <v>8145000</v>
      </c>
      <c r="K10" s="19">
        <v>38340000</v>
      </c>
      <c r="L10" s="20">
        <v>35546000</v>
      </c>
    </row>
    <row r="11" spans="1:12" ht="13.5">
      <c r="A11" s="24" t="s">
        <v>24</v>
      </c>
      <c r="B11" s="18"/>
      <c r="C11" s="19">
        <v>146147</v>
      </c>
      <c r="D11" s="19">
        <v>1112747</v>
      </c>
      <c r="E11" s="20">
        <v>1160627</v>
      </c>
      <c r="F11" s="21">
        <v>960996</v>
      </c>
      <c r="G11" s="19">
        <v>961000</v>
      </c>
      <c r="H11" s="20">
        <v>1858624</v>
      </c>
      <c r="I11" s="22">
        <v>1601602</v>
      </c>
      <c r="J11" s="23">
        <v>1458432</v>
      </c>
      <c r="K11" s="19">
        <v>1543319</v>
      </c>
      <c r="L11" s="20">
        <v>1632811</v>
      </c>
    </row>
    <row r="12" spans="1:12" ht="13.5">
      <c r="A12" s="24" t="s">
        <v>25</v>
      </c>
      <c r="B12" s="18"/>
      <c r="C12" s="19"/>
      <c r="D12" s="19"/>
      <c r="E12" s="20"/>
      <c r="F12" s="21"/>
      <c r="G12" s="19"/>
      <c r="H12" s="20"/>
      <c r="I12" s="22"/>
      <c r="J12" s="23"/>
      <c r="K12" s="19"/>
      <c r="L12" s="20"/>
    </row>
    <row r="13" spans="1:12" ht="13.5">
      <c r="A13" s="11" t="s">
        <v>26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24" t="s">
        <v>27</v>
      </c>
      <c r="B14" s="18"/>
      <c r="C14" s="19">
        <v>-29890951</v>
      </c>
      <c r="D14" s="19">
        <v>-37552304</v>
      </c>
      <c r="E14" s="20">
        <v>-37165964</v>
      </c>
      <c r="F14" s="21">
        <v>-45429092</v>
      </c>
      <c r="G14" s="19">
        <v>-48229002</v>
      </c>
      <c r="H14" s="20">
        <v>-55608824</v>
      </c>
      <c r="I14" s="22">
        <v>-44695910</v>
      </c>
      <c r="J14" s="23">
        <v>-55438692</v>
      </c>
      <c r="K14" s="19">
        <v>-58654145</v>
      </c>
      <c r="L14" s="20">
        <v>-62056086</v>
      </c>
    </row>
    <row r="15" spans="1:12" ht="13.5">
      <c r="A15" s="24" t="s">
        <v>28</v>
      </c>
      <c r="B15" s="18"/>
      <c r="C15" s="19">
        <v>-506604</v>
      </c>
      <c r="D15" s="19">
        <v>-380053</v>
      </c>
      <c r="E15" s="20">
        <v>-575017</v>
      </c>
      <c r="F15" s="21">
        <v>-305004</v>
      </c>
      <c r="G15" s="19">
        <v>-305000</v>
      </c>
      <c r="H15" s="20">
        <v>-117506</v>
      </c>
      <c r="I15" s="22">
        <v>-213208</v>
      </c>
      <c r="J15" s="23">
        <v>-513804</v>
      </c>
      <c r="K15" s="19">
        <v>-543600</v>
      </c>
      <c r="L15" s="20">
        <v>-575129</v>
      </c>
    </row>
    <row r="16" spans="1:12" ht="13.5">
      <c r="A16" s="24" t="s">
        <v>29</v>
      </c>
      <c r="B16" s="18" t="s">
        <v>22</v>
      </c>
      <c r="C16" s="19">
        <v>-6226868</v>
      </c>
      <c r="D16" s="19"/>
      <c r="E16" s="20"/>
      <c r="F16" s="21">
        <v>-4865004</v>
      </c>
      <c r="G16" s="19">
        <v>-3524999</v>
      </c>
      <c r="H16" s="20">
        <v>-54630</v>
      </c>
      <c r="I16" s="22"/>
      <c r="J16" s="23"/>
      <c r="K16" s="19"/>
      <c r="L16" s="20"/>
    </row>
    <row r="17" spans="1:12" ht="13.5">
      <c r="A17" s="25" t="s">
        <v>30</v>
      </c>
      <c r="B17" s="26"/>
      <c r="C17" s="27">
        <f>SUM(C6:C16)</f>
        <v>11925957</v>
      </c>
      <c r="D17" s="27">
        <f aca="true" t="shared" si="0" ref="D17:L17">SUM(D6:D16)</f>
        <v>11087287</v>
      </c>
      <c r="E17" s="28">
        <f t="shared" si="0"/>
        <v>11541785</v>
      </c>
      <c r="F17" s="29">
        <f t="shared" si="0"/>
        <v>9843792</v>
      </c>
      <c r="G17" s="27">
        <f t="shared" si="0"/>
        <v>9844003</v>
      </c>
      <c r="H17" s="30">
        <f t="shared" si="0"/>
        <v>-6713041</v>
      </c>
      <c r="I17" s="29">
        <f t="shared" si="0"/>
        <v>10196683</v>
      </c>
      <c r="J17" s="31">
        <f t="shared" si="0"/>
        <v>8184372</v>
      </c>
      <c r="K17" s="27">
        <f t="shared" si="0"/>
        <v>37005550</v>
      </c>
      <c r="L17" s="28">
        <f t="shared" si="0"/>
        <v>33604321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11" t="s">
        <v>31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3.5">
      <c r="A20" s="11" t="s">
        <v>17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3.5">
      <c r="A21" s="24" t="s">
        <v>32</v>
      </c>
      <c r="B21" s="18"/>
      <c r="C21" s="19"/>
      <c r="D21" s="19">
        <v>199777</v>
      </c>
      <c r="E21" s="20">
        <v>11780</v>
      </c>
      <c r="F21" s="38"/>
      <c r="G21" s="39"/>
      <c r="H21" s="40"/>
      <c r="I21" s="22">
        <v>-589026</v>
      </c>
      <c r="J21" s="41"/>
      <c r="K21" s="39"/>
      <c r="L21" s="40"/>
    </row>
    <row r="22" spans="1:12" ht="13.5">
      <c r="A22" s="24" t="s">
        <v>33</v>
      </c>
      <c r="B22" s="18"/>
      <c r="C22" s="19">
        <v>941398</v>
      </c>
      <c r="D22" s="39">
        <v>-132177</v>
      </c>
      <c r="E22" s="40"/>
      <c r="F22" s="21"/>
      <c r="G22" s="19"/>
      <c r="H22" s="20"/>
      <c r="I22" s="22"/>
      <c r="J22" s="23"/>
      <c r="K22" s="19"/>
      <c r="L22" s="20"/>
    </row>
    <row r="23" spans="1:12" ht="13.5">
      <c r="A23" s="24" t="s">
        <v>34</v>
      </c>
      <c r="B23" s="18"/>
      <c r="C23" s="39"/>
      <c r="D23" s="19"/>
      <c r="E23" s="20"/>
      <c r="F23" s="38"/>
      <c r="G23" s="39"/>
      <c r="H23" s="40"/>
      <c r="I23" s="22"/>
      <c r="J23" s="41"/>
      <c r="K23" s="39"/>
      <c r="L23" s="40"/>
    </row>
    <row r="24" spans="1:12" ht="13.5">
      <c r="A24" s="24" t="s">
        <v>35</v>
      </c>
      <c r="B24" s="18"/>
      <c r="C24" s="19"/>
      <c r="D24" s="19"/>
      <c r="E24" s="20"/>
      <c r="F24" s="21"/>
      <c r="G24" s="19"/>
      <c r="H24" s="20"/>
      <c r="I24" s="22"/>
      <c r="J24" s="23"/>
      <c r="K24" s="19"/>
      <c r="L24" s="20"/>
    </row>
    <row r="25" spans="1:12" ht="13.5">
      <c r="A25" s="11" t="s">
        <v>26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3.5">
      <c r="A26" s="24" t="s">
        <v>36</v>
      </c>
      <c r="B26" s="18"/>
      <c r="C26" s="19">
        <v>-10278809</v>
      </c>
      <c r="D26" s="19">
        <v>-11130184</v>
      </c>
      <c r="E26" s="20">
        <v>-7890025</v>
      </c>
      <c r="F26" s="21">
        <v>-9344000</v>
      </c>
      <c r="G26" s="19">
        <v>-9344000</v>
      </c>
      <c r="H26" s="20">
        <v>-8674028</v>
      </c>
      <c r="I26" s="22">
        <v>-12077771</v>
      </c>
      <c r="J26" s="23">
        <v>-8145000</v>
      </c>
      <c r="K26" s="19">
        <v>-38340000</v>
      </c>
      <c r="L26" s="20">
        <v>-35546000</v>
      </c>
    </row>
    <row r="27" spans="1:12" ht="13.5">
      <c r="A27" s="25" t="s">
        <v>37</v>
      </c>
      <c r="B27" s="26"/>
      <c r="C27" s="27">
        <f>SUM(C21:C26)</f>
        <v>-9337411</v>
      </c>
      <c r="D27" s="27">
        <f aca="true" t="shared" si="1" ref="D27:L27">SUM(D21:D26)</f>
        <v>-11062584</v>
      </c>
      <c r="E27" s="28">
        <f t="shared" si="1"/>
        <v>-7878245</v>
      </c>
      <c r="F27" s="29">
        <f t="shared" si="1"/>
        <v>-9344000</v>
      </c>
      <c r="G27" s="27">
        <f t="shared" si="1"/>
        <v>-9344000</v>
      </c>
      <c r="H27" s="28">
        <f t="shared" si="1"/>
        <v>-8674028</v>
      </c>
      <c r="I27" s="30">
        <f t="shared" si="1"/>
        <v>-12666797</v>
      </c>
      <c r="J27" s="31">
        <f t="shared" si="1"/>
        <v>-8145000</v>
      </c>
      <c r="K27" s="27">
        <f t="shared" si="1"/>
        <v>-38340000</v>
      </c>
      <c r="L27" s="28">
        <f t="shared" si="1"/>
        <v>-35546000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11" t="s">
        <v>38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11" t="s">
        <v>17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3.5">
      <c r="A31" s="24" t="s">
        <v>39</v>
      </c>
      <c r="B31" s="18"/>
      <c r="C31" s="19"/>
      <c r="D31" s="19"/>
      <c r="E31" s="20"/>
      <c r="F31" s="21"/>
      <c r="G31" s="19"/>
      <c r="H31" s="20"/>
      <c r="I31" s="22"/>
      <c r="J31" s="23"/>
      <c r="K31" s="19"/>
      <c r="L31" s="20"/>
    </row>
    <row r="32" spans="1:12" ht="13.5">
      <c r="A32" s="24" t="s">
        <v>40</v>
      </c>
      <c r="B32" s="18"/>
      <c r="C32" s="19"/>
      <c r="D32" s="19"/>
      <c r="E32" s="20"/>
      <c r="F32" s="21"/>
      <c r="G32" s="19"/>
      <c r="H32" s="20"/>
      <c r="I32" s="22"/>
      <c r="J32" s="23"/>
      <c r="K32" s="19"/>
      <c r="L32" s="20"/>
    </row>
    <row r="33" spans="1:12" ht="13.5">
      <c r="A33" s="24" t="s">
        <v>41</v>
      </c>
      <c r="B33" s="18"/>
      <c r="C33" s="19">
        <v>-14375</v>
      </c>
      <c r="D33" s="19">
        <v>-112623</v>
      </c>
      <c r="E33" s="20">
        <v>-592</v>
      </c>
      <c r="F33" s="21"/>
      <c r="G33" s="39"/>
      <c r="H33" s="40">
        <v>288227</v>
      </c>
      <c r="I33" s="42">
        <v>18488</v>
      </c>
      <c r="J33" s="23"/>
      <c r="K33" s="19"/>
      <c r="L33" s="20"/>
    </row>
    <row r="34" spans="1:12" ht="13.5">
      <c r="A34" s="11" t="s">
        <v>26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3.5">
      <c r="A35" s="24" t="s">
        <v>42</v>
      </c>
      <c r="B35" s="18"/>
      <c r="C35" s="19">
        <v>-83226</v>
      </c>
      <c r="D35" s="19">
        <v>-147933</v>
      </c>
      <c r="E35" s="20">
        <v>-72844</v>
      </c>
      <c r="F35" s="21">
        <v>-305000</v>
      </c>
      <c r="G35" s="19">
        <v>-305000</v>
      </c>
      <c r="H35" s="20">
        <v>-50081</v>
      </c>
      <c r="I35" s="22">
        <v>-531510</v>
      </c>
      <c r="J35" s="23"/>
      <c r="K35" s="19"/>
      <c r="L35" s="20"/>
    </row>
    <row r="36" spans="1:12" ht="13.5">
      <c r="A36" s="25" t="s">
        <v>43</v>
      </c>
      <c r="B36" s="26"/>
      <c r="C36" s="27">
        <f>SUM(C31:C35)</f>
        <v>-97601</v>
      </c>
      <c r="D36" s="27">
        <f aca="true" t="shared" si="2" ref="D36:L36">SUM(D31:D35)</f>
        <v>-260556</v>
      </c>
      <c r="E36" s="28">
        <f t="shared" si="2"/>
        <v>-73436</v>
      </c>
      <c r="F36" s="29">
        <f t="shared" si="2"/>
        <v>-305000</v>
      </c>
      <c r="G36" s="27">
        <f t="shared" si="2"/>
        <v>-305000</v>
      </c>
      <c r="H36" s="28">
        <f t="shared" si="2"/>
        <v>238146</v>
      </c>
      <c r="I36" s="30">
        <f t="shared" si="2"/>
        <v>-513022</v>
      </c>
      <c r="J36" s="31">
        <f t="shared" si="2"/>
        <v>0</v>
      </c>
      <c r="K36" s="27">
        <f t="shared" si="2"/>
        <v>0</v>
      </c>
      <c r="L36" s="28">
        <f t="shared" si="2"/>
        <v>0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3.5">
      <c r="A38" s="11" t="s">
        <v>44</v>
      </c>
      <c r="B38" s="18"/>
      <c r="C38" s="33">
        <f>+C17+C27+C36</f>
        <v>2490945</v>
      </c>
      <c r="D38" s="33">
        <f aca="true" t="shared" si="3" ref="D38:L38">+D17+D27+D36</f>
        <v>-235853</v>
      </c>
      <c r="E38" s="34">
        <f t="shared" si="3"/>
        <v>3590104</v>
      </c>
      <c r="F38" s="35">
        <f t="shared" si="3"/>
        <v>194792</v>
      </c>
      <c r="G38" s="33">
        <f t="shared" si="3"/>
        <v>195003</v>
      </c>
      <c r="H38" s="34">
        <f t="shared" si="3"/>
        <v>-15148923</v>
      </c>
      <c r="I38" s="36">
        <f t="shared" si="3"/>
        <v>-2983136</v>
      </c>
      <c r="J38" s="37">
        <f t="shared" si="3"/>
        <v>39372</v>
      </c>
      <c r="K38" s="33">
        <f t="shared" si="3"/>
        <v>-1334450</v>
      </c>
      <c r="L38" s="34">
        <f t="shared" si="3"/>
        <v>-1941679</v>
      </c>
    </row>
    <row r="39" spans="1:12" ht="13.5">
      <c r="A39" s="24" t="s">
        <v>45</v>
      </c>
      <c r="B39" s="18" t="s">
        <v>46</v>
      </c>
      <c r="C39" s="33">
        <v>658238</v>
      </c>
      <c r="D39" s="33">
        <v>3149182</v>
      </c>
      <c r="E39" s="34">
        <v>2913329</v>
      </c>
      <c r="F39" s="35">
        <v>2780000</v>
      </c>
      <c r="G39" s="33">
        <v>2780000</v>
      </c>
      <c r="H39" s="34">
        <v>5929886</v>
      </c>
      <c r="I39" s="36">
        <v>6503433</v>
      </c>
      <c r="J39" s="37">
        <v>1250000</v>
      </c>
      <c r="K39" s="33">
        <v>1289371</v>
      </c>
      <c r="L39" s="34">
        <v>-45079</v>
      </c>
    </row>
    <row r="40" spans="1:12" ht="13.5">
      <c r="A40" s="43" t="s">
        <v>47</v>
      </c>
      <c r="B40" s="44" t="s">
        <v>46</v>
      </c>
      <c r="C40" s="45">
        <v>3149183</v>
      </c>
      <c r="D40" s="45">
        <v>2913329</v>
      </c>
      <c r="E40" s="46">
        <v>6503433</v>
      </c>
      <c r="F40" s="47">
        <v>2974793</v>
      </c>
      <c r="G40" s="45">
        <v>2975003</v>
      </c>
      <c r="H40" s="46">
        <v>-9219037</v>
      </c>
      <c r="I40" s="48">
        <v>3520297</v>
      </c>
      <c r="J40" s="49">
        <v>1289371</v>
      </c>
      <c r="K40" s="45">
        <v>-45079</v>
      </c>
      <c r="L40" s="46">
        <v>-1986758</v>
      </c>
    </row>
    <row r="41" spans="1:12" ht="13.5">
      <c r="A41" s="50" t="s">
        <v>79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3.5">
      <c r="A42" s="50" t="s">
        <v>80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3.5">
      <c r="A43" s="50" t="s">
        <v>81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1" t="s">
        <v>56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2" t="s">
        <v>6</v>
      </c>
      <c r="G2" s="53"/>
      <c r="H2" s="53"/>
      <c r="I2" s="53"/>
      <c r="J2" s="54" t="s">
        <v>7</v>
      </c>
      <c r="K2" s="55"/>
      <c r="L2" s="56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2086804</v>
      </c>
      <c r="D6" s="19">
        <v>1561319</v>
      </c>
      <c r="E6" s="20">
        <v>4207616</v>
      </c>
      <c r="F6" s="21">
        <v>9707116</v>
      </c>
      <c r="G6" s="19">
        <v>8295756</v>
      </c>
      <c r="H6" s="20">
        <v>3559993</v>
      </c>
      <c r="I6" s="22">
        <v>4726351</v>
      </c>
      <c r="J6" s="23">
        <v>4492596</v>
      </c>
      <c r="K6" s="19">
        <v>3811555</v>
      </c>
      <c r="L6" s="20">
        <v>4025002</v>
      </c>
    </row>
    <row r="7" spans="1:12" ht="13.5">
      <c r="A7" s="24" t="s">
        <v>19</v>
      </c>
      <c r="B7" s="18"/>
      <c r="C7" s="19">
        <v>8761613</v>
      </c>
      <c r="D7" s="19">
        <v>8958521</v>
      </c>
      <c r="E7" s="20">
        <v>12101231</v>
      </c>
      <c r="F7" s="21">
        <v>14596938</v>
      </c>
      <c r="G7" s="19">
        <v>8970298</v>
      </c>
      <c r="H7" s="20">
        <v>10774805</v>
      </c>
      <c r="I7" s="22">
        <v>9160315</v>
      </c>
      <c r="J7" s="23">
        <v>19120944</v>
      </c>
      <c r="K7" s="19">
        <v>16222380</v>
      </c>
      <c r="L7" s="20">
        <v>17130831</v>
      </c>
    </row>
    <row r="8" spans="1:12" ht="13.5">
      <c r="A8" s="24" t="s">
        <v>20</v>
      </c>
      <c r="B8" s="18"/>
      <c r="C8" s="19">
        <v>1646667</v>
      </c>
      <c r="D8" s="19">
        <v>1232354</v>
      </c>
      <c r="E8" s="20">
        <v>2610607</v>
      </c>
      <c r="F8" s="21">
        <v>5288230</v>
      </c>
      <c r="G8" s="19">
        <v>357799</v>
      </c>
      <c r="H8" s="20">
        <v>13809088</v>
      </c>
      <c r="I8" s="22">
        <v>3355834</v>
      </c>
      <c r="J8" s="23">
        <v>275208</v>
      </c>
      <c r="K8" s="19">
        <v>298962</v>
      </c>
      <c r="L8" s="20">
        <v>315704</v>
      </c>
    </row>
    <row r="9" spans="1:12" ht="13.5">
      <c r="A9" s="24" t="s">
        <v>21</v>
      </c>
      <c r="B9" s="18" t="s">
        <v>22</v>
      </c>
      <c r="C9" s="19">
        <v>37715755</v>
      </c>
      <c r="D9" s="19">
        <v>14384875</v>
      </c>
      <c r="E9" s="20">
        <v>15025401</v>
      </c>
      <c r="F9" s="21">
        <v>21405912</v>
      </c>
      <c r="G9" s="19">
        <v>22471913</v>
      </c>
      <c r="H9" s="20">
        <v>15450498</v>
      </c>
      <c r="I9" s="22">
        <v>19465404</v>
      </c>
      <c r="J9" s="23">
        <v>19193000</v>
      </c>
      <c r="K9" s="19">
        <v>20433000</v>
      </c>
      <c r="L9" s="20">
        <v>22513000</v>
      </c>
    </row>
    <row r="10" spans="1:12" ht="13.5">
      <c r="A10" s="24" t="s">
        <v>23</v>
      </c>
      <c r="B10" s="18" t="s">
        <v>22</v>
      </c>
      <c r="C10" s="19"/>
      <c r="D10" s="19">
        <v>15571249</v>
      </c>
      <c r="E10" s="20">
        <v>9188000</v>
      </c>
      <c r="F10" s="21">
        <v>16267488</v>
      </c>
      <c r="G10" s="19">
        <v>13685088</v>
      </c>
      <c r="H10" s="20">
        <v>15430000</v>
      </c>
      <c r="I10" s="22">
        <v>12246347</v>
      </c>
      <c r="J10" s="23">
        <v>22325000</v>
      </c>
      <c r="K10" s="19">
        <v>10000000</v>
      </c>
      <c r="L10" s="20">
        <v>9185000</v>
      </c>
    </row>
    <row r="11" spans="1:12" ht="13.5">
      <c r="A11" s="24" t="s">
        <v>24</v>
      </c>
      <c r="B11" s="18"/>
      <c r="C11" s="19">
        <v>366699</v>
      </c>
      <c r="D11" s="19">
        <v>182655</v>
      </c>
      <c r="E11" s="20">
        <v>312840</v>
      </c>
      <c r="F11" s="21">
        <v>855650</v>
      </c>
      <c r="G11" s="19">
        <v>855650</v>
      </c>
      <c r="H11" s="20">
        <v>591415</v>
      </c>
      <c r="I11" s="22">
        <v>387701</v>
      </c>
      <c r="J11" s="23">
        <v>200004</v>
      </c>
      <c r="K11" s="19">
        <v>211400</v>
      </c>
      <c r="L11" s="20">
        <v>223238</v>
      </c>
    </row>
    <row r="12" spans="1:12" ht="13.5">
      <c r="A12" s="24" t="s">
        <v>25</v>
      </c>
      <c r="B12" s="18"/>
      <c r="C12" s="19"/>
      <c r="D12" s="19"/>
      <c r="E12" s="20"/>
      <c r="F12" s="21"/>
      <c r="G12" s="19"/>
      <c r="H12" s="20"/>
      <c r="I12" s="22"/>
      <c r="J12" s="23"/>
      <c r="K12" s="19"/>
      <c r="L12" s="20"/>
    </row>
    <row r="13" spans="1:12" ht="13.5">
      <c r="A13" s="11" t="s">
        <v>26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24" t="s">
        <v>27</v>
      </c>
      <c r="B14" s="18"/>
      <c r="C14" s="19">
        <v>-38168955</v>
      </c>
      <c r="D14" s="19">
        <v>-30358380</v>
      </c>
      <c r="E14" s="20">
        <v>-37553718</v>
      </c>
      <c r="F14" s="21">
        <v>-45689196</v>
      </c>
      <c r="G14" s="19">
        <v>-41528506</v>
      </c>
      <c r="H14" s="20">
        <v>-49097556</v>
      </c>
      <c r="I14" s="22">
        <v>-36952444</v>
      </c>
      <c r="J14" s="23">
        <v>-41231055</v>
      </c>
      <c r="K14" s="19">
        <v>-40440877</v>
      </c>
      <c r="L14" s="20">
        <v>-44510584</v>
      </c>
    </row>
    <row r="15" spans="1:12" ht="13.5">
      <c r="A15" s="24" t="s">
        <v>28</v>
      </c>
      <c r="B15" s="18"/>
      <c r="C15" s="19">
        <v>-266461</v>
      </c>
      <c r="D15" s="19">
        <v>-563119</v>
      </c>
      <c r="E15" s="20">
        <v>-626420</v>
      </c>
      <c r="F15" s="21">
        <v>-160000</v>
      </c>
      <c r="G15" s="19">
        <v>-796260</v>
      </c>
      <c r="H15" s="20"/>
      <c r="I15" s="22">
        <v>-1355929</v>
      </c>
      <c r="J15" s="23"/>
      <c r="K15" s="19"/>
      <c r="L15" s="20"/>
    </row>
    <row r="16" spans="1:12" ht="13.5">
      <c r="A16" s="24" t="s">
        <v>29</v>
      </c>
      <c r="B16" s="18" t="s">
        <v>22</v>
      </c>
      <c r="C16" s="19">
        <v>-358450</v>
      </c>
      <c r="D16" s="19">
        <v>-359400</v>
      </c>
      <c r="E16" s="20"/>
      <c r="F16" s="21"/>
      <c r="G16" s="19"/>
      <c r="H16" s="20"/>
      <c r="I16" s="22"/>
      <c r="J16" s="23"/>
      <c r="K16" s="19"/>
      <c r="L16" s="20"/>
    </row>
    <row r="17" spans="1:12" ht="13.5">
      <c r="A17" s="25" t="s">
        <v>30</v>
      </c>
      <c r="B17" s="26"/>
      <c r="C17" s="27">
        <f>SUM(C6:C16)</f>
        <v>11783672</v>
      </c>
      <c r="D17" s="27">
        <f aca="true" t="shared" si="0" ref="D17:L17">SUM(D6:D16)</f>
        <v>10610074</v>
      </c>
      <c r="E17" s="28">
        <f t="shared" si="0"/>
        <v>5265557</v>
      </c>
      <c r="F17" s="29">
        <f t="shared" si="0"/>
        <v>22272138</v>
      </c>
      <c r="G17" s="27">
        <f t="shared" si="0"/>
        <v>12311738</v>
      </c>
      <c r="H17" s="30">
        <f t="shared" si="0"/>
        <v>10518243</v>
      </c>
      <c r="I17" s="29">
        <f t="shared" si="0"/>
        <v>11033579</v>
      </c>
      <c r="J17" s="31">
        <f t="shared" si="0"/>
        <v>24375697</v>
      </c>
      <c r="K17" s="27">
        <f t="shared" si="0"/>
        <v>10536420</v>
      </c>
      <c r="L17" s="28">
        <f t="shared" si="0"/>
        <v>8882191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11" t="s">
        <v>31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3.5">
      <c r="A20" s="11" t="s">
        <v>17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3.5">
      <c r="A21" s="24" t="s">
        <v>32</v>
      </c>
      <c r="B21" s="18"/>
      <c r="C21" s="19">
        <v>1237047</v>
      </c>
      <c r="D21" s="19"/>
      <c r="E21" s="20"/>
      <c r="F21" s="38">
        <v>-30000</v>
      </c>
      <c r="G21" s="39">
        <v>-30000</v>
      </c>
      <c r="H21" s="40"/>
      <c r="I21" s="22"/>
      <c r="J21" s="41"/>
      <c r="K21" s="39"/>
      <c r="L21" s="40"/>
    </row>
    <row r="22" spans="1:12" ht="13.5">
      <c r="A22" s="24" t="s">
        <v>33</v>
      </c>
      <c r="B22" s="18"/>
      <c r="C22" s="19"/>
      <c r="D22" s="39"/>
      <c r="E22" s="40"/>
      <c r="F22" s="21"/>
      <c r="G22" s="19"/>
      <c r="H22" s="20"/>
      <c r="I22" s="22"/>
      <c r="J22" s="23"/>
      <c r="K22" s="19"/>
      <c r="L22" s="20"/>
    </row>
    <row r="23" spans="1:12" ht="13.5">
      <c r="A23" s="24" t="s">
        <v>34</v>
      </c>
      <c r="B23" s="18"/>
      <c r="C23" s="39"/>
      <c r="D23" s="19"/>
      <c r="E23" s="20"/>
      <c r="F23" s="38"/>
      <c r="G23" s="39"/>
      <c r="H23" s="40"/>
      <c r="I23" s="22"/>
      <c r="J23" s="41"/>
      <c r="K23" s="39"/>
      <c r="L23" s="40"/>
    </row>
    <row r="24" spans="1:12" ht="13.5">
      <c r="A24" s="24" t="s">
        <v>35</v>
      </c>
      <c r="B24" s="18"/>
      <c r="C24" s="19"/>
      <c r="D24" s="19"/>
      <c r="E24" s="20"/>
      <c r="F24" s="21"/>
      <c r="G24" s="19"/>
      <c r="H24" s="20"/>
      <c r="I24" s="22"/>
      <c r="J24" s="23"/>
      <c r="K24" s="19"/>
      <c r="L24" s="20"/>
    </row>
    <row r="25" spans="1:12" ht="13.5">
      <c r="A25" s="11" t="s">
        <v>26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3.5">
      <c r="A26" s="24" t="s">
        <v>36</v>
      </c>
      <c r="B26" s="18"/>
      <c r="C26" s="19">
        <v>-11598267</v>
      </c>
      <c r="D26" s="19">
        <v>-17625643</v>
      </c>
      <c r="E26" s="20">
        <v>-4530510</v>
      </c>
      <c r="F26" s="21">
        <v>-16367490</v>
      </c>
      <c r="G26" s="19">
        <v>-13885089</v>
      </c>
      <c r="H26" s="20">
        <v>-5523833</v>
      </c>
      <c r="I26" s="22">
        <v>-5977570</v>
      </c>
      <c r="J26" s="23">
        <v>-22425000</v>
      </c>
      <c r="K26" s="19">
        <v>-10000000</v>
      </c>
      <c r="L26" s="20">
        <v>-9185000</v>
      </c>
    </row>
    <row r="27" spans="1:12" ht="13.5">
      <c r="A27" s="25" t="s">
        <v>37</v>
      </c>
      <c r="B27" s="26"/>
      <c r="C27" s="27">
        <f>SUM(C21:C26)</f>
        <v>-10361220</v>
      </c>
      <c r="D27" s="27">
        <f aca="true" t="shared" si="1" ref="D27:L27">SUM(D21:D26)</f>
        <v>-17625643</v>
      </c>
      <c r="E27" s="28">
        <f t="shared" si="1"/>
        <v>-4530510</v>
      </c>
      <c r="F27" s="29">
        <f t="shared" si="1"/>
        <v>-16397490</v>
      </c>
      <c r="G27" s="27">
        <f t="shared" si="1"/>
        <v>-13915089</v>
      </c>
      <c r="H27" s="28">
        <f t="shared" si="1"/>
        <v>-5523833</v>
      </c>
      <c r="I27" s="30">
        <f t="shared" si="1"/>
        <v>-5977570</v>
      </c>
      <c r="J27" s="31">
        <f t="shared" si="1"/>
        <v>-22425000</v>
      </c>
      <c r="K27" s="27">
        <f t="shared" si="1"/>
        <v>-10000000</v>
      </c>
      <c r="L27" s="28">
        <f t="shared" si="1"/>
        <v>-9185000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11" t="s">
        <v>38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11" t="s">
        <v>17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3.5">
      <c r="A31" s="24" t="s">
        <v>39</v>
      </c>
      <c r="B31" s="18"/>
      <c r="C31" s="19"/>
      <c r="D31" s="19"/>
      <c r="E31" s="20"/>
      <c r="F31" s="21"/>
      <c r="G31" s="19"/>
      <c r="H31" s="20"/>
      <c r="I31" s="22"/>
      <c r="J31" s="23"/>
      <c r="K31" s="19"/>
      <c r="L31" s="20"/>
    </row>
    <row r="32" spans="1:12" ht="13.5">
      <c r="A32" s="24" t="s">
        <v>40</v>
      </c>
      <c r="B32" s="18"/>
      <c r="C32" s="19"/>
      <c r="D32" s="19"/>
      <c r="E32" s="20"/>
      <c r="F32" s="21"/>
      <c r="G32" s="19"/>
      <c r="H32" s="20"/>
      <c r="I32" s="22"/>
      <c r="J32" s="23"/>
      <c r="K32" s="19"/>
      <c r="L32" s="20"/>
    </row>
    <row r="33" spans="1:12" ht="13.5">
      <c r="A33" s="24" t="s">
        <v>41</v>
      </c>
      <c r="B33" s="18"/>
      <c r="C33" s="19">
        <v>14525</v>
      </c>
      <c r="D33" s="19">
        <v>9176</v>
      </c>
      <c r="E33" s="20">
        <v>15668</v>
      </c>
      <c r="F33" s="21">
        <v>5715</v>
      </c>
      <c r="G33" s="39">
        <v>5714</v>
      </c>
      <c r="H33" s="40">
        <v>9257</v>
      </c>
      <c r="I33" s="42">
        <v>24220</v>
      </c>
      <c r="J33" s="23">
        <v>6208</v>
      </c>
      <c r="K33" s="19">
        <v>5598</v>
      </c>
      <c r="L33" s="20">
        <v>5813</v>
      </c>
    </row>
    <row r="34" spans="1:12" ht="13.5">
      <c r="A34" s="11" t="s">
        <v>26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3.5">
      <c r="A35" s="24" t="s">
        <v>42</v>
      </c>
      <c r="B35" s="18"/>
      <c r="C35" s="19">
        <v>-21051</v>
      </c>
      <c r="D35" s="19">
        <v>-23450</v>
      </c>
      <c r="E35" s="20">
        <v>-10544</v>
      </c>
      <c r="F35" s="21"/>
      <c r="G35" s="19"/>
      <c r="H35" s="20"/>
      <c r="I35" s="22">
        <v>-22755</v>
      </c>
      <c r="J35" s="23">
        <v>-25546</v>
      </c>
      <c r="K35" s="19">
        <v>-28688</v>
      </c>
      <c r="L35" s="20"/>
    </row>
    <row r="36" spans="1:12" ht="13.5">
      <c r="A36" s="25" t="s">
        <v>43</v>
      </c>
      <c r="B36" s="26"/>
      <c r="C36" s="27">
        <f>SUM(C31:C35)</f>
        <v>-6526</v>
      </c>
      <c r="D36" s="27">
        <f aca="true" t="shared" si="2" ref="D36:L36">SUM(D31:D35)</f>
        <v>-14274</v>
      </c>
      <c r="E36" s="28">
        <f t="shared" si="2"/>
        <v>5124</v>
      </c>
      <c r="F36" s="29">
        <f t="shared" si="2"/>
        <v>5715</v>
      </c>
      <c r="G36" s="27">
        <f t="shared" si="2"/>
        <v>5714</v>
      </c>
      <c r="H36" s="28">
        <f t="shared" si="2"/>
        <v>9257</v>
      </c>
      <c r="I36" s="30">
        <f t="shared" si="2"/>
        <v>1465</v>
      </c>
      <c r="J36" s="31">
        <f t="shared" si="2"/>
        <v>-19338</v>
      </c>
      <c r="K36" s="27">
        <f t="shared" si="2"/>
        <v>-23090</v>
      </c>
      <c r="L36" s="28">
        <f t="shared" si="2"/>
        <v>5813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3.5">
      <c r="A38" s="11" t="s">
        <v>44</v>
      </c>
      <c r="B38" s="18"/>
      <c r="C38" s="33">
        <f>+C17+C27+C36</f>
        <v>1415926</v>
      </c>
      <c r="D38" s="33">
        <f aca="true" t="shared" si="3" ref="D38:L38">+D17+D27+D36</f>
        <v>-7029843</v>
      </c>
      <c r="E38" s="34">
        <f t="shared" si="3"/>
        <v>740171</v>
      </c>
      <c r="F38" s="35">
        <f t="shared" si="3"/>
        <v>5880363</v>
      </c>
      <c r="G38" s="33">
        <f t="shared" si="3"/>
        <v>-1597637</v>
      </c>
      <c r="H38" s="34">
        <f t="shared" si="3"/>
        <v>5003667</v>
      </c>
      <c r="I38" s="36">
        <f t="shared" si="3"/>
        <v>5057474</v>
      </c>
      <c r="J38" s="37">
        <f t="shared" si="3"/>
        <v>1931359</v>
      </c>
      <c r="K38" s="33">
        <f t="shared" si="3"/>
        <v>513330</v>
      </c>
      <c r="L38" s="34">
        <f t="shared" si="3"/>
        <v>-296996</v>
      </c>
    </row>
    <row r="39" spans="1:12" ht="13.5">
      <c r="A39" s="24" t="s">
        <v>45</v>
      </c>
      <c r="B39" s="18" t="s">
        <v>46</v>
      </c>
      <c r="C39" s="33">
        <v>6404287</v>
      </c>
      <c r="D39" s="33">
        <v>7820213</v>
      </c>
      <c r="E39" s="34">
        <v>790370</v>
      </c>
      <c r="F39" s="35">
        <v>2057685</v>
      </c>
      <c r="G39" s="33">
        <v>2057685</v>
      </c>
      <c r="H39" s="34">
        <v>1530542</v>
      </c>
      <c r="I39" s="36">
        <v>1530543</v>
      </c>
      <c r="J39" s="37">
        <v>460048</v>
      </c>
      <c r="K39" s="33">
        <v>2391406</v>
      </c>
      <c r="L39" s="34">
        <v>2904736</v>
      </c>
    </row>
    <row r="40" spans="1:12" ht="13.5">
      <c r="A40" s="43" t="s">
        <v>47</v>
      </c>
      <c r="B40" s="44" t="s">
        <v>46</v>
      </c>
      <c r="C40" s="45">
        <v>7820213</v>
      </c>
      <c r="D40" s="45">
        <v>790370</v>
      </c>
      <c r="E40" s="46">
        <v>1530541</v>
      </c>
      <c r="F40" s="47">
        <v>7938048</v>
      </c>
      <c r="G40" s="45">
        <v>460048</v>
      </c>
      <c r="H40" s="46">
        <v>6534209</v>
      </c>
      <c r="I40" s="48">
        <v>6588017</v>
      </c>
      <c r="J40" s="49">
        <v>2391406</v>
      </c>
      <c r="K40" s="45">
        <v>2904736</v>
      </c>
      <c r="L40" s="46">
        <v>2607740</v>
      </c>
    </row>
    <row r="41" spans="1:12" ht="13.5">
      <c r="A41" s="50" t="s">
        <v>79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3.5">
      <c r="A42" s="50" t="s">
        <v>80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3.5">
      <c r="A43" s="50" t="s">
        <v>81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1" t="s">
        <v>57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2" t="s">
        <v>6</v>
      </c>
      <c r="G2" s="53"/>
      <c r="H2" s="53"/>
      <c r="I2" s="53"/>
      <c r="J2" s="54" t="s">
        <v>7</v>
      </c>
      <c r="K2" s="55"/>
      <c r="L2" s="56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44344</v>
      </c>
      <c r="D6" s="19">
        <v>43759</v>
      </c>
      <c r="E6" s="20">
        <v>60746</v>
      </c>
      <c r="F6" s="21"/>
      <c r="G6" s="19"/>
      <c r="H6" s="20"/>
      <c r="I6" s="22">
        <v>72008</v>
      </c>
      <c r="J6" s="23"/>
      <c r="K6" s="19"/>
      <c r="L6" s="20"/>
    </row>
    <row r="7" spans="1:12" ht="13.5">
      <c r="A7" s="24" t="s">
        <v>19</v>
      </c>
      <c r="B7" s="18"/>
      <c r="C7" s="19"/>
      <c r="D7" s="19"/>
      <c r="E7" s="20"/>
      <c r="F7" s="21"/>
      <c r="G7" s="19"/>
      <c r="H7" s="20"/>
      <c r="I7" s="22"/>
      <c r="J7" s="23"/>
      <c r="K7" s="19"/>
      <c r="L7" s="20"/>
    </row>
    <row r="8" spans="1:12" ht="13.5">
      <c r="A8" s="24" t="s">
        <v>20</v>
      </c>
      <c r="B8" s="18"/>
      <c r="C8" s="19">
        <v>2135394</v>
      </c>
      <c r="D8" s="19">
        <v>748315</v>
      </c>
      <c r="E8" s="20">
        <v>5155408</v>
      </c>
      <c r="F8" s="21">
        <v>13640456</v>
      </c>
      <c r="G8" s="19">
        <v>14658439</v>
      </c>
      <c r="H8" s="20">
        <v>29351646</v>
      </c>
      <c r="I8" s="22">
        <v>130976</v>
      </c>
      <c r="J8" s="23">
        <v>9223668</v>
      </c>
      <c r="K8" s="19">
        <v>10478494</v>
      </c>
      <c r="L8" s="20">
        <v>10783206</v>
      </c>
    </row>
    <row r="9" spans="1:12" ht="13.5">
      <c r="A9" s="24" t="s">
        <v>21</v>
      </c>
      <c r="B9" s="18" t="s">
        <v>22</v>
      </c>
      <c r="C9" s="19">
        <v>43713776</v>
      </c>
      <c r="D9" s="19">
        <v>38300842</v>
      </c>
      <c r="E9" s="20">
        <v>48754805</v>
      </c>
      <c r="F9" s="21">
        <v>76353004</v>
      </c>
      <c r="G9" s="19">
        <v>78231152</v>
      </c>
      <c r="H9" s="20">
        <v>59387172</v>
      </c>
      <c r="I9" s="22">
        <v>42695477</v>
      </c>
      <c r="J9" s="23">
        <v>44526588</v>
      </c>
      <c r="K9" s="19">
        <v>55235522</v>
      </c>
      <c r="L9" s="20">
        <v>54066453</v>
      </c>
    </row>
    <row r="10" spans="1:12" ht="13.5">
      <c r="A10" s="24" t="s">
        <v>23</v>
      </c>
      <c r="B10" s="18" t="s">
        <v>22</v>
      </c>
      <c r="C10" s="19"/>
      <c r="D10" s="19"/>
      <c r="E10" s="20"/>
      <c r="F10" s="21"/>
      <c r="G10" s="19"/>
      <c r="H10" s="20"/>
      <c r="I10" s="22"/>
      <c r="J10" s="23"/>
      <c r="K10" s="19"/>
      <c r="L10" s="20"/>
    </row>
    <row r="11" spans="1:12" ht="13.5">
      <c r="A11" s="24" t="s">
        <v>24</v>
      </c>
      <c r="B11" s="18"/>
      <c r="C11" s="19">
        <v>2805105</v>
      </c>
      <c r="D11" s="19">
        <v>2287471</v>
      </c>
      <c r="E11" s="20">
        <v>1853637</v>
      </c>
      <c r="F11" s="21">
        <v>2889996</v>
      </c>
      <c r="G11" s="19">
        <v>2889996</v>
      </c>
      <c r="H11" s="20">
        <v>1443339</v>
      </c>
      <c r="I11" s="22">
        <v>1466565</v>
      </c>
      <c r="J11" s="23">
        <v>2259996</v>
      </c>
      <c r="K11" s="19">
        <v>3020000</v>
      </c>
      <c r="L11" s="20">
        <v>2800000</v>
      </c>
    </row>
    <row r="12" spans="1:12" ht="13.5">
      <c r="A12" s="24" t="s">
        <v>25</v>
      </c>
      <c r="B12" s="18"/>
      <c r="C12" s="19"/>
      <c r="D12" s="19"/>
      <c r="E12" s="20"/>
      <c r="F12" s="21"/>
      <c r="G12" s="19"/>
      <c r="H12" s="20"/>
      <c r="I12" s="22"/>
      <c r="J12" s="23"/>
      <c r="K12" s="19"/>
      <c r="L12" s="20"/>
    </row>
    <row r="13" spans="1:12" ht="13.5">
      <c r="A13" s="11" t="s">
        <v>26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24" t="s">
        <v>27</v>
      </c>
      <c r="B14" s="18"/>
      <c r="C14" s="19">
        <v>-54843627</v>
      </c>
      <c r="D14" s="19">
        <v>-61085584</v>
      </c>
      <c r="E14" s="20">
        <v>-64285175</v>
      </c>
      <c r="F14" s="21">
        <v>-96505149</v>
      </c>
      <c r="G14" s="19">
        <v>-98422851</v>
      </c>
      <c r="H14" s="20">
        <v>-92562694</v>
      </c>
      <c r="I14" s="22">
        <v>-54647805</v>
      </c>
      <c r="J14" s="23">
        <v>-47905500</v>
      </c>
      <c r="K14" s="19">
        <v>-65667043</v>
      </c>
      <c r="L14" s="20">
        <v>-66208516</v>
      </c>
    </row>
    <row r="15" spans="1:12" ht="13.5">
      <c r="A15" s="24" t="s">
        <v>28</v>
      </c>
      <c r="B15" s="18"/>
      <c r="C15" s="19">
        <v>-35059</v>
      </c>
      <c r="D15" s="19">
        <v>-7994</v>
      </c>
      <c r="E15" s="20">
        <v>-74732</v>
      </c>
      <c r="F15" s="21">
        <v>-1618320</v>
      </c>
      <c r="G15" s="19">
        <v>-1665944</v>
      </c>
      <c r="H15" s="20"/>
      <c r="I15" s="22">
        <v>-53709</v>
      </c>
      <c r="J15" s="23"/>
      <c r="K15" s="19"/>
      <c r="L15" s="20"/>
    </row>
    <row r="16" spans="1:12" ht="13.5">
      <c r="A16" s="24" t="s">
        <v>29</v>
      </c>
      <c r="B16" s="18" t="s">
        <v>22</v>
      </c>
      <c r="C16" s="19"/>
      <c r="D16" s="19"/>
      <c r="E16" s="20"/>
      <c r="F16" s="21"/>
      <c r="G16" s="19"/>
      <c r="H16" s="20"/>
      <c r="I16" s="22"/>
      <c r="J16" s="23">
        <v>-120000</v>
      </c>
      <c r="K16" s="19">
        <v>-120000</v>
      </c>
      <c r="L16" s="20">
        <v>-120000</v>
      </c>
    </row>
    <row r="17" spans="1:12" ht="13.5">
      <c r="A17" s="25" t="s">
        <v>30</v>
      </c>
      <c r="B17" s="26"/>
      <c r="C17" s="27">
        <f>SUM(C6:C16)</f>
        <v>-6180067</v>
      </c>
      <c r="D17" s="27">
        <f aca="true" t="shared" si="0" ref="D17:L17">SUM(D6:D16)</f>
        <v>-19713191</v>
      </c>
      <c r="E17" s="28">
        <f t="shared" si="0"/>
        <v>-8535311</v>
      </c>
      <c r="F17" s="29">
        <f t="shared" si="0"/>
        <v>-5240013</v>
      </c>
      <c r="G17" s="27">
        <f t="shared" si="0"/>
        <v>-4309208</v>
      </c>
      <c r="H17" s="30">
        <f t="shared" si="0"/>
        <v>-2380537</v>
      </c>
      <c r="I17" s="29">
        <f t="shared" si="0"/>
        <v>-10336488</v>
      </c>
      <c r="J17" s="31">
        <f t="shared" si="0"/>
        <v>7984752</v>
      </c>
      <c r="K17" s="27">
        <f t="shared" si="0"/>
        <v>2946973</v>
      </c>
      <c r="L17" s="28">
        <f t="shared" si="0"/>
        <v>1321143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11" t="s">
        <v>31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3.5">
      <c r="A20" s="11" t="s">
        <v>17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3.5">
      <c r="A21" s="24" t="s">
        <v>32</v>
      </c>
      <c r="B21" s="18"/>
      <c r="C21" s="19">
        <v>193112</v>
      </c>
      <c r="D21" s="19"/>
      <c r="E21" s="20">
        <v>75914</v>
      </c>
      <c r="F21" s="38"/>
      <c r="G21" s="39"/>
      <c r="H21" s="40"/>
      <c r="I21" s="22"/>
      <c r="J21" s="41"/>
      <c r="K21" s="39"/>
      <c r="L21" s="40"/>
    </row>
    <row r="22" spans="1:12" ht="13.5">
      <c r="A22" s="24" t="s">
        <v>33</v>
      </c>
      <c r="B22" s="18"/>
      <c r="C22" s="19"/>
      <c r="D22" s="39"/>
      <c r="E22" s="40"/>
      <c r="F22" s="21"/>
      <c r="G22" s="19"/>
      <c r="H22" s="20"/>
      <c r="I22" s="22"/>
      <c r="J22" s="23"/>
      <c r="K22" s="19"/>
      <c r="L22" s="20"/>
    </row>
    <row r="23" spans="1:12" ht="13.5">
      <c r="A23" s="24" t="s">
        <v>34</v>
      </c>
      <c r="B23" s="18"/>
      <c r="C23" s="39"/>
      <c r="D23" s="19"/>
      <c r="E23" s="20"/>
      <c r="F23" s="38"/>
      <c r="G23" s="39"/>
      <c r="H23" s="40"/>
      <c r="I23" s="22"/>
      <c r="J23" s="41"/>
      <c r="K23" s="39"/>
      <c r="L23" s="40"/>
    </row>
    <row r="24" spans="1:12" ht="13.5">
      <c r="A24" s="24" t="s">
        <v>35</v>
      </c>
      <c r="B24" s="18"/>
      <c r="C24" s="19"/>
      <c r="D24" s="19"/>
      <c r="E24" s="20"/>
      <c r="F24" s="21"/>
      <c r="G24" s="19"/>
      <c r="H24" s="20"/>
      <c r="I24" s="22"/>
      <c r="J24" s="23"/>
      <c r="K24" s="19"/>
      <c r="L24" s="20"/>
    </row>
    <row r="25" spans="1:12" ht="13.5">
      <c r="A25" s="11" t="s">
        <v>26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3.5">
      <c r="A26" s="24" t="s">
        <v>36</v>
      </c>
      <c r="B26" s="18"/>
      <c r="C26" s="19">
        <v>-3743820</v>
      </c>
      <c r="D26" s="19">
        <v>-2186619</v>
      </c>
      <c r="E26" s="20">
        <v>-313541</v>
      </c>
      <c r="F26" s="21">
        <v>-93000</v>
      </c>
      <c r="G26" s="19">
        <v>-774199</v>
      </c>
      <c r="H26" s="20">
        <v>-284356</v>
      </c>
      <c r="I26" s="22">
        <v>-284356</v>
      </c>
      <c r="J26" s="23">
        <v>-110004</v>
      </c>
      <c r="K26" s="19"/>
      <c r="L26" s="20"/>
    </row>
    <row r="27" spans="1:12" ht="13.5">
      <c r="A27" s="25" t="s">
        <v>37</v>
      </c>
      <c r="B27" s="26"/>
      <c r="C27" s="27">
        <f>SUM(C21:C26)</f>
        <v>-3550708</v>
      </c>
      <c r="D27" s="27">
        <f aca="true" t="shared" si="1" ref="D27:L27">SUM(D21:D26)</f>
        <v>-2186619</v>
      </c>
      <c r="E27" s="28">
        <f t="shared" si="1"/>
        <v>-237627</v>
      </c>
      <c r="F27" s="29">
        <f t="shared" si="1"/>
        <v>-93000</v>
      </c>
      <c r="G27" s="27">
        <f t="shared" si="1"/>
        <v>-774199</v>
      </c>
      <c r="H27" s="28">
        <f t="shared" si="1"/>
        <v>-284356</v>
      </c>
      <c r="I27" s="30">
        <f t="shared" si="1"/>
        <v>-284356</v>
      </c>
      <c r="J27" s="31">
        <f t="shared" si="1"/>
        <v>-110004</v>
      </c>
      <c r="K27" s="27">
        <f t="shared" si="1"/>
        <v>0</v>
      </c>
      <c r="L27" s="28">
        <f t="shared" si="1"/>
        <v>0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11" t="s">
        <v>38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11" t="s">
        <v>17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3.5">
      <c r="A31" s="24" t="s">
        <v>39</v>
      </c>
      <c r="B31" s="18"/>
      <c r="C31" s="19">
        <v>71990</v>
      </c>
      <c r="D31" s="19">
        <v>324477</v>
      </c>
      <c r="E31" s="20">
        <v>20696</v>
      </c>
      <c r="F31" s="21"/>
      <c r="G31" s="19"/>
      <c r="H31" s="20"/>
      <c r="I31" s="22"/>
      <c r="J31" s="23"/>
      <c r="K31" s="19"/>
      <c r="L31" s="20"/>
    </row>
    <row r="32" spans="1:12" ht="13.5">
      <c r="A32" s="24" t="s">
        <v>40</v>
      </c>
      <c r="B32" s="18"/>
      <c r="C32" s="19"/>
      <c r="D32" s="19"/>
      <c r="E32" s="20"/>
      <c r="F32" s="21"/>
      <c r="G32" s="19"/>
      <c r="H32" s="20"/>
      <c r="I32" s="22"/>
      <c r="J32" s="23"/>
      <c r="K32" s="19"/>
      <c r="L32" s="20"/>
    </row>
    <row r="33" spans="1:12" ht="13.5">
      <c r="A33" s="24" t="s">
        <v>41</v>
      </c>
      <c r="B33" s="18"/>
      <c r="C33" s="19"/>
      <c r="D33" s="19"/>
      <c r="E33" s="20"/>
      <c r="F33" s="21"/>
      <c r="G33" s="39"/>
      <c r="H33" s="40"/>
      <c r="I33" s="42"/>
      <c r="J33" s="23"/>
      <c r="K33" s="19"/>
      <c r="L33" s="20"/>
    </row>
    <row r="34" spans="1:12" ht="13.5">
      <c r="A34" s="11" t="s">
        <v>26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3.5">
      <c r="A35" s="24" t="s">
        <v>42</v>
      </c>
      <c r="B35" s="18"/>
      <c r="C35" s="19">
        <v>-94230</v>
      </c>
      <c r="D35" s="19">
        <v>-93349</v>
      </c>
      <c r="E35" s="20">
        <v>-104687</v>
      </c>
      <c r="F35" s="21">
        <v>-46685</v>
      </c>
      <c r="G35" s="19">
        <v>-46684</v>
      </c>
      <c r="H35" s="20"/>
      <c r="I35" s="22">
        <v>-127193</v>
      </c>
      <c r="J35" s="23">
        <v>-37068</v>
      </c>
      <c r="K35" s="19">
        <v>-14236</v>
      </c>
      <c r="L35" s="20"/>
    </row>
    <row r="36" spans="1:12" ht="13.5">
      <c r="A36" s="25" t="s">
        <v>43</v>
      </c>
      <c r="B36" s="26"/>
      <c r="C36" s="27">
        <f>SUM(C31:C35)</f>
        <v>-22240</v>
      </c>
      <c r="D36" s="27">
        <f aca="true" t="shared" si="2" ref="D36:L36">SUM(D31:D35)</f>
        <v>231128</v>
      </c>
      <c r="E36" s="28">
        <f t="shared" si="2"/>
        <v>-83991</v>
      </c>
      <c r="F36" s="29">
        <f t="shared" si="2"/>
        <v>-46685</v>
      </c>
      <c r="G36" s="27">
        <f t="shared" si="2"/>
        <v>-46684</v>
      </c>
      <c r="H36" s="28">
        <f t="shared" si="2"/>
        <v>0</v>
      </c>
      <c r="I36" s="30">
        <f t="shared" si="2"/>
        <v>-127193</v>
      </c>
      <c r="J36" s="31">
        <f t="shared" si="2"/>
        <v>-37068</v>
      </c>
      <c r="K36" s="27">
        <f t="shared" si="2"/>
        <v>-14236</v>
      </c>
      <c r="L36" s="28">
        <f t="shared" si="2"/>
        <v>0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3.5">
      <c r="A38" s="11" t="s">
        <v>44</v>
      </c>
      <c r="B38" s="18"/>
      <c r="C38" s="33">
        <f>+C17+C27+C36</f>
        <v>-9753015</v>
      </c>
      <c r="D38" s="33">
        <f aca="true" t="shared" si="3" ref="D38:L38">+D17+D27+D36</f>
        <v>-21668682</v>
      </c>
      <c r="E38" s="34">
        <f t="shared" si="3"/>
        <v>-8856929</v>
      </c>
      <c r="F38" s="35">
        <f t="shared" si="3"/>
        <v>-5379698</v>
      </c>
      <c r="G38" s="33">
        <f t="shared" si="3"/>
        <v>-5130091</v>
      </c>
      <c r="H38" s="34">
        <f t="shared" si="3"/>
        <v>-2664893</v>
      </c>
      <c r="I38" s="36">
        <f t="shared" si="3"/>
        <v>-10748037</v>
      </c>
      <c r="J38" s="37">
        <f t="shared" si="3"/>
        <v>7837680</v>
      </c>
      <c r="K38" s="33">
        <f t="shared" si="3"/>
        <v>2932737</v>
      </c>
      <c r="L38" s="34">
        <f t="shared" si="3"/>
        <v>1321143</v>
      </c>
    </row>
    <row r="39" spans="1:12" ht="13.5">
      <c r="A39" s="24" t="s">
        <v>45</v>
      </c>
      <c r="B39" s="18" t="s">
        <v>46</v>
      </c>
      <c r="C39" s="33">
        <v>59254671</v>
      </c>
      <c r="D39" s="33">
        <v>49501761</v>
      </c>
      <c r="E39" s="34">
        <v>27833079</v>
      </c>
      <c r="F39" s="35">
        <v>28590827</v>
      </c>
      <c r="G39" s="33">
        <v>28590827</v>
      </c>
      <c r="H39" s="34">
        <v>3685146</v>
      </c>
      <c r="I39" s="36">
        <v>18976151</v>
      </c>
      <c r="J39" s="37">
        <v>8648395</v>
      </c>
      <c r="K39" s="33">
        <v>16486075</v>
      </c>
      <c r="L39" s="34">
        <v>19418812</v>
      </c>
    </row>
    <row r="40" spans="1:12" ht="13.5">
      <c r="A40" s="43" t="s">
        <v>47</v>
      </c>
      <c r="B40" s="44" t="s">
        <v>46</v>
      </c>
      <c r="C40" s="45">
        <v>49501656</v>
      </c>
      <c r="D40" s="45">
        <v>27833079</v>
      </c>
      <c r="E40" s="46">
        <v>18976150</v>
      </c>
      <c r="F40" s="47">
        <v>23211129</v>
      </c>
      <c r="G40" s="45">
        <v>23460736</v>
      </c>
      <c r="H40" s="46">
        <v>1020253</v>
      </c>
      <c r="I40" s="48">
        <v>8228114</v>
      </c>
      <c r="J40" s="49">
        <v>16486075</v>
      </c>
      <c r="K40" s="45">
        <v>19418812</v>
      </c>
      <c r="L40" s="46">
        <v>20739955</v>
      </c>
    </row>
    <row r="41" spans="1:12" ht="13.5">
      <c r="A41" s="50" t="s">
        <v>79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3.5">
      <c r="A42" s="50" t="s">
        <v>80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3.5">
      <c r="A43" s="50" t="s">
        <v>81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1" t="s">
        <v>58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2" t="s">
        <v>6</v>
      </c>
      <c r="G2" s="53"/>
      <c r="H2" s="53"/>
      <c r="I2" s="53"/>
      <c r="J2" s="54" t="s">
        <v>7</v>
      </c>
      <c r="K2" s="55"/>
      <c r="L2" s="56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2499739</v>
      </c>
      <c r="D6" s="19">
        <v>6002212</v>
      </c>
      <c r="E6" s="20">
        <v>139042</v>
      </c>
      <c r="F6" s="21">
        <v>18378780</v>
      </c>
      <c r="G6" s="19">
        <v>4030704</v>
      </c>
      <c r="H6" s="20">
        <v>9443509</v>
      </c>
      <c r="I6" s="22"/>
      <c r="J6" s="23">
        <v>4352860</v>
      </c>
      <c r="K6" s="19">
        <v>4700840</v>
      </c>
      <c r="L6" s="20">
        <v>5076646</v>
      </c>
    </row>
    <row r="7" spans="1:12" ht="13.5">
      <c r="A7" s="24" t="s">
        <v>19</v>
      </c>
      <c r="B7" s="18"/>
      <c r="C7" s="19">
        <v>11155217</v>
      </c>
      <c r="D7" s="19">
        <v>9496725</v>
      </c>
      <c r="E7" s="20"/>
      <c r="F7" s="21">
        <v>11245164</v>
      </c>
      <c r="G7" s="19">
        <v>9403968</v>
      </c>
      <c r="H7" s="20">
        <v>49309684</v>
      </c>
      <c r="I7" s="22">
        <v>-4492620</v>
      </c>
      <c r="J7" s="23">
        <v>19633048</v>
      </c>
      <c r="K7" s="19">
        <v>21207430</v>
      </c>
      <c r="L7" s="20">
        <v>22970988</v>
      </c>
    </row>
    <row r="8" spans="1:12" ht="13.5">
      <c r="A8" s="24" t="s">
        <v>20</v>
      </c>
      <c r="B8" s="18"/>
      <c r="C8" s="19">
        <v>10377854</v>
      </c>
      <c r="D8" s="19">
        <v>1366313</v>
      </c>
      <c r="E8" s="20"/>
      <c r="F8" s="21">
        <v>9859644</v>
      </c>
      <c r="G8" s="19">
        <v>32269116</v>
      </c>
      <c r="H8" s="20">
        <v>6717460</v>
      </c>
      <c r="I8" s="22"/>
      <c r="J8" s="23">
        <v>20269088</v>
      </c>
      <c r="K8" s="19">
        <v>18988154</v>
      </c>
      <c r="L8" s="20">
        <v>20097116</v>
      </c>
    </row>
    <row r="9" spans="1:12" ht="13.5">
      <c r="A9" s="24" t="s">
        <v>21</v>
      </c>
      <c r="B9" s="18" t="s">
        <v>22</v>
      </c>
      <c r="C9" s="19">
        <v>25193387</v>
      </c>
      <c r="D9" s="19">
        <v>28375564</v>
      </c>
      <c r="E9" s="20"/>
      <c r="F9" s="21">
        <v>30585000</v>
      </c>
      <c r="G9" s="19">
        <v>30585000</v>
      </c>
      <c r="H9" s="20">
        <v>43207746</v>
      </c>
      <c r="I9" s="22">
        <v>50931415</v>
      </c>
      <c r="J9" s="23">
        <v>31951997</v>
      </c>
      <c r="K9" s="19">
        <v>34098000</v>
      </c>
      <c r="L9" s="20">
        <v>36404000</v>
      </c>
    </row>
    <row r="10" spans="1:12" ht="13.5">
      <c r="A10" s="24" t="s">
        <v>23</v>
      </c>
      <c r="B10" s="18" t="s">
        <v>22</v>
      </c>
      <c r="C10" s="19">
        <v>19253519</v>
      </c>
      <c r="D10" s="19">
        <v>9655000</v>
      </c>
      <c r="E10" s="20"/>
      <c r="F10" s="21">
        <v>9513996</v>
      </c>
      <c r="G10" s="19">
        <v>9513996</v>
      </c>
      <c r="H10" s="20"/>
      <c r="I10" s="22">
        <v>9000000</v>
      </c>
      <c r="J10" s="23">
        <v>15062996</v>
      </c>
      <c r="K10" s="19">
        <v>13377000</v>
      </c>
      <c r="L10" s="20">
        <v>12209000</v>
      </c>
    </row>
    <row r="11" spans="1:12" ht="13.5">
      <c r="A11" s="24" t="s">
        <v>24</v>
      </c>
      <c r="B11" s="18"/>
      <c r="C11" s="19">
        <v>1971503</v>
      </c>
      <c r="D11" s="19">
        <v>2901801</v>
      </c>
      <c r="E11" s="20">
        <v>3788084</v>
      </c>
      <c r="F11" s="21">
        <v>3395004</v>
      </c>
      <c r="G11" s="19">
        <v>3395004</v>
      </c>
      <c r="H11" s="20">
        <v>6844269</v>
      </c>
      <c r="I11" s="22">
        <v>4354741</v>
      </c>
      <c r="J11" s="23">
        <v>4855260</v>
      </c>
      <c r="K11" s="19">
        <v>5214346</v>
      </c>
      <c r="L11" s="20">
        <v>5223059</v>
      </c>
    </row>
    <row r="12" spans="1:12" ht="13.5">
      <c r="A12" s="24" t="s">
        <v>25</v>
      </c>
      <c r="B12" s="18"/>
      <c r="C12" s="19"/>
      <c r="D12" s="19"/>
      <c r="E12" s="20"/>
      <c r="F12" s="21"/>
      <c r="G12" s="19"/>
      <c r="H12" s="20"/>
      <c r="I12" s="22"/>
      <c r="J12" s="23"/>
      <c r="K12" s="19"/>
      <c r="L12" s="20"/>
    </row>
    <row r="13" spans="1:12" ht="13.5">
      <c r="A13" s="11" t="s">
        <v>26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24" t="s">
        <v>27</v>
      </c>
      <c r="B14" s="18"/>
      <c r="C14" s="19">
        <v>-57371097</v>
      </c>
      <c r="D14" s="19">
        <v>-36199452</v>
      </c>
      <c r="E14" s="20">
        <v>-74993626</v>
      </c>
      <c r="F14" s="21">
        <v>-71826708</v>
      </c>
      <c r="G14" s="19">
        <v>-45343872</v>
      </c>
      <c r="H14" s="20">
        <v>-87986153</v>
      </c>
      <c r="I14" s="22">
        <v>-51169666</v>
      </c>
      <c r="J14" s="23">
        <v>-76300873</v>
      </c>
      <c r="K14" s="19">
        <v>-81975039</v>
      </c>
      <c r="L14" s="20">
        <v>-87822003</v>
      </c>
    </row>
    <row r="15" spans="1:12" ht="13.5">
      <c r="A15" s="24" t="s">
        <v>28</v>
      </c>
      <c r="B15" s="18"/>
      <c r="C15" s="19">
        <v>-900352</v>
      </c>
      <c r="D15" s="19">
        <v>-1490543</v>
      </c>
      <c r="E15" s="20">
        <v>-4192106</v>
      </c>
      <c r="F15" s="21">
        <v>-1481940</v>
      </c>
      <c r="G15" s="19">
        <v>-11337840</v>
      </c>
      <c r="H15" s="20">
        <v>-7027004</v>
      </c>
      <c r="I15" s="22">
        <v>-5685550</v>
      </c>
      <c r="J15" s="23">
        <v>-1161936</v>
      </c>
      <c r="K15" s="19">
        <v>-1241321</v>
      </c>
      <c r="L15" s="20">
        <v>-1310805</v>
      </c>
    </row>
    <row r="16" spans="1:12" ht="13.5">
      <c r="A16" s="24" t="s">
        <v>29</v>
      </c>
      <c r="B16" s="18" t="s">
        <v>22</v>
      </c>
      <c r="C16" s="19"/>
      <c r="D16" s="19">
        <v>-8283355</v>
      </c>
      <c r="E16" s="20"/>
      <c r="F16" s="21">
        <v>-192924</v>
      </c>
      <c r="G16" s="19">
        <v>-20052732</v>
      </c>
      <c r="H16" s="20"/>
      <c r="I16" s="22"/>
      <c r="J16" s="23"/>
      <c r="K16" s="19"/>
      <c r="L16" s="20"/>
    </row>
    <row r="17" spans="1:12" ht="13.5">
      <c r="A17" s="25" t="s">
        <v>30</v>
      </c>
      <c r="B17" s="26"/>
      <c r="C17" s="27">
        <f>SUM(C6:C16)</f>
        <v>12179770</v>
      </c>
      <c r="D17" s="27">
        <f aca="true" t="shared" si="0" ref="D17:L17">SUM(D6:D16)</f>
        <v>11824265</v>
      </c>
      <c r="E17" s="28">
        <f t="shared" si="0"/>
        <v>-75258606</v>
      </c>
      <c r="F17" s="29">
        <f t="shared" si="0"/>
        <v>9476016</v>
      </c>
      <c r="G17" s="27">
        <f t="shared" si="0"/>
        <v>12463344</v>
      </c>
      <c r="H17" s="30">
        <f t="shared" si="0"/>
        <v>20509511</v>
      </c>
      <c r="I17" s="29">
        <f t="shared" si="0"/>
        <v>2938320</v>
      </c>
      <c r="J17" s="31">
        <f t="shared" si="0"/>
        <v>18662440</v>
      </c>
      <c r="K17" s="27">
        <f t="shared" si="0"/>
        <v>14369410</v>
      </c>
      <c r="L17" s="28">
        <f t="shared" si="0"/>
        <v>12848001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11" t="s">
        <v>31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3.5">
      <c r="A20" s="11" t="s">
        <v>17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3.5">
      <c r="A21" s="24" t="s">
        <v>32</v>
      </c>
      <c r="B21" s="18"/>
      <c r="C21" s="19">
        <v>204206</v>
      </c>
      <c r="D21" s="19">
        <v>26500</v>
      </c>
      <c r="E21" s="20"/>
      <c r="F21" s="38"/>
      <c r="G21" s="39"/>
      <c r="H21" s="40"/>
      <c r="I21" s="22">
        <v>23558</v>
      </c>
      <c r="J21" s="41"/>
      <c r="K21" s="39"/>
      <c r="L21" s="40"/>
    </row>
    <row r="22" spans="1:12" ht="13.5">
      <c r="A22" s="24" t="s">
        <v>33</v>
      </c>
      <c r="B22" s="18"/>
      <c r="C22" s="19"/>
      <c r="D22" s="39"/>
      <c r="E22" s="40"/>
      <c r="F22" s="21"/>
      <c r="G22" s="19"/>
      <c r="H22" s="20"/>
      <c r="I22" s="22"/>
      <c r="J22" s="23"/>
      <c r="K22" s="19"/>
      <c r="L22" s="20"/>
    </row>
    <row r="23" spans="1:12" ht="13.5">
      <c r="A23" s="24" t="s">
        <v>34</v>
      </c>
      <c r="B23" s="18"/>
      <c r="C23" s="39">
        <v>-274304</v>
      </c>
      <c r="D23" s="19">
        <v>431748</v>
      </c>
      <c r="E23" s="20"/>
      <c r="F23" s="38"/>
      <c r="G23" s="39"/>
      <c r="H23" s="40"/>
      <c r="I23" s="22"/>
      <c r="J23" s="41"/>
      <c r="K23" s="39"/>
      <c r="L23" s="40"/>
    </row>
    <row r="24" spans="1:12" ht="13.5">
      <c r="A24" s="24" t="s">
        <v>35</v>
      </c>
      <c r="B24" s="18"/>
      <c r="C24" s="19">
        <v>-87938</v>
      </c>
      <c r="D24" s="19">
        <v>-97373</v>
      </c>
      <c r="E24" s="20"/>
      <c r="F24" s="21"/>
      <c r="G24" s="19"/>
      <c r="H24" s="20"/>
      <c r="I24" s="22"/>
      <c r="J24" s="23"/>
      <c r="K24" s="19"/>
      <c r="L24" s="20"/>
    </row>
    <row r="25" spans="1:12" ht="13.5">
      <c r="A25" s="11" t="s">
        <v>26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3.5">
      <c r="A26" s="24" t="s">
        <v>36</v>
      </c>
      <c r="B26" s="18"/>
      <c r="C26" s="19">
        <v>-12196103</v>
      </c>
      <c r="D26" s="19">
        <v>-11190706</v>
      </c>
      <c r="E26" s="20"/>
      <c r="F26" s="21">
        <v>-9513996</v>
      </c>
      <c r="G26" s="19">
        <v>-9513996</v>
      </c>
      <c r="H26" s="20">
        <v>-5129589</v>
      </c>
      <c r="I26" s="22">
        <v>-4611742</v>
      </c>
      <c r="J26" s="23">
        <v>-15062996</v>
      </c>
      <c r="K26" s="19">
        <v>-13377000</v>
      </c>
      <c r="L26" s="20">
        <v>-12209000</v>
      </c>
    </row>
    <row r="27" spans="1:12" ht="13.5">
      <c r="A27" s="25" t="s">
        <v>37</v>
      </c>
      <c r="B27" s="26"/>
      <c r="C27" s="27">
        <f>SUM(C21:C26)</f>
        <v>-12354139</v>
      </c>
      <c r="D27" s="27">
        <f aca="true" t="shared" si="1" ref="D27:L27">SUM(D21:D26)</f>
        <v>-10829831</v>
      </c>
      <c r="E27" s="28">
        <f t="shared" si="1"/>
        <v>0</v>
      </c>
      <c r="F27" s="29">
        <f t="shared" si="1"/>
        <v>-9513996</v>
      </c>
      <c r="G27" s="27">
        <f t="shared" si="1"/>
        <v>-9513996</v>
      </c>
      <c r="H27" s="28">
        <f t="shared" si="1"/>
        <v>-5129589</v>
      </c>
      <c r="I27" s="30">
        <f t="shared" si="1"/>
        <v>-4588184</v>
      </c>
      <c r="J27" s="31">
        <f t="shared" si="1"/>
        <v>-15062996</v>
      </c>
      <c r="K27" s="27">
        <f t="shared" si="1"/>
        <v>-13377000</v>
      </c>
      <c r="L27" s="28">
        <f t="shared" si="1"/>
        <v>-12209000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11" t="s">
        <v>38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11" t="s">
        <v>17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3.5">
      <c r="A31" s="24" t="s">
        <v>39</v>
      </c>
      <c r="B31" s="18"/>
      <c r="C31" s="19"/>
      <c r="D31" s="19"/>
      <c r="E31" s="20">
        <v>288249</v>
      </c>
      <c r="F31" s="21"/>
      <c r="G31" s="19"/>
      <c r="H31" s="20"/>
      <c r="I31" s="22">
        <v>1877979</v>
      </c>
      <c r="J31" s="23"/>
      <c r="K31" s="19"/>
      <c r="L31" s="20"/>
    </row>
    <row r="32" spans="1:12" ht="13.5">
      <c r="A32" s="24" t="s">
        <v>40</v>
      </c>
      <c r="B32" s="18"/>
      <c r="C32" s="19">
        <v>867224</v>
      </c>
      <c r="D32" s="19"/>
      <c r="E32" s="20"/>
      <c r="F32" s="21"/>
      <c r="G32" s="19"/>
      <c r="H32" s="20"/>
      <c r="I32" s="22"/>
      <c r="J32" s="23"/>
      <c r="K32" s="19"/>
      <c r="L32" s="20"/>
    </row>
    <row r="33" spans="1:12" ht="13.5">
      <c r="A33" s="24" t="s">
        <v>41</v>
      </c>
      <c r="B33" s="18"/>
      <c r="C33" s="19">
        <v>14240</v>
      </c>
      <c r="D33" s="19">
        <v>11656</v>
      </c>
      <c r="E33" s="20"/>
      <c r="F33" s="21"/>
      <c r="G33" s="39"/>
      <c r="H33" s="40"/>
      <c r="I33" s="42"/>
      <c r="J33" s="23"/>
      <c r="K33" s="19"/>
      <c r="L33" s="20"/>
    </row>
    <row r="34" spans="1:12" ht="13.5">
      <c r="A34" s="11" t="s">
        <v>26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3.5">
      <c r="A35" s="24" t="s">
        <v>42</v>
      </c>
      <c r="B35" s="18"/>
      <c r="C35" s="19">
        <v>-482255</v>
      </c>
      <c r="D35" s="19">
        <v>-471397</v>
      </c>
      <c r="E35" s="20">
        <v>-246516</v>
      </c>
      <c r="F35" s="21">
        <v>39012</v>
      </c>
      <c r="G35" s="19">
        <v>-39012</v>
      </c>
      <c r="H35" s="20"/>
      <c r="I35" s="22">
        <v>-267004</v>
      </c>
      <c r="J35" s="23">
        <v>-999996</v>
      </c>
      <c r="K35" s="19">
        <v>-100000</v>
      </c>
      <c r="L35" s="20">
        <v>-1000000</v>
      </c>
    </row>
    <row r="36" spans="1:12" ht="13.5">
      <c r="A36" s="25" t="s">
        <v>43</v>
      </c>
      <c r="B36" s="26"/>
      <c r="C36" s="27">
        <f>SUM(C31:C35)</f>
        <v>399209</v>
      </c>
      <c r="D36" s="27">
        <f aca="true" t="shared" si="2" ref="D36:L36">SUM(D31:D35)</f>
        <v>-459741</v>
      </c>
      <c r="E36" s="28">
        <f t="shared" si="2"/>
        <v>41733</v>
      </c>
      <c r="F36" s="29">
        <f t="shared" si="2"/>
        <v>39012</v>
      </c>
      <c r="G36" s="27">
        <f t="shared" si="2"/>
        <v>-39012</v>
      </c>
      <c r="H36" s="28">
        <f t="shared" si="2"/>
        <v>0</v>
      </c>
      <c r="I36" s="30">
        <f t="shared" si="2"/>
        <v>1610975</v>
      </c>
      <c r="J36" s="31">
        <f t="shared" si="2"/>
        <v>-999996</v>
      </c>
      <c r="K36" s="27">
        <f t="shared" si="2"/>
        <v>-100000</v>
      </c>
      <c r="L36" s="28">
        <f t="shared" si="2"/>
        <v>-1000000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3.5">
      <c r="A38" s="11" t="s">
        <v>44</v>
      </c>
      <c r="B38" s="18"/>
      <c r="C38" s="33">
        <f>+C17+C27+C36</f>
        <v>224840</v>
      </c>
      <c r="D38" s="33">
        <f aca="true" t="shared" si="3" ref="D38:L38">+D17+D27+D36</f>
        <v>534693</v>
      </c>
      <c r="E38" s="34">
        <f t="shared" si="3"/>
        <v>-75216873</v>
      </c>
      <c r="F38" s="35">
        <f t="shared" si="3"/>
        <v>1032</v>
      </c>
      <c r="G38" s="33">
        <f t="shared" si="3"/>
        <v>2910336</v>
      </c>
      <c r="H38" s="34">
        <f t="shared" si="3"/>
        <v>15379922</v>
      </c>
      <c r="I38" s="36">
        <f t="shared" si="3"/>
        <v>-38889</v>
      </c>
      <c r="J38" s="37">
        <f t="shared" si="3"/>
        <v>2599448</v>
      </c>
      <c r="K38" s="33">
        <f t="shared" si="3"/>
        <v>892410</v>
      </c>
      <c r="L38" s="34">
        <f t="shared" si="3"/>
        <v>-360999</v>
      </c>
    </row>
    <row r="39" spans="1:12" ht="13.5">
      <c r="A39" s="24" t="s">
        <v>45</v>
      </c>
      <c r="B39" s="18" t="s">
        <v>46</v>
      </c>
      <c r="C39" s="33">
        <v>-423225</v>
      </c>
      <c r="D39" s="33">
        <v>-198383</v>
      </c>
      <c r="E39" s="34">
        <v>2431909</v>
      </c>
      <c r="F39" s="35">
        <v>564000</v>
      </c>
      <c r="G39" s="33">
        <v>564000</v>
      </c>
      <c r="H39" s="34">
        <v>336310</v>
      </c>
      <c r="I39" s="36">
        <v>2567716</v>
      </c>
      <c r="J39" s="37">
        <v>2632786</v>
      </c>
      <c r="K39" s="33">
        <v>5232234</v>
      </c>
      <c r="L39" s="34">
        <v>6124644</v>
      </c>
    </row>
    <row r="40" spans="1:12" ht="13.5">
      <c r="A40" s="43" t="s">
        <v>47</v>
      </c>
      <c r="B40" s="44" t="s">
        <v>46</v>
      </c>
      <c r="C40" s="45">
        <v>-198385</v>
      </c>
      <c r="D40" s="45">
        <v>336310</v>
      </c>
      <c r="E40" s="46">
        <v>-72784964</v>
      </c>
      <c r="F40" s="47">
        <v>565031</v>
      </c>
      <c r="G40" s="45">
        <v>3474335</v>
      </c>
      <c r="H40" s="46"/>
      <c r="I40" s="48">
        <v>2528827</v>
      </c>
      <c r="J40" s="49">
        <v>5232234</v>
      </c>
      <c r="K40" s="45">
        <v>6124644</v>
      </c>
      <c r="L40" s="46">
        <v>5763645</v>
      </c>
    </row>
    <row r="41" spans="1:12" ht="13.5">
      <c r="A41" s="50" t="s">
        <v>79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3.5">
      <c r="A42" s="50" t="s">
        <v>80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3.5">
      <c r="A43" s="50" t="s">
        <v>81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1" t="s">
        <v>59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2" t="s">
        <v>6</v>
      </c>
      <c r="G2" s="53"/>
      <c r="H2" s="53"/>
      <c r="I2" s="53"/>
      <c r="J2" s="54" t="s">
        <v>7</v>
      </c>
      <c r="K2" s="55"/>
      <c r="L2" s="56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4102456</v>
      </c>
      <c r="D6" s="19">
        <v>6357988</v>
      </c>
      <c r="E6" s="20">
        <v>9254081</v>
      </c>
      <c r="F6" s="21">
        <v>8958006</v>
      </c>
      <c r="G6" s="19">
        <v>8741894</v>
      </c>
      <c r="H6" s="20">
        <v>6628066</v>
      </c>
      <c r="I6" s="22">
        <v>8241550</v>
      </c>
      <c r="J6" s="23">
        <v>9266412</v>
      </c>
      <c r="K6" s="19">
        <v>9822392</v>
      </c>
      <c r="L6" s="20">
        <v>10411736</v>
      </c>
    </row>
    <row r="7" spans="1:12" ht="13.5">
      <c r="A7" s="24" t="s">
        <v>19</v>
      </c>
      <c r="B7" s="18"/>
      <c r="C7" s="19">
        <v>35708506</v>
      </c>
      <c r="D7" s="19">
        <v>33237259</v>
      </c>
      <c r="E7" s="20">
        <v>16349244</v>
      </c>
      <c r="F7" s="21">
        <v>57167451</v>
      </c>
      <c r="G7" s="19">
        <v>55510172</v>
      </c>
      <c r="H7" s="20">
        <v>36620588</v>
      </c>
      <c r="I7" s="22">
        <v>25429513</v>
      </c>
      <c r="J7" s="23">
        <v>46855543</v>
      </c>
      <c r="K7" s="19">
        <v>49944218</v>
      </c>
      <c r="L7" s="20">
        <v>53237668</v>
      </c>
    </row>
    <row r="8" spans="1:12" ht="13.5">
      <c r="A8" s="24" t="s">
        <v>20</v>
      </c>
      <c r="B8" s="18"/>
      <c r="C8" s="19">
        <v>15476903</v>
      </c>
      <c r="D8" s="19">
        <v>16200809</v>
      </c>
      <c r="E8" s="20">
        <v>21520037</v>
      </c>
      <c r="F8" s="21">
        <v>14313028</v>
      </c>
      <c r="G8" s="19">
        <v>13828407</v>
      </c>
      <c r="H8" s="20">
        <v>31140906</v>
      </c>
      <c r="I8" s="22">
        <v>10573690</v>
      </c>
      <c r="J8" s="23">
        <v>14123435</v>
      </c>
      <c r="K8" s="19">
        <v>14574720</v>
      </c>
      <c r="L8" s="20">
        <v>15058935</v>
      </c>
    </row>
    <row r="9" spans="1:12" ht="13.5">
      <c r="A9" s="24" t="s">
        <v>21</v>
      </c>
      <c r="B9" s="18" t="s">
        <v>22</v>
      </c>
      <c r="C9" s="19">
        <v>28059223</v>
      </c>
      <c r="D9" s="19">
        <v>34264267</v>
      </c>
      <c r="E9" s="20">
        <v>57163805</v>
      </c>
      <c r="F9" s="21">
        <v>40925200</v>
      </c>
      <c r="G9" s="19">
        <v>40840200</v>
      </c>
      <c r="H9" s="20">
        <v>40383000</v>
      </c>
      <c r="I9" s="22">
        <v>42925003</v>
      </c>
      <c r="J9" s="23">
        <v>44919604</v>
      </c>
      <c r="K9" s="19">
        <v>48582050</v>
      </c>
      <c r="L9" s="20">
        <v>51764700</v>
      </c>
    </row>
    <row r="10" spans="1:12" ht="13.5">
      <c r="A10" s="24" t="s">
        <v>23</v>
      </c>
      <c r="B10" s="18" t="s">
        <v>22</v>
      </c>
      <c r="C10" s="19">
        <v>45384763</v>
      </c>
      <c r="D10" s="19">
        <v>38942402</v>
      </c>
      <c r="E10" s="20">
        <v>41802311</v>
      </c>
      <c r="F10" s="21">
        <v>28090800</v>
      </c>
      <c r="G10" s="19">
        <v>29775800</v>
      </c>
      <c r="H10" s="20">
        <v>39000966</v>
      </c>
      <c r="I10" s="22">
        <v>30437424</v>
      </c>
      <c r="J10" s="23">
        <v>17031404</v>
      </c>
      <c r="K10" s="19">
        <v>16419950</v>
      </c>
      <c r="L10" s="20">
        <v>13331300</v>
      </c>
    </row>
    <row r="11" spans="1:12" ht="13.5">
      <c r="A11" s="24" t="s">
        <v>24</v>
      </c>
      <c r="B11" s="18"/>
      <c r="C11" s="19">
        <v>692873</v>
      </c>
      <c r="D11" s="19">
        <v>2512187</v>
      </c>
      <c r="E11" s="20">
        <v>2706854</v>
      </c>
      <c r="F11" s="21">
        <v>2468984</v>
      </c>
      <c r="G11" s="19">
        <v>2802072</v>
      </c>
      <c r="H11" s="20">
        <v>1581345</v>
      </c>
      <c r="I11" s="22">
        <v>2966508</v>
      </c>
      <c r="J11" s="23">
        <v>2116332</v>
      </c>
      <c r="K11" s="19">
        <v>2189187</v>
      </c>
      <c r="L11" s="20">
        <v>2275812</v>
      </c>
    </row>
    <row r="12" spans="1:12" ht="13.5">
      <c r="A12" s="24" t="s">
        <v>25</v>
      </c>
      <c r="B12" s="18"/>
      <c r="C12" s="19"/>
      <c r="D12" s="19"/>
      <c r="E12" s="20"/>
      <c r="F12" s="21"/>
      <c r="G12" s="19"/>
      <c r="H12" s="20"/>
      <c r="I12" s="22"/>
      <c r="J12" s="23"/>
      <c r="K12" s="19"/>
      <c r="L12" s="20"/>
    </row>
    <row r="13" spans="1:12" ht="13.5">
      <c r="A13" s="11" t="s">
        <v>26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24" t="s">
        <v>27</v>
      </c>
      <c r="B14" s="18"/>
      <c r="C14" s="19">
        <v>-92662868</v>
      </c>
      <c r="D14" s="19">
        <v>-92297851</v>
      </c>
      <c r="E14" s="20">
        <v>-80909891</v>
      </c>
      <c r="F14" s="21">
        <v>-107961930</v>
      </c>
      <c r="G14" s="19">
        <v>-107464111</v>
      </c>
      <c r="H14" s="20">
        <v>-122914545</v>
      </c>
      <c r="I14" s="22">
        <v>-96227694</v>
      </c>
      <c r="J14" s="23">
        <v>-110672865</v>
      </c>
      <c r="K14" s="19">
        <v>-117717319</v>
      </c>
      <c r="L14" s="20">
        <v>-122754446</v>
      </c>
    </row>
    <row r="15" spans="1:12" ht="13.5">
      <c r="A15" s="24" t="s">
        <v>28</v>
      </c>
      <c r="B15" s="18"/>
      <c r="C15" s="19">
        <v>-465601</v>
      </c>
      <c r="D15" s="19">
        <v>-383690</v>
      </c>
      <c r="E15" s="20">
        <v>-1814409</v>
      </c>
      <c r="F15" s="21">
        <v>-310000</v>
      </c>
      <c r="G15" s="19">
        <v>-230000</v>
      </c>
      <c r="H15" s="20">
        <v>-192561</v>
      </c>
      <c r="I15" s="22">
        <v>-1152248</v>
      </c>
      <c r="J15" s="23">
        <v>-260004</v>
      </c>
      <c r="K15" s="19">
        <v>-260000</v>
      </c>
      <c r="L15" s="20">
        <v>-260000</v>
      </c>
    </row>
    <row r="16" spans="1:12" ht="13.5">
      <c r="A16" s="24" t="s">
        <v>29</v>
      </c>
      <c r="B16" s="18" t="s">
        <v>22</v>
      </c>
      <c r="C16" s="19"/>
      <c r="D16" s="19"/>
      <c r="E16" s="20"/>
      <c r="F16" s="21">
        <v>-9536951</v>
      </c>
      <c r="G16" s="19">
        <v>-6777352</v>
      </c>
      <c r="H16" s="20">
        <v>-7720381</v>
      </c>
      <c r="I16" s="22"/>
      <c r="J16" s="23"/>
      <c r="K16" s="19"/>
      <c r="L16" s="20"/>
    </row>
    <row r="17" spans="1:12" ht="13.5">
      <c r="A17" s="25" t="s">
        <v>30</v>
      </c>
      <c r="B17" s="26"/>
      <c r="C17" s="27">
        <f>SUM(C6:C16)</f>
        <v>36296255</v>
      </c>
      <c r="D17" s="27">
        <f aca="true" t="shared" si="0" ref="D17:L17">SUM(D6:D16)</f>
        <v>38833371</v>
      </c>
      <c r="E17" s="28">
        <f t="shared" si="0"/>
        <v>66072032</v>
      </c>
      <c r="F17" s="29">
        <f t="shared" si="0"/>
        <v>34114588</v>
      </c>
      <c r="G17" s="27">
        <f t="shared" si="0"/>
        <v>37027082</v>
      </c>
      <c r="H17" s="30">
        <f t="shared" si="0"/>
        <v>24527384</v>
      </c>
      <c r="I17" s="29">
        <f t="shared" si="0"/>
        <v>23193746</v>
      </c>
      <c r="J17" s="31">
        <f t="shared" si="0"/>
        <v>23379861</v>
      </c>
      <c r="K17" s="27">
        <f t="shared" si="0"/>
        <v>23555198</v>
      </c>
      <c r="L17" s="28">
        <f t="shared" si="0"/>
        <v>23065705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11" t="s">
        <v>31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3.5">
      <c r="A20" s="11" t="s">
        <v>17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3.5">
      <c r="A21" s="24" t="s">
        <v>32</v>
      </c>
      <c r="B21" s="18"/>
      <c r="C21" s="19"/>
      <c r="D21" s="19"/>
      <c r="E21" s="20"/>
      <c r="F21" s="38"/>
      <c r="G21" s="39"/>
      <c r="H21" s="40"/>
      <c r="I21" s="22">
        <v>175203</v>
      </c>
      <c r="J21" s="41"/>
      <c r="K21" s="39"/>
      <c r="L21" s="40"/>
    </row>
    <row r="22" spans="1:12" ht="13.5">
      <c r="A22" s="24" t="s">
        <v>33</v>
      </c>
      <c r="B22" s="18"/>
      <c r="C22" s="19"/>
      <c r="D22" s="39"/>
      <c r="E22" s="40"/>
      <c r="F22" s="21"/>
      <c r="G22" s="19"/>
      <c r="H22" s="20"/>
      <c r="I22" s="22"/>
      <c r="J22" s="23"/>
      <c r="K22" s="19"/>
      <c r="L22" s="20"/>
    </row>
    <row r="23" spans="1:12" ht="13.5">
      <c r="A23" s="24" t="s">
        <v>34</v>
      </c>
      <c r="B23" s="18"/>
      <c r="C23" s="39"/>
      <c r="D23" s="19"/>
      <c r="E23" s="20"/>
      <c r="F23" s="38"/>
      <c r="G23" s="39"/>
      <c r="H23" s="40"/>
      <c r="I23" s="22"/>
      <c r="J23" s="41"/>
      <c r="K23" s="39"/>
      <c r="L23" s="40"/>
    </row>
    <row r="24" spans="1:12" ht="13.5">
      <c r="A24" s="24" t="s">
        <v>35</v>
      </c>
      <c r="B24" s="18"/>
      <c r="C24" s="19"/>
      <c r="D24" s="19"/>
      <c r="E24" s="20"/>
      <c r="F24" s="21"/>
      <c r="G24" s="19"/>
      <c r="H24" s="20"/>
      <c r="I24" s="22"/>
      <c r="J24" s="23"/>
      <c r="K24" s="19"/>
      <c r="L24" s="20"/>
    </row>
    <row r="25" spans="1:12" ht="13.5">
      <c r="A25" s="11" t="s">
        <v>26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3.5">
      <c r="A26" s="24" t="s">
        <v>36</v>
      </c>
      <c r="B26" s="18"/>
      <c r="C26" s="19">
        <v>-50429060</v>
      </c>
      <c r="D26" s="19">
        <v>-39289064</v>
      </c>
      <c r="E26" s="20">
        <v>-64578683</v>
      </c>
      <c r="F26" s="21">
        <v>-29640800</v>
      </c>
      <c r="G26" s="19">
        <v>-31748004</v>
      </c>
      <c r="H26" s="20">
        <v>-25641816</v>
      </c>
      <c r="I26" s="22">
        <v>-26363429</v>
      </c>
      <c r="J26" s="23">
        <v>-20781400</v>
      </c>
      <c r="K26" s="19">
        <v>-19032450</v>
      </c>
      <c r="L26" s="20">
        <v>-15566750</v>
      </c>
    </row>
    <row r="27" spans="1:12" ht="13.5">
      <c r="A27" s="25" t="s">
        <v>37</v>
      </c>
      <c r="B27" s="26"/>
      <c r="C27" s="27">
        <f>SUM(C21:C26)</f>
        <v>-50429060</v>
      </c>
      <c r="D27" s="27">
        <f aca="true" t="shared" si="1" ref="D27:L27">SUM(D21:D26)</f>
        <v>-39289064</v>
      </c>
      <c r="E27" s="28">
        <f t="shared" si="1"/>
        <v>-64578683</v>
      </c>
      <c r="F27" s="29">
        <f t="shared" si="1"/>
        <v>-29640800</v>
      </c>
      <c r="G27" s="27">
        <f t="shared" si="1"/>
        <v>-31748004</v>
      </c>
      <c r="H27" s="28">
        <f t="shared" si="1"/>
        <v>-25641816</v>
      </c>
      <c r="I27" s="30">
        <f t="shared" si="1"/>
        <v>-26188226</v>
      </c>
      <c r="J27" s="31">
        <f t="shared" si="1"/>
        <v>-20781400</v>
      </c>
      <c r="K27" s="27">
        <f t="shared" si="1"/>
        <v>-19032450</v>
      </c>
      <c r="L27" s="28">
        <f t="shared" si="1"/>
        <v>-15566750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11" t="s">
        <v>38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11" t="s">
        <v>17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3.5">
      <c r="A31" s="24" t="s">
        <v>39</v>
      </c>
      <c r="B31" s="18"/>
      <c r="C31" s="19"/>
      <c r="D31" s="19"/>
      <c r="E31" s="20"/>
      <c r="F31" s="21"/>
      <c r="G31" s="19"/>
      <c r="H31" s="20"/>
      <c r="I31" s="22"/>
      <c r="J31" s="23"/>
      <c r="K31" s="19"/>
      <c r="L31" s="20"/>
    </row>
    <row r="32" spans="1:12" ht="13.5">
      <c r="A32" s="24" t="s">
        <v>40</v>
      </c>
      <c r="B32" s="18"/>
      <c r="C32" s="19"/>
      <c r="D32" s="19"/>
      <c r="E32" s="20"/>
      <c r="F32" s="21"/>
      <c r="G32" s="19"/>
      <c r="H32" s="20"/>
      <c r="I32" s="22">
        <v>1631000</v>
      </c>
      <c r="J32" s="23"/>
      <c r="K32" s="19"/>
      <c r="L32" s="20"/>
    </row>
    <row r="33" spans="1:12" ht="13.5">
      <c r="A33" s="24" t="s">
        <v>41</v>
      </c>
      <c r="B33" s="18"/>
      <c r="C33" s="19"/>
      <c r="D33" s="19"/>
      <c r="E33" s="20"/>
      <c r="F33" s="21">
        <v>145000</v>
      </c>
      <c r="G33" s="39">
        <v>145000</v>
      </c>
      <c r="H33" s="40">
        <v>92314</v>
      </c>
      <c r="I33" s="42"/>
      <c r="J33" s="23">
        <v>170004</v>
      </c>
      <c r="K33" s="19">
        <v>185000</v>
      </c>
      <c r="L33" s="20">
        <v>193000</v>
      </c>
    </row>
    <row r="34" spans="1:12" ht="13.5">
      <c r="A34" s="11" t="s">
        <v>26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3.5">
      <c r="A35" s="24" t="s">
        <v>42</v>
      </c>
      <c r="B35" s="18"/>
      <c r="C35" s="19">
        <v>-330371</v>
      </c>
      <c r="D35" s="19">
        <v>-1043249</v>
      </c>
      <c r="E35" s="20">
        <v>-693019</v>
      </c>
      <c r="F35" s="21">
        <v>-800000</v>
      </c>
      <c r="G35" s="19">
        <v>-800004</v>
      </c>
      <c r="H35" s="20">
        <v>-1111834</v>
      </c>
      <c r="I35" s="22">
        <v>-770471</v>
      </c>
      <c r="J35" s="23">
        <v>-979279</v>
      </c>
      <c r="K35" s="19">
        <v>-76519</v>
      </c>
      <c r="L35" s="20"/>
    </row>
    <row r="36" spans="1:12" ht="13.5">
      <c r="A36" s="25" t="s">
        <v>43</v>
      </c>
      <c r="B36" s="26"/>
      <c r="C36" s="27">
        <f>SUM(C31:C35)</f>
        <v>-330371</v>
      </c>
      <c r="D36" s="27">
        <f aca="true" t="shared" si="2" ref="D36:L36">SUM(D31:D35)</f>
        <v>-1043249</v>
      </c>
      <c r="E36" s="28">
        <f t="shared" si="2"/>
        <v>-693019</v>
      </c>
      <c r="F36" s="29">
        <f t="shared" si="2"/>
        <v>-655000</v>
      </c>
      <c r="G36" s="27">
        <f t="shared" si="2"/>
        <v>-655004</v>
      </c>
      <c r="H36" s="28">
        <f t="shared" si="2"/>
        <v>-1019520</v>
      </c>
      <c r="I36" s="30">
        <f t="shared" si="2"/>
        <v>860529</v>
      </c>
      <c r="J36" s="31">
        <f t="shared" si="2"/>
        <v>-809275</v>
      </c>
      <c r="K36" s="27">
        <f t="shared" si="2"/>
        <v>108481</v>
      </c>
      <c r="L36" s="28">
        <f t="shared" si="2"/>
        <v>193000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3.5">
      <c r="A38" s="11" t="s">
        <v>44</v>
      </c>
      <c r="B38" s="18"/>
      <c r="C38" s="33">
        <f>+C17+C27+C36</f>
        <v>-14463176</v>
      </c>
      <c r="D38" s="33">
        <f aca="true" t="shared" si="3" ref="D38:L38">+D17+D27+D36</f>
        <v>-1498942</v>
      </c>
      <c r="E38" s="34">
        <f t="shared" si="3"/>
        <v>800330</v>
      </c>
      <c r="F38" s="35">
        <f t="shared" si="3"/>
        <v>3818788</v>
      </c>
      <c r="G38" s="33">
        <f t="shared" si="3"/>
        <v>4624074</v>
      </c>
      <c r="H38" s="34">
        <f t="shared" si="3"/>
        <v>-2133952</v>
      </c>
      <c r="I38" s="36">
        <f t="shared" si="3"/>
        <v>-2133951</v>
      </c>
      <c r="J38" s="37">
        <f t="shared" si="3"/>
        <v>1789186</v>
      </c>
      <c r="K38" s="33">
        <f t="shared" si="3"/>
        <v>4631229</v>
      </c>
      <c r="L38" s="34">
        <f t="shared" si="3"/>
        <v>7691955</v>
      </c>
    </row>
    <row r="39" spans="1:12" ht="13.5">
      <c r="A39" s="24" t="s">
        <v>45</v>
      </c>
      <c r="B39" s="18" t="s">
        <v>46</v>
      </c>
      <c r="C39" s="33">
        <v>34409897</v>
      </c>
      <c r="D39" s="33">
        <v>19946722</v>
      </c>
      <c r="E39" s="34">
        <v>18447777</v>
      </c>
      <c r="F39" s="35">
        <v>23723017</v>
      </c>
      <c r="G39" s="33">
        <v>19248106</v>
      </c>
      <c r="H39" s="34">
        <v>19248106</v>
      </c>
      <c r="I39" s="36">
        <v>19248106</v>
      </c>
      <c r="J39" s="37">
        <v>28153865</v>
      </c>
      <c r="K39" s="33">
        <v>29943051</v>
      </c>
      <c r="L39" s="34">
        <v>34574280</v>
      </c>
    </row>
    <row r="40" spans="1:12" ht="13.5">
      <c r="A40" s="43" t="s">
        <v>47</v>
      </c>
      <c r="B40" s="44" t="s">
        <v>46</v>
      </c>
      <c r="C40" s="45">
        <v>19946721</v>
      </c>
      <c r="D40" s="45">
        <v>18447778</v>
      </c>
      <c r="E40" s="46">
        <v>19248106</v>
      </c>
      <c r="F40" s="47">
        <v>27541804</v>
      </c>
      <c r="G40" s="45">
        <v>23872180</v>
      </c>
      <c r="H40" s="46">
        <v>17114154</v>
      </c>
      <c r="I40" s="48">
        <v>17114155</v>
      </c>
      <c r="J40" s="49">
        <v>29943051</v>
      </c>
      <c r="K40" s="45">
        <v>34574280</v>
      </c>
      <c r="L40" s="46">
        <v>42266235</v>
      </c>
    </row>
    <row r="41" spans="1:12" ht="13.5">
      <c r="A41" s="50" t="s">
        <v>79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3.5">
      <c r="A42" s="50" t="s">
        <v>80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3.5">
      <c r="A43" s="50" t="s">
        <v>81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1" t="s">
        <v>60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2" t="s">
        <v>6</v>
      </c>
      <c r="G2" s="53"/>
      <c r="H2" s="53"/>
      <c r="I2" s="53"/>
      <c r="J2" s="54" t="s">
        <v>7</v>
      </c>
      <c r="K2" s="55"/>
      <c r="L2" s="56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17407400</v>
      </c>
      <c r="D6" s="19">
        <v>23561393</v>
      </c>
      <c r="E6" s="20">
        <v>19245853</v>
      </c>
      <c r="F6" s="21">
        <v>27998818</v>
      </c>
      <c r="G6" s="19">
        <v>13175611</v>
      </c>
      <c r="H6" s="20">
        <v>22553454</v>
      </c>
      <c r="I6" s="22">
        <v>23132442</v>
      </c>
      <c r="J6" s="23">
        <v>24941995</v>
      </c>
      <c r="K6" s="19">
        <v>24002915</v>
      </c>
      <c r="L6" s="20">
        <v>24874913</v>
      </c>
    </row>
    <row r="7" spans="1:12" ht="13.5">
      <c r="A7" s="24" t="s">
        <v>19</v>
      </c>
      <c r="B7" s="18"/>
      <c r="C7" s="19">
        <v>86505562</v>
      </c>
      <c r="D7" s="19">
        <v>82396166</v>
      </c>
      <c r="E7" s="20">
        <v>94705766</v>
      </c>
      <c r="F7" s="21">
        <v>99901646</v>
      </c>
      <c r="G7" s="19">
        <v>52580704</v>
      </c>
      <c r="H7" s="20">
        <v>97968835</v>
      </c>
      <c r="I7" s="22">
        <v>102702765</v>
      </c>
      <c r="J7" s="23">
        <v>113321179</v>
      </c>
      <c r="K7" s="19">
        <v>116842230</v>
      </c>
      <c r="L7" s="20">
        <v>122800417</v>
      </c>
    </row>
    <row r="8" spans="1:12" ht="13.5">
      <c r="A8" s="24" t="s">
        <v>20</v>
      </c>
      <c r="B8" s="18"/>
      <c r="C8" s="19">
        <v>-2789785</v>
      </c>
      <c r="D8" s="19">
        <v>8203528</v>
      </c>
      <c r="E8" s="20">
        <v>8672450</v>
      </c>
      <c r="F8" s="21">
        <v>34953884</v>
      </c>
      <c r="G8" s="19">
        <v>15498267</v>
      </c>
      <c r="H8" s="20">
        <v>27378283</v>
      </c>
      <c r="I8" s="22">
        <v>9529460</v>
      </c>
      <c r="J8" s="23">
        <v>33310534</v>
      </c>
      <c r="K8" s="19">
        <v>33884175</v>
      </c>
      <c r="L8" s="20">
        <v>35616053</v>
      </c>
    </row>
    <row r="9" spans="1:12" ht="13.5">
      <c r="A9" s="24" t="s">
        <v>21</v>
      </c>
      <c r="B9" s="18" t="s">
        <v>22</v>
      </c>
      <c r="C9" s="19">
        <v>38677586</v>
      </c>
      <c r="D9" s="19">
        <v>36215109</v>
      </c>
      <c r="E9" s="20">
        <v>42852512</v>
      </c>
      <c r="F9" s="21">
        <v>41210000</v>
      </c>
      <c r="G9" s="19">
        <v>25258306</v>
      </c>
      <c r="H9" s="20">
        <v>35294948</v>
      </c>
      <c r="I9" s="22">
        <v>40220691</v>
      </c>
      <c r="J9" s="23">
        <v>40761000</v>
      </c>
      <c r="K9" s="19">
        <v>44108601</v>
      </c>
      <c r="L9" s="20">
        <v>47146432</v>
      </c>
    </row>
    <row r="10" spans="1:12" ht="13.5">
      <c r="A10" s="24" t="s">
        <v>23</v>
      </c>
      <c r="B10" s="18" t="s">
        <v>22</v>
      </c>
      <c r="C10" s="19">
        <v>15152027</v>
      </c>
      <c r="D10" s="19">
        <v>14693558</v>
      </c>
      <c r="E10" s="20">
        <v>10774586</v>
      </c>
      <c r="F10" s="21">
        <v>14602000</v>
      </c>
      <c r="G10" s="19">
        <v>12867000</v>
      </c>
      <c r="H10" s="20">
        <v>17617000</v>
      </c>
      <c r="I10" s="22">
        <v>9338964</v>
      </c>
      <c r="J10" s="23">
        <v>32292000</v>
      </c>
      <c r="K10" s="19">
        <v>44744000</v>
      </c>
      <c r="L10" s="20">
        <v>18978000</v>
      </c>
    </row>
    <row r="11" spans="1:12" ht="13.5">
      <c r="A11" s="24" t="s">
        <v>24</v>
      </c>
      <c r="B11" s="18"/>
      <c r="C11" s="19">
        <v>1030475</v>
      </c>
      <c r="D11" s="19">
        <v>1596161</v>
      </c>
      <c r="E11" s="20">
        <v>1759539</v>
      </c>
      <c r="F11" s="21">
        <v>805600</v>
      </c>
      <c r="G11" s="19">
        <v>83032</v>
      </c>
      <c r="H11" s="20">
        <v>105058</v>
      </c>
      <c r="I11" s="22">
        <v>2272236</v>
      </c>
      <c r="J11" s="23">
        <v>1722867</v>
      </c>
      <c r="K11" s="19">
        <v>1801509</v>
      </c>
      <c r="L11" s="20">
        <v>1894062</v>
      </c>
    </row>
    <row r="12" spans="1:12" ht="13.5">
      <c r="A12" s="24" t="s">
        <v>25</v>
      </c>
      <c r="B12" s="18"/>
      <c r="C12" s="19"/>
      <c r="D12" s="19"/>
      <c r="E12" s="20"/>
      <c r="F12" s="21"/>
      <c r="G12" s="19"/>
      <c r="H12" s="20"/>
      <c r="I12" s="22"/>
      <c r="J12" s="23"/>
      <c r="K12" s="19"/>
      <c r="L12" s="20"/>
    </row>
    <row r="13" spans="1:12" ht="13.5">
      <c r="A13" s="11" t="s">
        <v>26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24" t="s">
        <v>27</v>
      </c>
      <c r="B14" s="18"/>
      <c r="C14" s="19">
        <v>-140966683</v>
      </c>
      <c r="D14" s="19">
        <v>-151083725</v>
      </c>
      <c r="E14" s="20">
        <v>-154090074</v>
      </c>
      <c r="F14" s="21">
        <v>-190113458</v>
      </c>
      <c r="G14" s="19">
        <v>-113590208</v>
      </c>
      <c r="H14" s="20">
        <v>-189432687</v>
      </c>
      <c r="I14" s="22">
        <v>-174252449</v>
      </c>
      <c r="J14" s="23">
        <v>-205541689</v>
      </c>
      <c r="K14" s="19">
        <v>-219882220</v>
      </c>
      <c r="L14" s="20">
        <v>-200793696</v>
      </c>
    </row>
    <row r="15" spans="1:12" ht="13.5">
      <c r="A15" s="24" t="s">
        <v>28</v>
      </c>
      <c r="B15" s="18"/>
      <c r="C15" s="19">
        <v>-1607928</v>
      </c>
      <c r="D15" s="19">
        <v>-1110941</v>
      </c>
      <c r="E15" s="20">
        <v>-1761341</v>
      </c>
      <c r="F15" s="21">
        <v>-5468356</v>
      </c>
      <c r="G15" s="19">
        <v>-683746</v>
      </c>
      <c r="H15" s="20">
        <v>-1018843</v>
      </c>
      <c r="I15" s="22">
        <v>-3062044</v>
      </c>
      <c r="J15" s="23">
        <v>-2054710</v>
      </c>
      <c r="K15" s="19">
        <v>-6041993</v>
      </c>
      <c r="L15" s="20">
        <v>-9805253</v>
      </c>
    </row>
    <row r="16" spans="1:12" ht="13.5">
      <c r="A16" s="24" t="s">
        <v>29</v>
      </c>
      <c r="B16" s="18" t="s">
        <v>22</v>
      </c>
      <c r="C16" s="19">
        <v>-750004</v>
      </c>
      <c r="D16" s="19">
        <v>-225466</v>
      </c>
      <c r="E16" s="20">
        <v>-247049</v>
      </c>
      <c r="F16" s="21"/>
      <c r="G16" s="19"/>
      <c r="H16" s="20"/>
      <c r="I16" s="22">
        <v>-361886</v>
      </c>
      <c r="J16" s="23"/>
      <c r="K16" s="19"/>
      <c r="L16" s="20"/>
    </row>
    <row r="17" spans="1:12" ht="13.5">
      <c r="A17" s="25" t="s">
        <v>30</v>
      </c>
      <c r="B17" s="26"/>
      <c r="C17" s="27">
        <f>SUM(C6:C16)</f>
        <v>12658650</v>
      </c>
      <c r="D17" s="27">
        <f aca="true" t="shared" si="0" ref="D17:L17">SUM(D6:D16)</f>
        <v>14245783</v>
      </c>
      <c r="E17" s="28">
        <f t="shared" si="0"/>
        <v>21912242</v>
      </c>
      <c r="F17" s="29">
        <f t="shared" si="0"/>
        <v>23890134</v>
      </c>
      <c r="G17" s="27">
        <f t="shared" si="0"/>
        <v>5188966</v>
      </c>
      <c r="H17" s="30">
        <f t="shared" si="0"/>
        <v>10466048</v>
      </c>
      <c r="I17" s="29">
        <f t="shared" si="0"/>
        <v>9520179</v>
      </c>
      <c r="J17" s="31">
        <f t="shared" si="0"/>
        <v>38753176</v>
      </c>
      <c r="K17" s="27">
        <f t="shared" si="0"/>
        <v>39459217</v>
      </c>
      <c r="L17" s="28">
        <f t="shared" si="0"/>
        <v>40710928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11" t="s">
        <v>31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3.5">
      <c r="A20" s="11" t="s">
        <v>17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3.5">
      <c r="A21" s="24" t="s">
        <v>32</v>
      </c>
      <c r="B21" s="18"/>
      <c r="C21" s="19">
        <v>989704</v>
      </c>
      <c r="D21" s="19">
        <v>1186324</v>
      </c>
      <c r="E21" s="20">
        <v>91355</v>
      </c>
      <c r="F21" s="38">
        <v>129600</v>
      </c>
      <c r="G21" s="39">
        <v>124495</v>
      </c>
      <c r="H21" s="40">
        <v>405595</v>
      </c>
      <c r="I21" s="22">
        <v>94044</v>
      </c>
      <c r="J21" s="41">
        <v>268000</v>
      </c>
      <c r="K21" s="39">
        <v>278000</v>
      </c>
      <c r="L21" s="40">
        <v>320000</v>
      </c>
    </row>
    <row r="22" spans="1:12" ht="13.5">
      <c r="A22" s="24" t="s">
        <v>33</v>
      </c>
      <c r="B22" s="18"/>
      <c r="C22" s="19"/>
      <c r="D22" s="39"/>
      <c r="E22" s="40"/>
      <c r="F22" s="21"/>
      <c r="G22" s="19"/>
      <c r="H22" s="20"/>
      <c r="I22" s="22"/>
      <c r="J22" s="23"/>
      <c r="K22" s="19"/>
      <c r="L22" s="20"/>
    </row>
    <row r="23" spans="1:12" ht="13.5">
      <c r="A23" s="24" t="s">
        <v>34</v>
      </c>
      <c r="B23" s="18"/>
      <c r="C23" s="39"/>
      <c r="D23" s="19"/>
      <c r="E23" s="20">
        <v>-105</v>
      </c>
      <c r="F23" s="38"/>
      <c r="G23" s="39"/>
      <c r="H23" s="40"/>
      <c r="I23" s="22">
        <v>-120</v>
      </c>
      <c r="J23" s="41"/>
      <c r="K23" s="39"/>
      <c r="L23" s="40"/>
    </row>
    <row r="24" spans="1:12" ht="13.5">
      <c r="A24" s="24" t="s">
        <v>35</v>
      </c>
      <c r="B24" s="18"/>
      <c r="C24" s="19"/>
      <c r="D24" s="19"/>
      <c r="E24" s="20"/>
      <c r="F24" s="21"/>
      <c r="G24" s="19"/>
      <c r="H24" s="20"/>
      <c r="I24" s="22"/>
      <c r="J24" s="23"/>
      <c r="K24" s="19"/>
      <c r="L24" s="20"/>
    </row>
    <row r="25" spans="1:12" ht="13.5">
      <c r="A25" s="11" t="s">
        <v>26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3.5">
      <c r="A26" s="24" t="s">
        <v>36</v>
      </c>
      <c r="B26" s="18"/>
      <c r="C26" s="19">
        <v>-21551681</v>
      </c>
      <c r="D26" s="19">
        <v>-14194318</v>
      </c>
      <c r="E26" s="20">
        <v>-11645533</v>
      </c>
      <c r="F26" s="21">
        <v>-20739247</v>
      </c>
      <c r="G26" s="19">
        <v>-6878553</v>
      </c>
      <c r="H26" s="20">
        <v>-13535553</v>
      </c>
      <c r="I26" s="22">
        <v>-20141120</v>
      </c>
      <c r="J26" s="23">
        <v>-39082000</v>
      </c>
      <c r="K26" s="19">
        <v>-40826100</v>
      </c>
      <c r="L26" s="20">
        <v>-42867405</v>
      </c>
    </row>
    <row r="27" spans="1:12" ht="13.5">
      <c r="A27" s="25" t="s">
        <v>37</v>
      </c>
      <c r="B27" s="26"/>
      <c r="C27" s="27">
        <f>SUM(C21:C26)</f>
        <v>-20561977</v>
      </c>
      <c r="D27" s="27">
        <f aca="true" t="shared" si="1" ref="D27:L27">SUM(D21:D26)</f>
        <v>-13007994</v>
      </c>
      <c r="E27" s="28">
        <f t="shared" si="1"/>
        <v>-11554283</v>
      </c>
      <c r="F27" s="29">
        <f t="shared" si="1"/>
        <v>-20609647</v>
      </c>
      <c r="G27" s="27">
        <f t="shared" si="1"/>
        <v>-6754058</v>
      </c>
      <c r="H27" s="28">
        <f t="shared" si="1"/>
        <v>-13129958</v>
      </c>
      <c r="I27" s="30">
        <f t="shared" si="1"/>
        <v>-20047196</v>
      </c>
      <c r="J27" s="31">
        <f t="shared" si="1"/>
        <v>-38814000</v>
      </c>
      <c r="K27" s="27">
        <f t="shared" si="1"/>
        <v>-40548100</v>
      </c>
      <c r="L27" s="28">
        <f t="shared" si="1"/>
        <v>-42547405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11" t="s">
        <v>38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11" t="s">
        <v>17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3.5">
      <c r="A31" s="24" t="s">
        <v>39</v>
      </c>
      <c r="B31" s="18"/>
      <c r="C31" s="19"/>
      <c r="D31" s="19"/>
      <c r="E31" s="20"/>
      <c r="F31" s="21"/>
      <c r="G31" s="19"/>
      <c r="H31" s="20"/>
      <c r="I31" s="22"/>
      <c r="J31" s="23"/>
      <c r="K31" s="19"/>
      <c r="L31" s="20"/>
    </row>
    <row r="32" spans="1:12" ht="13.5">
      <c r="A32" s="24" t="s">
        <v>40</v>
      </c>
      <c r="B32" s="18"/>
      <c r="C32" s="19"/>
      <c r="D32" s="19"/>
      <c r="E32" s="20">
        <v>1156171</v>
      </c>
      <c r="F32" s="21"/>
      <c r="G32" s="19"/>
      <c r="H32" s="20"/>
      <c r="I32" s="22">
        <v>9497458</v>
      </c>
      <c r="J32" s="23">
        <v>94769</v>
      </c>
      <c r="K32" s="19">
        <v>91926</v>
      </c>
      <c r="L32" s="20">
        <v>89168</v>
      </c>
    </row>
    <row r="33" spans="1:12" ht="13.5">
      <c r="A33" s="24" t="s">
        <v>41</v>
      </c>
      <c r="B33" s="18"/>
      <c r="C33" s="19"/>
      <c r="D33" s="19"/>
      <c r="E33" s="20"/>
      <c r="F33" s="21">
        <v>97701</v>
      </c>
      <c r="G33" s="39">
        <v>42678</v>
      </c>
      <c r="H33" s="40">
        <v>29789</v>
      </c>
      <c r="I33" s="42"/>
      <c r="J33" s="23"/>
      <c r="K33" s="19"/>
      <c r="L33" s="20"/>
    </row>
    <row r="34" spans="1:12" ht="13.5">
      <c r="A34" s="11" t="s">
        <v>26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3.5">
      <c r="A35" s="24" t="s">
        <v>42</v>
      </c>
      <c r="B35" s="18"/>
      <c r="C35" s="19">
        <v>-2503720</v>
      </c>
      <c r="D35" s="19">
        <v>-2776889</v>
      </c>
      <c r="E35" s="20">
        <v>-2684018</v>
      </c>
      <c r="F35" s="21">
        <v>-687608</v>
      </c>
      <c r="G35" s="19">
        <v>-333707</v>
      </c>
      <c r="H35" s="20">
        <v>-333707</v>
      </c>
      <c r="I35" s="22">
        <v>-3046258</v>
      </c>
      <c r="J35" s="23"/>
      <c r="K35" s="19"/>
      <c r="L35" s="20"/>
    </row>
    <row r="36" spans="1:12" ht="13.5">
      <c r="A36" s="25" t="s">
        <v>43</v>
      </c>
      <c r="B36" s="26"/>
      <c r="C36" s="27">
        <f>SUM(C31:C35)</f>
        <v>-2503720</v>
      </c>
      <c r="D36" s="27">
        <f aca="true" t="shared" si="2" ref="D36:L36">SUM(D31:D35)</f>
        <v>-2776889</v>
      </c>
      <c r="E36" s="28">
        <f t="shared" si="2"/>
        <v>-1527847</v>
      </c>
      <c r="F36" s="29">
        <f t="shared" si="2"/>
        <v>-589907</v>
      </c>
      <c r="G36" s="27">
        <f t="shared" si="2"/>
        <v>-291029</v>
      </c>
      <c r="H36" s="28">
        <f t="shared" si="2"/>
        <v>-303918</v>
      </c>
      <c r="I36" s="30">
        <f t="shared" si="2"/>
        <v>6451200</v>
      </c>
      <c r="J36" s="31">
        <f t="shared" si="2"/>
        <v>94769</v>
      </c>
      <c r="K36" s="27">
        <f t="shared" si="2"/>
        <v>91926</v>
      </c>
      <c r="L36" s="28">
        <f t="shared" si="2"/>
        <v>89168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3.5">
      <c r="A38" s="11" t="s">
        <v>44</v>
      </c>
      <c r="B38" s="18"/>
      <c r="C38" s="33">
        <f>+C17+C27+C36</f>
        <v>-10407047</v>
      </c>
      <c r="D38" s="33">
        <f aca="true" t="shared" si="3" ref="D38:L38">+D17+D27+D36</f>
        <v>-1539100</v>
      </c>
      <c r="E38" s="34">
        <f t="shared" si="3"/>
        <v>8830112</v>
      </c>
      <c r="F38" s="35">
        <f t="shared" si="3"/>
        <v>2690580</v>
      </c>
      <c r="G38" s="33">
        <f t="shared" si="3"/>
        <v>-1856121</v>
      </c>
      <c r="H38" s="34">
        <f t="shared" si="3"/>
        <v>-2967828</v>
      </c>
      <c r="I38" s="36">
        <f t="shared" si="3"/>
        <v>-4075817</v>
      </c>
      <c r="J38" s="37">
        <f t="shared" si="3"/>
        <v>33945</v>
      </c>
      <c r="K38" s="33">
        <f t="shared" si="3"/>
        <v>-996957</v>
      </c>
      <c r="L38" s="34">
        <f t="shared" si="3"/>
        <v>-1747309</v>
      </c>
    </row>
    <row r="39" spans="1:12" ht="13.5">
      <c r="A39" s="24" t="s">
        <v>45</v>
      </c>
      <c r="B39" s="18" t="s">
        <v>46</v>
      </c>
      <c r="C39" s="33">
        <v>10639847</v>
      </c>
      <c r="D39" s="33">
        <v>232800</v>
      </c>
      <c r="E39" s="34">
        <v>-1306402</v>
      </c>
      <c r="F39" s="35">
        <v>-984932</v>
      </c>
      <c r="G39" s="33">
        <v>7523710</v>
      </c>
      <c r="H39" s="34">
        <v>9883510</v>
      </c>
      <c r="I39" s="36">
        <v>7523712</v>
      </c>
      <c r="J39" s="37">
        <v>1138500</v>
      </c>
      <c r="K39" s="33">
        <v>1172445</v>
      </c>
      <c r="L39" s="34">
        <v>175488</v>
      </c>
    </row>
    <row r="40" spans="1:12" ht="13.5">
      <c r="A40" s="43" t="s">
        <v>47</v>
      </c>
      <c r="B40" s="44" t="s">
        <v>46</v>
      </c>
      <c r="C40" s="45">
        <v>232800</v>
      </c>
      <c r="D40" s="45">
        <v>-1306300</v>
      </c>
      <c r="E40" s="46">
        <v>7523712</v>
      </c>
      <c r="F40" s="47">
        <v>1705649</v>
      </c>
      <c r="G40" s="45">
        <v>5667590</v>
      </c>
      <c r="H40" s="46">
        <v>6915682</v>
      </c>
      <c r="I40" s="48">
        <v>3447895</v>
      </c>
      <c r="J40" s="49">
        <v>1172445</v>
      </c>
      <c r="K40" s="45">
        <v>175488</v>
      </c>
      <c r="L40" s="46">
        <v>-1571821</v>
      </c>
    </row>
    <row r="41" spans="1:12" ht="13.5">
      <c r="A41" s="50" t="s">
        <v>79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3.5">
      <c r="A42" s="50" t="s">
        <v>80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3.5">
      <c r="A43" s="50" t="s">
        <v>81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1" t="s">
        <v>61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2" t="s">
        <v>6</v>
      </c>
      <c r="G2" s="53"/>
      <c r="H2" s="53"/>
      <c r="I2" s="53"/>
      <c r="J2" s="54" t="s">
        <v>7</v>
      </c>
      <c r="K2" s="55"/>
      <c r="L2" s="56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3533430</v>
      </c>
      <c r="D6" s="19">
        <v>4425478</v>
      </c>
      <c r="E6" s="20">
        <v>4259820</v>
      </c>
      <c r="F6" s="21">
        <v>3433695</v>
      </c>
      <c r="G6" s="19">
        <v>3433695</v>
      </c>
      <c r="H6" s="20">
        <v>4114548</v>
      </c>
      <c r="I6" s="22">
        <v>4271961</v>
      </c>
      <c r="J6" s="23"/>
      <c r="K6" s="19"/>
      <c r="L6" s="20"/>
    </row>
    <row r="7" spans="1:12" ht="13.5">
      <c r="A7" s="24" t="s">
        <v>19</v>
      </c>
      <c r="B7" s="18"/>
      <c r="C7" s="19">
        <v>10402373</v>
      </c>
      <c r="D7" s="19">
        <v>10990674</v>
      </c>
      <c r="E7" s="20">
        <v>12260222</v>
      </c>
      <c r="F7" s="21">
        <v>19803997</v>
      </c>
      <c r="G7" s="19">
        <v>19803997</v>
      </c>
      <c r="H7" s="20">
        <v>9154757</v>
      </c>
      <c r="I7" s="22">
        <v>10786644</v>
      </c>
      <c r="J7" s="23"/>
      <c r="K7" s="19"/>
      <c r="L7" s="20"/>
    </row>
    <row r="8" spans="1:12" ht="13.5">
      <c r="A8" s="24" t="s">
        <v>20</v>
      </c>
      <c r="B8" s="18"/>
      <c r="C8" s="19">
        <v>7785499</v>
      </c>
      <c r="D8" s="19">
        <v>1191494</v>
      </c>
      <c r="E8" s="20">
        <v>1886200</v>
      </c>
      <c r="F8" s="21">
        <v>9972139</v>
      </c>
      <c r="G8" s="19">
        <v>9972139</v>
      </c>
      <c r="H8" s="20">
        <v>7135338</v>
      </c>
      <c r="I8" s="22">
        <v>9107928</v>
      </c>
      <c r="J8" s="23"/>
      <c r="K8" s="19"/>
      <c r="L8" s="20"/>
    </row>
    <row r="9" spans="1:12" ht="13.5">
      <c r="A9" s="24" t="s">
        <v>21</v>
      </c>
      <c r="B9" s="18" t="s">
        <v>22</v>
      </c>
      <c r="C9" s="19">
        <v>19480547</v>
      </c>
      <c r="D9" s="19">
        <v>20592416</v>
      </c>
      <c r="E9" s="20">
        <v>25428415</v>
      </c>
      <c r="F9" s="21">
        <v>23075000</v>
      </c>
      <c r="G9" s="19">
        <v>23075000</v>
      </c>
      <c r="H9" s="20">
        <v>23411000</v>
      </c>
      <c r="I9" s="22">
        <v>23411000</v>
      </c>
      <c r="J9" s="23"/>
      <c r="K9" s="19"/>
      <c r="L9" s="20"/>
    </row>
    <row r="10" spans="1:12" ht="13.5">
      <c r="A10" s="24" t="s">
        <v>23</v>
      </c>
      <c r="B10" s="18" t="s">
        <v>22</v>
      </c>
      <c r="C10" s="19">
        <v>7357500</v>
      </c>
      <c r="D10" s="19">
        <v>10026174</v>
      </c>
      <c r="E10" s="20">
        <v>9131798</v>
      </c>
      <c r="F10" s="21">
        <v>23669001</v>
      </c>
      <c r="G10" s="19">
        <v>23669001</v>
      </c>
      <c r="H10" s="20">
        <v>19169000</v>
      </c>
      <c r="I10" s="22">
        <v>26669000</v>
      </c>
      <c r="J10" s="23"/>
      <c r="K10" s="19"/>
      <c r="L10" s="20"/>
    </row>
    <row r="11" spans="1:12" ht="13.5">
      <c r="A11" s="24" t="s">
        <v>24</v>
      </c>
      <c r="B11" s="18"/>
      <c r="C11" s="19">
        <v>1302148</v>
      </c>
      <c r="D11" s="19">
        <v>1559774</v>
      </c>
      <c r="E11" s="20">
        <v>1724642</v>
      </c>
      <c r="F11" s="21">
        <v>1170600</v>
      </c>
      <c r="G11" s="19">
        <v>1170600</v>
      </c>
      <c r="H11" s="20">
        <v>1802715</v>
      </c>
      <c r="I11" s="22">
        <v>2456396</v>
      </c>
      <c r="J11" s="23"/>
      <c r="K11" s="19"/>
      <c r="L11" s="20"/>
    </row>
    <row r="12" spans="1:12" ht="13.5">
      <c r="A12" s="24" t="s">
        <v>25</v>
      </c>
      <c r="B12" s="18"/>
      <c r="C12" s="19"/>
      <c r="D12" s="19"/>
      <c r="E12" s="20"/>
      <c r="F12" s="21"/>
      <c r="G12" s="19"/>
      <c r="H12" s="20"/>
      <c r="I12" s="22"/>
      <c r="J12" s="23"/>
      <c r="K12" s="19"/>
      <c r="L12" s="20"/>
    </row>
    <row r="13" spans="1:12" ht="13.5">
      <c r="A13" s="11" t="s">
        <v>26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24" t="s">
        <v>27</v>
      </c>
      <c r="B14" s="18"/>
      <c r="C14" s="19">
        <v>-34488407</v>
      </c>
      <c r="D14" s="19">
        <v>-37781904</v>
      </c>
      <c r="E14" s="20">
        <v>-67658148</v>
      </c>
      <c r="F14" s="21">
        <v>-45437045</v>
      </c>
      <c r="G14" s="19">
        <v>-45437045</v>
      </c>
      <c r="H14" s="20">
        <v>-78882712</v>
      </c>
      <c r="I14" s="22">
        <v>-38657759</v>
      </c>
      <c r="J14" s="23"/>
      <c r="K14" s="19"/>
      <c r="L14" s="20"/>
    </row>
    <row r="15" spans="1:12" ht="13.5">
      <c r="A15" s="24" t="s">
        <v>28</v>
      </c>
      <c r="B15" s="18"/>
      <c r="C15" s="19">
        <v>-811725</v>
      </c>
      <c r="D15" s="19">
        <v>-873128</v>
      </c>
      <c r="E15" s="20"/>
      <c r="F15" s="21">
        <v>-1073129</v>
      </c>
      <c r="G15" s="19">
        <v>-1073129</v>
      </c>
      <c r="H15" s="20"/>
      <c r="I15" s="22">
        <v>-2266958</v>
      </c>
      <c r="J15" s="23"/>
      <c r="K15" s="19"/>
      <c r="L15" s="20"/>
    </row>
    <row r="16" spans="1:12" ht="13.5">
      <c r="A16" s="24" t="s">
        <v>29</v>
      </c>
      <c r="B16" s="18" t="s">
        <v>22</v>
      </c>
      <c r="C16" s="19">
        <v>-7536185</v>
      </c>
      <c r="D16" s="19">
        <v>-8018446</v>
      </c>
      <c r="E16" s="20">
        <v>-8976120</v>
      </c>
      <c r="F16" s="21">
        <v>-9193604</v>
      </c>
      <c r="G16" s="19">
        <v>-9193604</v>
      </c>
      <c r="H16" s="20">
        <v>-8754238</v>
      </c>
      <c r="I16" s="22">
        <v>-9193102</v>
      </c>
      <c r="J16" s="23"/>
      <c r="K16" s="19"/>
      <c r="L16" s="20"/>
    </row>
    <row r="17" spans="1:12" ht="13.5">
      <c r="A17" s="25" t="s">
        <v>30</v>
      </c>
      <c r="B17" s="26"/>
      <c r="C17" s="27">
        <f>SUM(C6:C16)</f>
        <v>7025180</v>
      </c>
      <c r="D17" s="27">
        <f aca="true" t="shared" si="0" ref="D17:L17">SUM(D6:D16)</f>
        <v>2112532</v>
      </c>
      <c r="E17" s="28">
        <f t="shared" si="0"/>
        <v>-21943171</v>
      </c>
      <c r="F17" s="29">
        <f t="shared" si="0"/>
        <v>25420654</v>
      </c>
      <c r="G17" s="27">
        <f t="shared" si="0"/>
        <v>25420654</v>
      </c>
      <c r="H17" s="30">
        <f t="shared" si="0"/>
        <v>-22849592</v>
      </c>
      <c r="I17" s="29">
        <f t="shared" si="0"/>
        <v>26585110</v>
      </c>
      <c r="J17" s="31">
        <f t="shared" si="0"/>
        <v>0</v>
      </c>
      <c r="K17" s="27">
        <f t="shared" si="0"/>
        <v>0</v>
      </c>
      <c r="L17" s="28">
        <f t="shared" si="0"/>
        <v>0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11" t="s">
        <v>31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3.5">
      <c r="A20" s="11" t="s">
        <v>17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3.5">
      <c r="A21" s="24" t="s">
        <v>32</v>
      </c>
      <c r="B21" s="18"/>
      <c r="C21" s="19">
        <v>26435</v>
      </c>
      <c r="D21" s="19">
        <v>-44264</v>
      </c>
      <c r="E21" s="20"/>
      <c r="F21" s="38"/>
      <c r="G21" s="39"/>
      <c r="H21" s="40"/>
      <c r="I21" s="22"/>
      <c r="J21" s="41"/>
      <c r="K21" s="39"/>
      <c r="L21" s="40"/>
    </row>
    <row r="22" spans="1:12" ht="13.5">
      <c r="A22" s="24" t="s">
        <v>33</v>
      </c>
      <c r="B22" s="18"/>
      <c r="C22" s="19">
        <v>9413</v>
      </c>
      <c r="D22" s="39">
        <v>9796</v>
      </c>
      <c r="E22" s="40">
        <v>8727</v>
      </c>
      <c r="F22" s="21">
        <v>8490</v>
      </c>
      <c r="G22" s="19">
        <v>8490</v>
      </c>
      <c r="H22" s="20">
        <v>43020</v>
      </c>
      <c r="I22" s="22">
        <v>17110</v>
      </c>
      <c r="J22" s="23"/>
      <c r="K22" s="19"/>
      <c r="L22" s="20"/>
    </row>
    <row r="23" spans="1:12" ht="13.5">
      <c r="A23" s="24" t="s">
        <v>34</v>
      </c>
      <c r="B23" s="18"/>
      <c r="C23" s="39"/>
      <c r="D23" s="19">
        <v>7758894</v>
      </c>
      <c r="E23" s="20">
        <v>29787057</v>
      </c>
      <c r="F23" s="38"/>
      <c r="G23" s="39"/>
      <c r="H23" s="40">
        <v>3028023</v>
      </c>
      <c r="I23" s="22"/>
      <c r="J23" s="41"/>
      <c r="K23" s="39"/>
      <c r="L23" s="40"/>
    </row>
    <row r="24" spans="1:12" ht="13.5">
      <c r="A24" s="24" t="s">
        <v>35</v>
      </c>
      <c r="B24" s="18"/>
      <c r="C24" s="19"/>
      <c r="D24" s="19"/>
      <c r="E24" s="20">
        <v>479149</v>
      </c>
      <c r="F24" s="21"/>
      <c r="G24" s="19"/>
      <c r="H24" s="20">
        <v>40184811</v>
      </c>
      <c r="I24" s="22"/>
      <c r="J24" s="23"/>
      <c r="K24" s="19"/>
      <c r="L24" s="20"/>
    </row>
    <row r="25" spans="1:12" ht="13.5">
      <c r="A25" s="11" t="s">
        <v>26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3.5">
      <c r="A26" s="24" t="s">
        <v>36</v>
      </c>
      <c r="B26" s="18"/>
      <c r="C26" s="19">
        <v>-7661161</v>
      </c>
      <c r="D26" s="19">
        <v>-10088338</v>
      </c>
      <c r="E26" s="20">
        <v>-7483158</v>
      </c>
      <c r="F26" s="21">
        <v>-23669000</v>
      </c>
      <c r="G26" s="19">
        <v>-23669000</v>
      </c>
      <c r="H26" s="20">
        <v>-7735401</v>
      </c>
      <c r="I26" s="22">
        <v>-11678406</v>
      </c>
      <c r="J26" s="23"/>
      <c r="K26" s="19"/>
      <c r="L26" s="20"/>
    </row>
    <row r="27" spans="1:12" ht="13.5">
      <c r="A27" s="25" t="s">
        <v>37</v>
      </c>
      <c r="B27" s="26"/>
      <c r="C27" s="27">
        <f>SUM(C21:C26)</f>
        <v>-7625313</v>
      </c>
      <c r="D27" s="27">
        <f aca="true" t="shared" si="1" ref="D27:L27">SUM(D21:D26)</f>
        <v>-2363912</v>
      </c>
      <c r="E27" s="28">
        <f t="shared" si="1"/>
        <v>22791775</v>
      </c>
      <c r="F27" s="29">
        <f t="shared" si="1"/>
        <v>-23660510</v>
      </c>
      <c r="G27" s="27">
        <f t="shared" si="1"/>
        <v>-23660510</v>
      </c>
      <c r="H27" s="28">
        <f t="shared" si="1"/>
        <v>35520453</v>
      </c>
      <c r="I27" s="30">
        <f t="shared" si="1"/>
        <v>-11661296</v>
      </c>
      <c r="J27" s="31">
        <f t="shared" si="1"/>
        <v>0</v>
      </c>
      <c r="K27" s="27">
        <f t="shared" si="1"/>
        <v>0</v>
      </c>
      <c r="L27" s="28">
        <f t="shared" si="1"/>
        <v>0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11" t="s">
        <v>38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11" t="s">
        <v>17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3.5">
      <c r="A31" s="24" t="s">
        <v>39</v>
      </c>
      <c r="B31" s="18"/>
      <c r="C31" s="19"/>
      <c r="D31" s="19"/>
      <c r="E31" s="20"/>
      <c r="F31" s="21"/>
      <c r="G31" s="19"/>
      <c r="H31" s="20"/>
      <c r="I31" s="22"/>
      <c r="J31" s="23"/>
      <c r="K31" s="19"/>
      <c r="L31" s="20"/>
    </row>
    <row r="32" spans="1:12" ht="13.5">
      <c r="A32" s="24" t="s">
        <v>40</v>
      </c>
      <c r="B32" s="18"/>
      <c r="C32" s="19"/>
      <c r="D32" s="19"/>
      <c r="E32" s="20"/>
      <c r="F32" s="21"/>
      <c r="G32" s="19"/>
      <c r="H32" s="20"/>
      <c r="I32" s="22"/>
      <c r="J32" s="23"/>
      <c r="K32" s="19"/>
      <c r="L32" s="20"/>
    </row>
    <row r="33" spans="1:12" ht="13.5">
      <c r="A33" s="24" t="s">
        <v>41</v>
      </c>
      <c r="B33" s="18"/>
      <c r="C33" s="19">
        <v>8650</v>
      </c>
      <c r="D33" s="19">
        <v>15389</v>
      </c>
      <c r="E33" s="20">
        <v>28600</v>
      </c>
      <c r="F33" s="21">
        <v>10000</v>
      </c>
      <c r="G33" s="39">
        <v>10000</v>
      </c>
      <c r="H33" s="40">
        <v>51140</v>
      </c>
      <c r="I33" s="42">
        <v>3800</v>
      </c>
      <c r="J33" s="23"/>
      <c r="K33" s="19"/>
      <c r="L33" s="20"/>
    </row>
    <row r="34" spans="1:12" ht="13.5">
      <c r="A34" s="11" t="s">
        <v>26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3.5">
      <c r="A35" s="24" t="s">
        <v>42</v>
      </c>
      <c r="B35" s="18"/>
      <c r="C35" s="19"/>
      <c r="D35" s="19"/>
      <c r="E35" s="20"/>
      <c r="F35" s="21"/>
      <c r="G35" s="19"/>
      <c r="H35" s="20"/>
      <c r="I35" s="22"/>
      <c r="J35" s="23"/>
      <c r="K35" s="19"/>
      <c r="L35" s="20"/>
    </row>
    <row r="36" spans="1:12" ht="13.5">
      <c r="A36" s="25" t="s">
        <v>43</v>
      </c>
      <c r="B36" s="26"/>
      <c r="C36" s="27">
        <f>SUM(C31:C35)</f>
        <v>8650</v>
      </c>
      <c r="D36" s="27">
        <f aca="true" t="shared" si="2" ref="D36:L36">SUM(D31:D35)</f>
        <v>15389</v>
      </c>
      <c r="E36" s="28">
        <f t="shared" si="2"/>
        <v>28600</v>
      </c>
      <c r="F36" s="29">
        <f t="shared" si="2"/>
        <v>10000</v>
      </c>
      <c r="G36" s="27">
        <f t="shared" si="2"/>
        <v>10000</v>
      </c>
      <c r="H36" s="28">
        <f t="shared" si="2"/>
        <v>51140</v>
      </c>
      <c r="I36" s="30">
        <f t="shared" si="2"/>
        <v>3800</v>
      </c>
      <c r="J36" s="31">
        <f t="shared" si="2"/>
        <v>0</v>
      </c>
      <c r="K36" s="27">
        <f t="shared" si="2"/>
        <v>0</v>
      </c>
      <c r="L36" s="28">
        <f t="shared" si="2"/>
        <v>0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3.5">
      <c r="A38" s="11" t="s">
        <v>44</v>
      </c>
      <c r="B38" s="18"/>
      <c r="C38" s="33">
        <f>+C17+C27+C36</f>
        <v>-591483</v>
      </c>
      <c r="D38" s="33">
        <f aca="true" t="shared" si="3" ref="D38:L38">+D17+D27+D36</f>
        <v>-235991</v>
      </c>
      <c r="E38" s="34">
        <f t="shared" si="3"/>
        <v>877204</v>
      </c>
      <c r="F38" s="35">
        <f t="shared" si="3"/>
        <v>1770144</v>
      </c>
      <c r="G38" s="33">
        <f t="shared" si="3"/>
        <v>1770144</v>
      </c>
      <c r="H38" s="34">
        <f t="shared" si="3"/>
        <v>12722001</v>
      </c>
      <c r="I38" s="36">
        <f t="shared" si="3"/>
        <v>14927614</v>
      </c>
      <c r="J38" s="37">
        <f t="shared" si="3"/>
        <v>0</v>
      </c>
      <c r="K38" s="33">
        <f t="shared" si="3"/>
        <v>0</v>
      </c>
      <c r="L38" s="34">
        <f t="shared" si="3"/>
        <v>0</v>
      </c>
    </row>
    <row r="39" spans="1:12" ht="13.5">
      <c r="A39" s="24" t="s">
        <v>45</v>
      </c>
      <c r="B39" s="18" t="s">
        <v>46</v>
      </c>
      <c r="C39" s="33">
        <v>23203491</v>
      </c>
      <c r="D39" s="33">
        <v>22612006</v>
      </c>
      <c r="E39" s="34">
        <v>22376445</v>
      </c>
      <c r="F39" s="35">
        <v>25282302</v>
      </c>
      <c r="G39" s="33">
        <v>25282302</v>
      </c>
      <c r="H39" s="34">
        <v>23253650</v>
      </c>
      <c r="I39" s="36">
        <v>23253650</v>
      </c>
      <c r="J39" s="37"/>
      <c r="K39" s="33"/>
      <c r="L39" s="34"/>
    </row>
    <row r="40" spans="1:12" ht="13.5">
      <c r="A40" s="43" t="s">
        <v>47</v>
      </c>
      <c r="B40" s="44" t="s">
        <v>46</v>
      </c>
      <c r="C40" s="45">
        <v>22612008</v>
      </c>
      <c r="D40" s="45">
        <v>22376013</v>
      </c>
      <c r="E40" s="46">
        <v>23253649</v>
      </c>
      <c r="F40" s="47">
        <v>27052446</v>
      </c>
      <c r="G40" s="45">
        <v>27052446</v>
      </c>
      <c r="H40" s="46"/>
      <c r="I40" s="48">
        <v>38181264</v>
      </c>
      <c r="J40" s="49"/>
      <c r="K40" s="45"/>
      <c r="L40" s="46"/>
    </row>
    <row r="41" spans="1:12" ht="13.5">
      <c r="A41" s="50" t="s">
        <v>79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3.5">
      <c r="A42" s="50" t="s">
        <v>80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3.5">
      <c r="A43" s="50" t="s">
        <v>81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1" t="s">
        <v>62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2" t="s">
        <v>6</v>
      </c>
      <c r="G2" s="53"/>
      <c r="H2" s="53"/>
      <c r="I2" s="53"/>
      <c r="J2" s="54" t="s">
        <v>7</v>
      </c>
      <c r="K2" s="55"/>
      <c r="L2" s="56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4230021</v>
      </c>
      <c r="D6" s="19">
        <v>1659000</v>
      </c>
      <c r="E6" s="20">
        <v>1883070</v>
      </c>
      <c r="F6" s="21">
        <v>4428000</v>
      </c>
      <c r="G6" s="19">
        <v>4428000</v>
      </c>
      <c r="H6" s="20">
        <v>1612154</v>
      </c>
      <c r="I6" s="22"/>
      <c r="J6" s="23">
        <v>4468560</v>
      </c>
      <c r="K6" s="19">
        <v>4594402</v>
      </c>
      <c r="L6" s="20">
        <v>4594402</v>
      </c>
    </row>
    <row r="7" spans="1:12" ht="13.5">
      <c r="A7" s="24" t="s">
        <v>19</v>
      </c>
      <c r="B7" s="18"/>
      <c r="C7" s="19">
        <v>19491887</v>
      </c>
      <c r="D7" s="19">
        <v>6614000</v>
      </c>
      <c r="E7" s="20">
        <v>8590860</v>
      </c>
      <c r="F7" s="21">
        <v>16947984</v>
      </c>
      <c r="G7" s="19">
        <v>16947984</v>
      </c>
      <c r="H7" s="20">
        <v>5119800</v>
      </c>
      <c r="I7" s="22"/>
      <c r="J7" s="23">
        <v>11606808</v>
      </c>
      <c r="K7" s="19">
        <v>10969824</v>
      </c>
      <c r="L7" s="20">
        <v>10969824</v>
      </c>
    </row>
    <row r="8" spans="1:12" ht="13.5">
      <c r="A8" s="24" t="s">
        <v>20</v>
      </c>
      <c r="B8" s="18"/>
      <c r="C8" s="19">
        <v>753226</v>
      </c>
      <c r="D8" s="19"/>
      <c r="E8" s="20">
        <v>3292900</v>
      </c>
      <c r="F8" s="21">
        <v>4083864</v>
      </c>
      <c r="G8" s="19">
        <v>4083864</v>
      </c>
      <c r="H8" s="20">
        <v>697625</v>
      </c>
      <c r="I8" s="22"/>
      <c r="J8" s="23">
        <v>353676</v>
      </c>
      <c r="K8" s="19">
        <v>349257</v>
      </c>
      <c r="L8" s="20">
        <v>349257</v>
      </c>
    </row>
    <row r="9" spans="1:12" ht="13.5">
      <c r="A9" s="24" t="s">
        <v>21</v>
      </c>
      <c r="B9" s="18" t="s">
        <v>22</v>
      </c>
      <c r="C9" s="19">
        <v>18661304</v>
      </c>
      <c r="D9" s="19">
        <v>20660000</v>
      </c>
      <c r="E9" s="20">
        <v>22061000</v>
      </c>
      <c r="F9" s="21">
        <v>24995000</v>
      </c>
      <c r="G9" s="19">
        <v>24995000</v>
      </c>
      <c r="H9" s="20">
        <v>12600000</v>
      </c>
      <c r="I9" s="22"/>
      <c r="J9" s="23">
        <v>29079000</v>
      </c>
      <c r="K9" s="19">
        <v>31814000</v>
      </c>
      <c r="L9" s="20">
        <v>33501000</v>
      </c>
    </row>
    <row r="10" spans="1:12" ht="13.5">
      <c r="A10" s="24" t="s">
        <v>23</v>
      </c>
      <c r="B10" s="18" t="s">
        <v>22</v>
      </c>
      <c r="C10" s="19">
        <v>16464296</v>
      </c>
      <c r="D10" s="19">
        <v>13009000</v>
      </c>
      <c r="E10" s="20">
        <v>9890000</v>
      </c>
      <c r="F10" s="21">
        <v>8137000</v>
      </c>
      <c r="G10" s="19">
        <v>8137000</v>
      </c>
      <c r="H10" s="20">
        <v>1300000</v>
      </c>
      <c r="I10" s="22"/>
      <c r="J10" s="23">
        <v>24027000</v>
      </c>
      <c r="K10" s="19">
        <v>29183000</v>
      </c>
      <c r="L10" s="20">
        <v>31349000</v>
      </c>
    </row>
    <row r="11" spans="1:12" ht="13.5">
      <c r="A11" s="24" t="s">
        <v>24</v>
      </c>
      <c r="B11" s="18"/>
      <c r="C11" s="19">
        <v>148299</v>
      </c>
      <c r="D11" s="19">
        <v>141000</v>
      </c>
      <c r="E11" s="20">
        <v>370650</v>
      </c>
      <c r="F11" s="21">
        <v>-87</v>
      </c>
      <c r="G11" s="19">
        <v>-87</v>
      </c>
      <c r="H11" s="20"/>
      <c r="I11" s="22"/>
      <c r="J11" s="23"/>
      <c r="K11" s="19"/>
      <c r="L11" s="20"/>
    </row>
    <row r="12" spans="1:12" ht="13.5">
      <c r="A12" s="24" t="s">
        <v>25</v>
      </c>
      <c r="B12" s="18"/>
      <c r="C12" s="19"/>
      <c r="D12" s="19"/>
      <c r="E12" s="20"/>
      <c r="F12" s="21"/>
      <c r="G12" s="19"/>
      <c r="H12" s="20"/>
      <c r="I12" s="22"/>
      <c r="J12" s="23"/>
      <c r="K12" s="19"/>
      <c r="L12" s="20"/>
    </row>
    <row r="13" spans="1:12" ht="13.5">
      <c r="A13" s="11" t="s">
        <v>26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24" t="s">
        <v>27</v>
      </c>
      <c r="B14" s="18"/>
      <c r="C14" s="19">
        <v>-40617305</v>
      </c>
      <c r="D14" s="19">
        <v>-15095000</v>
      </c>
      <c r="E14" s="20">
        <v>-40897520</v>
      </c>
      <c r="F14" s="21">
        <v>-40084190</v>
      </c>
      <c r="G14" s="19">
        <v>-40084190</v>
      </c>
      <c r="H14" s="20">
        <v>-24795968</v>
      </c>
      <c r="I14" s="22"/>
      <c r="J14" s="23">
        <v>-38721156</v>
      </c>
      <c r="K14" s="19">
        <v>-39649263</v>
      </c>
      <c r="L14" s="20">
        <v>-37662308</v>
      </c>
    </row>
    <row r="15" spans="1:12" ht="13.5">
      <c r="A15" s="24" t="s">
        <v>28</v>
      </c>
      <c r="B15" s="18"/>
      <c r="C15" s="19">
        <v>-880522</v>
      </c>
      <c r="D15" s="19">
        <v>-3834000</v>
      </c>
      <c r="E15" s="20">
        <v>-1573000</v>
      </c>
      <c r="F15" s="21">
        <v>-1573000</v>
      </c>
      <c r="G15" s="19">
        <v>-1573000</v>
      </c>
      <c r="H15" s="20"/>
      <c r="I15" s="22"/>
      <c r="J15" s="23"/>
      <c r="K15" s="19"/>
      <c r="L15" s="20"/>
    </row>
    <row r="16" spans="1:12" ht="13.5">
      <c r="A16" s="24" t="s">
        <v>29</v>
      </c>
      <c r="B16" s="18" t="s">
        <v>22</v>
      </c>
      <c r="C16" s="19"/>
      <c r="D16" s="19"/>
      <c r="E16" s="20">
        <v>-2475000</v>
      </c>
      <c r="F16" s="21">
        <v>-4209750</v>
      </c>
      <c r="G16" s="19">
        <v>-4209750</v>
      </c>
      <c r="H16" s="20"/>
      <c r="I16" s="22"/>
      <c r="J16" s="23">
        <v>-5599992</v>
      </c>
      <c r="K16" s="19">
        <v>-7030000</v>
      </c>
      <c r="L16" s="20">
        <v>-7290000</v>
      </c>
    </row>
    <row r="17" spans="1:12" ht="13.5">
      <c r="A17" s="25" t="s">
        <v>30</v>
      </c>
      <c r="B17" s="26"/>
      <c r="C17" s="27">
        <f>SUM(C6:C16)</f>
        <v>18251206</v>
      </c>
      <c r="D17" s="27">
        <f aca="true" t="shared" si="0" ref="D17:L17">SUM(D6:D16)</f>
        <v>23154000</v>
      </c>
      <c r="E17" s="28">
        <f t="shared" si="0"/>
        <v>1142960</v>
      </c>
      <c r="F17" s="29">
        <f t="shared" si="0"/>
        <v>12724821</v>
      </c>
      <c r="G17" s="27">
        <f t="shared" si="0"/>
        <v>12724821</v>
      </c>
      <c r="H17" s="30">
        <f t="shared" si="0"/>
        <v>-3466389</v>
      </c>
      <c r="I17" s="29">
        <f t="shared" si="0"/>
        <v>0</v>
      </c>
      <c r="J17" s="31">
        <f t="shared" si="0"/>
        <v>25213896</v>
      </c>
      <c r="K17" s="27">
        <f t="shared" si="0"/>
        <v>30231220</v>
      </c>
      <c r="L17" s="28">
        <f t="shared" si="0"/>
        <v>35811175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11" t="s">
        <v>31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3.5">
      <c r="A20" s="11" t="s">
        <v>17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3.5">
      <c r="A21" s="24" t="s">
        <v>32</v>
      </c>
      <c r="B21" s="18"/>
      <c r="C21" s="19"/>
      <c r="D21" s="19"/>
      <c r="E21" s="20"/>
      <c r="F21" s="38"/>
      <c r="G21" s="39"/>
      <c r="H21" s="40"/>
      <c r="I21" s="22"/>
      <c r="J21" s="41"/>
      <c r="K21" s="39"/>
      <c r="L21" s="40"/>
    </row>
    <row r="22" spans="1:12" ht="13.5">
      <c r="A22" s="24" t="s">
        <v>33</v>
      </c>
      <c r="B22" s="18"/>
      <c r="C22" s="19"/>
      <c r="D22" s="39"/>
      <c r="E22" s="40"/>
      <c r="F22" s="21"/>
      <c r="G22" s="19"/>
      <c r="H22" s="20"/>
      <c r="I22" s="22"/>
      <c r="J22" s="23"/>
      <c r="K22" s="19"/>
      <c r="L22" s="20"/>
    </row>
    <row r="23" spans="1:12" ht="13.5">
      <c r="A23" s="24" t="s">
        <v>34</v>
      </c>
      <c r="B23" s="18"/>
      <c r="C23" s="39"/>
      <c r="D23" s="19"/>
      <c r="E23" s="20"/>
      <c r="F23" s="38"/>
      <c r="G23" s="39"/>
      <c r="H23" s="40"/>
      <c r="I23" s="22"/>
      <c r="J23" s="41"/>
      <c r="K23" s="39"/>
      <c r="L23" s="40"/>
    </row>
    <row r="24" spans="1:12" ht="13.5">
      <c r="A24" s="24" t="s">
        <v>35</v>
      </c>
      <c r="B24" s="18"/>
      <c r="C24" s="19"/>
      <c r="D24" s="19"/>
      <c r="E24" s="20"/>
      <c r="F24" s="21"/>
      <c r="G24" s="19"/>
      <c r="H24" s="20"/>
      <c r="I24" s="22"/>
      <c r="J24" s="23"/>
      <c r="K24" s="19"/>
      <c r="L24" s="20"/>
    </row>
    <row r="25" spans="1:12" ht="13.5">
      <c r="A25" s="11" t="s">
        <v>26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3.5">
      <c r="A26" s="24" t="s">
        <v>36</v>
      </c>
      <c r="B26" s="18"/>
      <c r="C26" s="19">
        <v>-18217574</v>
      </c>
      <c r="D26" s="19">
        <v>-23224000</v>
      </c>
      <c r="E26" s="20">
        <v>-9890000</v>
      </c>
      <c r="F26" s="21">
        <v>-9137000</v>
      </c>
      <c r="G26" s="19">
        <v>-9137000</v>
      </c>
      <c r="H26" s="20">
        <v>-2730759</v>
      </c>
      <c r="I26" s="22"/>
      <c r="J26" s="23">
        <v>-24027000</v>
      </c>
      <c r="K26" s="19">
        <v>-29183000</v>
      </c>
      <c r="L26" s="20">
        <v>-31349000</v>
      </c>
    </row>
    <row r="27" spans="1:12" ht="13.5">
      <c r="A27" s="25" t="s">
        <v>37</v>
      </c>
      <c r="B27" s="26"/>
      <c r="C27" s="27">
        <f>SUM(C21:C26)</f>
        <v>-18217574</v>
      </c>
      <c r="D27" s="27">
        <f aca="true" t="shared" si="1" ref="D27:L27">SUM(D21:D26)</f>
        <v>-23224000</v>
      </c>
      <c r="E27" s="28">
        <f t="shared" si="1"/>
        <v>-9890000</v>
      </c>
      <c r="F27" s="29">
        <f t="shared" si="1"/>
        <v>-9137000</v>
      </c>
      <c r="G27" s="27">
        <f t="shared" si="1"/>
        <v>-9137000</v>
      </c>
      <c r="H27" s="28">
        <f t="shared" si="1"/>
        <v>-2730759</v>
      </c>
      <c r="I27" s="30">
        <f t="shared" si="1"/>
        <v>0</v>
      </c>
      <c r="J27" s="31">
        <f t="shared" si="1"/>
        <v>-24027000</v>
      </c>
      <c r="K27" s="27">
        <f t="shared" si="1"/>
        <v>-29183000</v>
      </c>
      <c r="L27" s="28">
        <f t="shared" si="1"/>
        <v>-31349000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11" t="s">
        <v>38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11" t="s">
        <v>17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3.5">
      <c r="A31" s="24" t="s">
        <v>39</v>
      </c>
      <c r="B31" s="18"/>
      <c r="C31" s="19"/>
      <c r="D31" s="19"/>
      <c r="E31" s="20"/>
      <c r="F31" s="21"/>
      <c r="G31" s="19"/>
      <c r="H31" s="20"/>
      <c r="I31" s="22"/>
      <c r="J31" s="23"/>
      <c r="K31" s="19"/>
      <c r="L31" s="20"/>
    </row>
    <row r="32" spans="1:12" ht="13.5">
      <c r="A32" s="24" t="s">
        <v>40</v>
      </c>
      <c r="B32" s="18"/>
      <c r="C32" s="19"/>
      <c r="D32" s="19"/>
      <c r="E32" s="20"/>
      <c r="F32" s="21"/>
      <c r="G32" s="19"/>
      <c r="H32" s="20"/>
      <c r="I32" s="22"/>
      <c r="J32" s="23"/>
      <c r="K32" s="19"/>
      <c r="L32" s="20"/>
    </row>
    <row r="33" spans="1:12" ht="13.5">
      <c r="A33" s="24" t="s">
        <v>41</v>
      </c>
      <c r="B33" s="18"/>
      <c r="C33" s="19"/>
      <c r="D33" s="19"/>
      <c r="E33" s="20"/>
      <c r="F33" s="21"/>
      <c r="G33" s="39"/>
      <c r="H33" s="40"/>
      <c r="I33" s="42"/>
      <c r="J33" s="23"/>
      <c r="K33" s="19"/>
      <c r="L33" s="20"/>
    </row>
    <row r="34" spans="1:12" ht="13.5">
      <c r="A34" s="11" t="s">
        <v>26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3.5">
      <c r="A35" s="24" t="s">
        <v>42</v>
      </c>
      <c r="B35" s="18"/>
      <c r="C35" s="19">
        <v>-17034137</v>
      </c>
      <c r="D35" s="19">
        <v>-234000</v>
      </c>
      <c r="E35" s="20"/>
      <c r="F35" s="21"/>
      <c r="G35" s="19"/>
      <c r="H35" s="20"/>
      <c r="I35" s="22"/>
      <c r="J35" s="23"/>
      <c r="K35" s="19"/>
      <c r="L35" s="20"/>
    </row>
    <row r="36" spans="1:12" ht="13.5">
      <c r="A36" s="25" t="s">
        <v>43</v>
      </c>
      <c r="B36" s="26"/>
      <c r="C36" s="27">
        <f>SUM(C31:C35)</f>
        <v>-17034137</v>
      </c>
      <c r="D36" s="27">
        <f aca="true" t="shared" si="2" ref="D36:L36">SUM(D31:D35)</f>
        <v>-234000</v>
      </c>
      <c r="E36" s="28">
        <f t="shared" si="2"/>
        <v>0</v>
      </c>
      <c r="F36" s="29">
        <f t="shared" si="2"/>
        <v>0</v>
      </c>
      <c r="G36" s="27">
        <f t="shared" si="2"/>
        <v>0</v>
      </c>
      <c r="H36" s="28">
        <f t="shared" si="2"/>
        <v>0</v>
      </c>
      <c r="I36" s="30">
        <f t="shared" si="2"/>
        <v>0</v>
      </c>
      <c r="J36" s="31">
        <f t="shared" si="2"/>
        <v>0</v>
      </c>
      <c r="K36" s="27">
        <f t="shared" si="2"/>
        <v>0</v>
      </c>
      <c r="L36" s="28">
        <f t="shared" si="2"/>
        <v>0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3.5">
      <c r="A38" s="11" t="s">
        <v>44</v>
      </c>
      <c r="B38" s="18"/>
      <c r="C38" s="33">
        <f>+C17+C27+C36</f>
        <v>-17000505</v>
      </c>
      <c r="D38" s="33">
        <f aca="true" t="shared" si="3" ref="D38:L38">+D17+D27+D36</f>
        <v>-304000</v>
      </c>
      <c r="E38" s="34">
        <f t="shared" si="3"/>
        <v>-8747040</v>
      </c>
      <c r="F38" s="35">
        <f t="shared" si="3"/>
        <v>3587821</v>
      </c>
      <c r="G38" s="33">
        <f t="shared" si="3"/>
        <v>3587821</v>
      </c>
      <c r="H38" s="34">
        <f t="shared" si="3"/>
        <v>-6197148</v>
      </c>
      <c r="I38" s="36">
        <f t="shared" si="3"/>
        <v>0</v>
      </c>
      <c r="J38" s="37">
        <f t="shared" si="3"/>
        <v>1186896</v>
      </c>
      <c r="K38" s="33">
        <f t="shared" si="3"/>
        <v>1048220</v>
      </c>
      <c r="L38" s="34">
        <f t="shared" si="3"/>
        <v>4462175</v>
      </c>
    </row>
    <row r="39" spans="1:12" ht="13.5">
      <c r="A39" s="24" t="s">
        <v>45</v>
      </c>
      <c r="B39" s="18" t="s">
        <v>46</v>
      </c>
      <c r="C39" s="33"/>
      <c r="D39" s="33">
        <v>1080000</v>
      </c>
      <c r="E39" s="34"/>
      <c r="F39" s="35"/>
      <c r="G39" s="33"/>
      <c r="H39" s="34">
        <v>86982</v>
      </c>
      <c r="I39" s="36"/>
      <c r="J39" s="37"/>
      <c r="K39" s="33">
        <v>1186896</v>
      </c>
      <c r="L39" s="34">
        <v>2235116</v>
      </c>
    </row>
    <row r="40" spans="1:12" ht="13.5">
      <c r="A40" s="43" t="s">
        <v>47</v>
      </c>
      <c r="B40" s="44" t="s">
        <v>46</v>
      </c>
      <c r="C40" s="45">
        <v>-17000505</v>
      </c>
      <c r="D40" s="45">
        <v>776000</v>
      </c>
      <c r="E40" s="46">
        <v>-8747040</v>
      </c>
      <c r="F40" s="47">
        <v>3587821</v>
      </c>
      <c r="G40" s="45">
        <v>3587821</v>
      </c>
      <c r="H40" s="46">
        <v>-6110166</v>
      </c>
      <c r="I40" s="48"/>
      <c r="J40" s="49">
        <v>1186896</v>
      </c>
      <c r="K40" s="45">
        <v>2235116</v>
      </c>
      <c r="L40" s="46">
        <v>6697291</v>
      </c>
    </row>
    <row r="41" spans="1:12" ht="13.5">
      <c r="A41" s="50" t="s">
        <v>79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3.5">
      <c r="A42" s="50" t="s">
        <v>80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3.5">
      <c r="A43" s="50" t="s">
        <v>81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1" t="s">
        <v>63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2" t="s">
        <v>6</v>
      </c>
      <c r="G2" s="53"/>
      <c r="H2" s="53"/>
      <c r="I2" s="53"/>
      <c r="J2" s="54" t="s">
        <v>7</v>
      </c>
      <c r="K2" s="55"/>
      <c r="L2" s="56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1225351</v>
      </c>
      <c r="D6" s="19">
        <v>653258</v>
      </c>
      <c r="E6" s="20">
        <v>3873242</v>
      </c>
      <c r="F6" s="21">
        <v>2504888</v>
      </c>
      <c r="G6" s="19">
        <v>2504888</v>
      </c>
      <c r="H6" s="20">
        <v>3062956</v>
      </c>
      <c r="I6" s="22">
        <v>3610254</v>
      </c>
      <c r="J6" s="23">
        <v>2504888</v>
      </c>
      <c r="K6" s="19">
        <v>2660191</v>
      </c>
      <c r="L6" s="20">
        <v>2817142</v>
      </c>
    </row>
    <row r="7" spans="1:12" ht="13.5">
      <c r="A7" s="24" t="s">
        <v>19</v>
      </c>
      <c r="B7" s="18"/>
      <c r="C7" s="19">
        <v>19197172</v>
      </c>
      <c r="D7" s="19">
        <v>12783112</v>
      </c>
      <c r="E7" s="20">
        <v>20334523</v>
      </c>
      <c r="F7" s="21">
        <v>15428363</v>
      </c>
      <c r="G7" s="19">
        <v>15428363</v>
      </c>
      <c r="H7" s="20">
        <v>17175170</v>
      </c>
      <c r="I7" s="22">
        <v>19360374</v>
      </c>
      <c r="J7" s="23">
        <v>15428387</v>
      </c>
      <c r="K7" s="19">
        <v>16410512</v>
      </c>
      <c r="L7" s="20">
        <v>17408858</v>
      </c>
    </row>
    <row r="8" spans="1:12" ht="13.5">
      <c r="A8" s="24" t="s">
        <v>20</v>
      </c>
      <c r="B8" s="18"/>
      <c r="C8" s="19">
        <v>2781945</v>
      </c>
      <c r="D8" s="19">
        <v>1148062</v>
      </c>
      <c r="E8" s="20"/>
      <c r="F8" s="21">
        <v>5190132</v>
      </c>
      <c r="G8" s="19">
        <v>5190132</v>
      </c>
      <c r="H8" s="20">
        <v>8744107</v>
      </c>
      <c r="I8" s="22"/>
      <c r="J8" s="23">
        <v>5190132</v>
      </c>
      <c r="K8" s="19">
        <v>5512480</v>
      </c>
      <c r="L8" s="20">
        <v>5877507</v>
      </c>
    </row>
    <row r="9" spans="1:12" ht="13.5">
      <c r="A9" s="24" t="s">
        <v>21</v>
      </c>
      <c r="B9" s="18" t="s">
        <v>22</v>
      </c>
      <c r="C9" s="19">
        <v>24215079</v>
      </c>
      <c r="D9" s="19">
        <v>20437277</v>
      </c>
      <c r="E9" s="20">
        <v>33516477</v>
      </c>
      <c r="F9" s="21">
        <v>24031900</v>
      </c>
      <c r="G9" s="19">
        <v>24031900</v>
      </c>
      <c r="H9" s="20">
        <v>51769873</v>
      </c>
      <c r="I9" s="22">
        <v>26677875</v>
      </c>
      <c r="J9" s="23">
        <v>26023200</v>
      </c>
      <c r="K9" s="19">
        <v>28451064</v>
      </c>
      <c r="L9" s="20">
        <v>30321638</v>
      </c>
    </row>
    <row r="10" spans="1:12" ht="13.5">
      <c r="A10" s="24" t="s">
        <v>23</v>
      </c>
      <c r="B10" s="18" t="s">
        <v>22</v>
      </c>
      <c r="C10" s="19">
        <v>6976887</v>
      </c>
      <c r="D10" s="19">
        <v>17229143</v>
      </c>
      <c r="E10" s="20">
        <v>10584151</v>
      </c>
      <c r="F10" s="21">
        <v>14283100</v>
      </c>
      <c r="G10" s="19">
        <v>14283100</v>
      </c>
      <c r="H10" s="20">
        <v>5675000</v>
      </c>
      <c r="I10" s="22">
        <v>8328302</v>
      </c>
      <c r="J10" s="23">
        <v>13056350</v>
      </c>
      <c r="K10" s="19">
        <v>13548751</v>
      </c>
      <c r="L10" s="20">
        <v>14100104</v>
      </c>
    </row>
    <row r="11" spans="1:12" ht="13.5">
      <c r="A11" s="24" t="s">
        <v>24</v>
      </c>
      <c r="B11" s="18"/>
      <c r="C11" s="19">
        <v>662951</v>
      </c>
      <c r="D11" s="19">
        <v>390984</v>
      </c>
      <c r="E11" s="20">
        <v>179674</v>
      </c>
      <c r="F11" s="21">
        <v>844707</v>
      </c>
      <c r="G11" s="19">
        <v>844707</v>
      </c>
      <c r="H11" s="20"/>
      <c r="I11" s="22">
        <v>505433</v>
      </c>
      <c r="J11" s="23">
        <v>843707</v>
      </c>
      <c r="K11" s="19">
        <v>896018</v>
      </c>
      <c r="L11" s="20">
        <v>928033</v>
      </c>
    </row>
    <row r="12" spans="1:12" ht="13.5">
      <c r="A12" s="24" t="s">
        <v>25</v>
      </c>
      <c r="B12" s="18"/>
      <c r="C12" s="19"/>
      <c r="D12" s="19"/>
      <c r="E12" s="20"/>
      <c r="F12" s="21"/>
      <c r="G12" s="19"/>
      <c r="H12" s="20"/>
      <c r="I12" s="22"/>
      <c r="J12" s="23"/>
      <c r="K12" s="19"/>
      <c r="L12" s="20"/>
    </row>
    <row r="13" spans="1:12" ht="13.5">
      <c r="A13" s="11" t="s">
        <v>26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24" t="s">
        <v>27</v>
      </c>
      <c r="B14" s="18"/>
      <c r="C14" s="19">
        <v>-42491452</v>
      </c>
      <c r="D14" s="19">
        <v>-35729335</v>
      </c>
      <c r="E14" s="20">
        <v>-41743575</v>
      </c>
      <c r="F14" s="21">
        <v>-49576323</v>
      </c>
      <c r="G14" s="19">
        <v>-49576323</v>
      </c>
      <c r="H14" s="20">
        <v>-72459674</v>
      </c>
      <c r="I14" s="22">
        <v>-42777279</v>
      </c>
      <c r="J14" s="23">
        <v>-49576323</v>
      </c>
      <c r="K14" s="19">
        <v>-53471409</v>
      </c>
      <c r="L14" s="20">
        <v>-56420500</v>
      </c>
    </row>
    <row r="15" spans="1:12" ht="13.5">
      <c r="A15" s="24" t="s">
        <v>28</v>
      </c>
      <c r="B15" s="18"/>
      <c r="C15" s="19">
        <v>-949946</v>
      </c>
      <c r="D15" s="19">
        <v>-3377430</v>
      </c>
      <c r="E15" s="20">
        <v>-5544196</v>
      </c>
      <c r="F15" s="21">
        <v>-680438</v>
      </c>
      <c r="G15" s="19">
        <v>-680438</v>
      </c>
      <c r="H15" s="20">
        <v>-600135</v>
      </c>
      <c r="I15" s="22">
        <v>-8287820</v>
      </c>
      <c r="J15" s="23">
        <v>-680438</v>
      </c>
      <c r="K15" s="19">
        <v>-770893</v>
      </c>
      <c r="L15" s="20">
        <v>-816376</v>
      </c>
    </row>
    <row r="16" spans="1:12" ht="13.5">
      <c r="A16" s="24" t="s">
        <v>29</v>
      </c>
      <c r="B16" s="18" t="s">
        <v>22</v>
      </c>
      <c r="C16" s="19"/>
      <c r="D16" s="19"/>
      <c r="E16" s="20"/>
      <c r="F16" s="21"/>
      <c r="G16" s="19"/>
      <c r="H16" s="20">
        <v>-5121860</v>
      </c>
      <c r="I16" s="22"/>
      <c r="J16" s="23"/>
      <c r="K16" s="19"/>
      <c r="L16" s="20"/>
    </row>
    <row r="17" spans="1:12" ht="13.5">
      <c r="A17" s="25" t="s">
        <v>30</v>
      </c>
      <c r="B17" s="26"/>
      <c r="C17" s="27">
        <f>SUM(C6:C16)</f>
        <v>11617987</v>
      </c>
      <c r="D17" s="27">
        <f aca="true" t="shared" si="0" ref="D17:L17">SUM(D6:D16)</f>
        <v>13535071</v>
      </c>
      <c r="E17" s="28">
        <f t="shared" si="0"/>
        <v>21200296</v>
      </c>
      <c r="F17" s="29">
        <f t="shared" si="0"/>
        <v>12026329</v>
      </c>
      <c r="G17" s="27">
        <f t="shared" si="0"/>
        <v>12026329</v>
      </c>
      <c r="H17" s="30">
        <f t="shared" si="0"/>
        <v>8245437</v>
      </c>
      <c r="I17" s="29">
        <f t="shared" si="0"/>
        <v>7417139</v>
      </c>
      <c r="J17" s="31">
        <f t="shared" si="0"/>
        <v>12789903</v>
      </c>
      <c r="K17" s="27">
        <f t="shared" si="0"/>
        <v>13236714</v>
      </c>
      <c r="L17" s="28">
        <f t="shared" si="0"/>
        <v>14216406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11" t="s">
        <v>31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3.5">
      <c r="A20" s="11" t="s">
        <v>17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3.5">
      <c r="A21" s="24" t="s">
        <v>32</v>
      </c>
      <c r="B21" s="18"/>
      <c r="C21" s="19"/>
      <c r="D21" s="19"/>
      <c r="E21" s="20">
        <v>3069</v>
      </c>
      <c r="F21" s="38">
        <v>5000000</v>
      </c>
      <c r="G21" s="39">
        <v>5000000</v>
      </c>
      <c r="H21" s="40"/>
      <c r="I21" s="22">
        <v>403637</v>
      </c>
      <c r="J21" s="41">
        <v>5305000</v>
      </c>
      <c r="K21" s="39">
        <v>1600000</v>
      </c>
      <c r="L21" s="40"/>
    </row>
    <row r="22" spans="1:12" ht="13.5">
      <c r="A22" s="24" t="s">
        <v>33</v>
      </c>
      <c r="B22" s="18"/>
      <c r="C22" s="19"/>
      <c r="D22" s="39"/>
      <c r="E22" s="40"/>
      <c r="F22" s="21"/>
      <c r="G22" s="19"/>
      <c r="H22" s="20">
        <v>330303</v>
      </c>
      <c r="I22" s="22"/>
      <c r="J22" s="23"/>
      <c r="K22" s="19"/>
      <c r="L22" s="20"/>
    </row>
    <row r="23" spans="1:12" ht="13.5">
      <c r="A23" s="24" t="s">
        <v>34</v>
      </c>
      <c r="B23" s="18"/>
      <c r="C23" s="39"/>
      <c r="D23" s="19"/>
      <c r="E23" s="20"/>
      <c r="F23" s="38"/>
      <c r="G23" s="39"/>
      <c r="H23" s="40"/>
      <c r="I23" s="22"/>
      <c r="J23" s="41"/>
      <c r="K23" s="39"/>
      <c r="L23" s="40"/>
    </row>
    <row r="24" spans="1:12" ht="13.5">
      <c r="A24" s="24" t="s">
        <v>35</v>
      </c>
      <c r="B24" s="18"/>
      <c r="C24" s="19"/>
      <c r="D24" s="19"/>
      <c r="E24" s="20"/>
      <c r="F24" s="21"/>
      <c r="G24" s="19"/>
      <c r="H24" s="20"/>
      <c r="I24" s="22"/>
      <c r="J24" s="23"/>
      <c r="K24" s="19"/>
      <c r="L24" s="20"/>
    </row>
    <row r="25" spans="1:12" ht="13.5">
      <c r="A25" s="11" t="s">
        <v>26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3.5">
      <c r="A26" s="24" t="s">
        <v>36</v>
      </c>
      <c r="B26" s="18"/>
      <c r="C26" s="19">
        <v>-8841988</v>
      </c>
      <c r="D26" s="19">
        <v>-20630890</v>
      </c>
      <c r="E26" s="20">
        <v>-17424302</v>
      </c>
      <c r="F26" s="21">
        <v>-14323100</v>
      </c>
      <c r="G26" s="19">
        <v>-14323100</v>
      </c>
      <c r="H26" s="20">
        <v>-7293109</v>
      </c>
      <c r="I26" s="22">
        <v>-6664262</v>
      </c>
      <c r="J26" s="23">
        <v>-13056350</v>
      </c>
      <c r="K26" s="19">
        <v>-13548751</v>
      </c>
      <c r="L26" s="20">
        <v>-14100104</v>
      </c>
    </row>
    <row r="27" spans="1:12" ht="13.5">
      <c r="A27" s="25" t="s">
        <v>37</v>
      </c>
      <c r="B27" s="26"/>
      <c r="C27" s="27">
        <f>SUM(C21:C26)</f>
        <v>-8841988</v>
      </c>
      <c r="D27" s="27">
        <f aca="true" t="shared" si="1" ref="D27:L27">SUM(D21:D26)</f>
        <v>-20630890</v>
      </c>
      <c r="E27" s="28">
        <f t="shared" si="1"/>
        <v>-17421233</v>
      </c>
      <c r="F27" s="29">
        <f t="shared" si="1"/>
        <v>-9323100</v>
      </c>
      <c r="G27" s="27">
        <f t="shared" si="1"/>
        <v>-9323100</v>
      </c>
      <c r="H27" s="28">
        <f t="shared" si="1"/>
        <v>-6962806</v>
      </c>
      <c r="I27" s="30">
        <f t="shared" si="1"/>
        <v>-6260625</v>
      </c>
      <c r="J27" s="31">
        <f t="shared" si="1"/>
        <v>-7751350</v>
      </c>
      <c r="K27" s="27">
        <f t="shared" si="1"/>
        <v>-11948751</v>
      </c>
      <c r="L27" s="28">
        <f t="shared" si="1"/>
        <v>-14100104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11" t="s">
        <v>38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11" t="s">
        <v>17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3.5">
      <c r="A31" s="24" t="s">
        <v>39</v>
      </c>
      <c r="B31" s="18"/>
      <c r="C31" s="19"/>
      <c r="D31" s="19"/>
      <c r="E31" s="20">
        <v>-674496</v>
      </c>
      <c r="F31" s="21"/>
      <c r="G31" s="19"/>
      <c r="H31" s="20"/>
      <c r="I31" s="22">
        <v>512977</v>
      </c>
      <c r="J31" s="23"/>
      <c r="K31" s="19"/>
      <c r="L31" s="20"/>
    </row>
    <row r="32" spans="1:12" ht="13.5">
      <c r="A32" s="24" t="s">
        <v>40</v>
      </c>
      <c r="B32" s="18"/>
      <c r="C32" s="19"/>
      <c r="D32" s="19"/>
      <c r="E32" s="20">
        <v>-566113</v>
      </c>
      <c r="F32" s="21"/>
      <c r="G32" s="19"/>
      <c r="H32" s="20"/>
      <c r="I32" s="22"/>
      <c r="J32" s="23"/>
      <c r="K32" s="19"/>
      <c r="L32" s="20"/>
    </row>
    <row r="33" spans="1:12" ht="13.5">
      <c r="A33" s="24" t="s">
        <v>41</v>
      </c>
      <c r="B33" s="18"/>
      <c r="C33" s="19"/>
      <c r="D33" s="19"/>
      <c r="E33" s="20"/>
      <c r="F33" s="21"/>
      <c r="G33" s="39"/>
      <c r="H33" s="40">
        <v>175495</v>
      </c>
      <c r="I33" s="42"/>
      <c r="J33" s="23"/>
      <c r="K33" s="19"/>
      <c r="L33" s="20"/>
    </row>
    <row r="34" spans="1:12" ht="13.5">
      <c r="A34" s="11" t="s">
        <v>26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3.5">
      <c r="A35" s="24" t="s">
        <v>42</v>
      </c>
      <c r="B35" s="18"/>
      <c r="C35" s="19">
        <v>-571916</v>
      </c>
      <c r="D35" s="19">
        <v>-1044440</v>
      </c>
      <c r="E35" s="20"/>
      <c r="F35" s="21">
        <v>-270000</v>
      </c>
      <c r="G35" s="19">
        <v>-270000</v>
      </c>
      <c r="H35" s="20">
        <v>-1064238</v>
      </c>
      <c r="I35" s="22">
        <v>-4875897</v>
      </c>
      <c r="J35" s="23">
        <v>-270000</v>
      </c>
      <c r="K35" s="19">
        <v>-270000</v>
      </c>
      <c r="L35" s="20">
        <v>-270000</v>
      </c>
    </row>
    <row r="36" spans="1:12" ht="13.5">
      <c r="A36" s="25" t="s">
        <v>43</v>
      </c>
      <c r="B36" s="26"/>
      <c r="C36" s="27">
        <f>SUM(C31:C35)</f>
        <v>-571916</v>
      </c>
      <c r="D36" s="27">
        <f aca="true" t="shared" si="2" ref="D36:L36">SUM(D31:D35)</f>
        <v>-1044440</v>
      </c>
      <c r="E36" s="28">
        <f t="shared" si="2"/>
        <v>-1240609</v>
      </c>
      <c r="F36" s="29">
        <f t="shared" si="2"/>
        <v>-270000</v>
      </c>
      <c r="G36" s="27">
        <f t="shared" si="2"/>
        <v>-270000</v>
      </c>
      <c r="H36" s="28">
        <f t="shared" si="2"/>
        <v>-888743</v>
      </c>
      <c r="I36" s="30">
        <f t="shared" si="2"/>
        <v>-4362920</v>
      </c>
      <c r="J36" s="31">
        <f t="shared" si="2"/>
        <v>-270000</v>
      </c>
      <c r="K36" s="27">
        <f t="shared" si="2"/>
        <v>-270000</v>
      </c>
      <c r="L36" s="28">
        <f t="shared" si="2"/>
        <v>-270000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3.5">
      <c r="A38" s="11" t="s">
        <v>44</v>
      </c>
      <c r="B38" s="18"/>
      <c r="C38" s="33">
        <f>+C17+C27+C36</f>
        <v>2204083</v>
      </c>
      <c r="D38" s="33">
        <f aca="true" t="shared" si="3" ref="D38:L38">+D17+D27+D36</f>
        <v>-8140259</v>
      </c>
      <c r="E38" s="34">
        <f t="shared" si="3"/>
        <v>2538454</v>
      </c>
      <c r="F38" s="35">
        <f t="shared" si="3"/>
        <v>2433229</v>
      </c>
      <c r="G38" s="33">
        <f t="shared" si="3"/>
        <v>2433229</v>
      </c>
      <c r="H38" s="34">
        <f t="shared" si="3"/>
        <v>393888</v>
      </c>
      <c r="I38" s="36">
        <f t="shared" si="3"/>
        <v>-3206406</v>
      </c>
      <c r="J38" s="37">
        <f t="shared" si="3"/>
        <v>4768553</v>
      </c>
      <c r="K38" s="33">
        <f t="shared" si="3"/>
        <v>1017963</v>
      </c>
      <c r="L38" s="34">
        <f t="shared" si="3"/>
        <v>-153698</v>
      </c>
    </row>
    <row r="39" spans="1:12" ht="13.5">
      <c r="A39" s="24" t="s">
        <v>45</v>
      </c>
      <c r="B39" s="18" t="s">
        <v>46</v>
      </c>
      <c r="C39" s="33">
        <v>6658715</v>
      </c>
      <c r="D39" s="33">
        <v>8862798</v>
      </c>
      <c r="E39" s="34">
        <v>630538</v>
      </c>
      <c r="F39" s="35">
        <v>9952000</v>
      </c>
      <c r="G39" s="33">
        <v>9952000</v>
      </c>
      <c r="H39" s="34">
        <v>182868</v>
      </c>
      <c r="I39" s="36">
        <v>3168992</v>
      </c>
      <c r="J39" s="37"/>
      <c r="K39" s="33">
        <v>4768553</v>
      </c>
      <c r="L39" s="34">
        <v>5786516</v>
      </c>
    </row>
    <row r="40" spans="1:12" ht="13.5">
      <c r="A40" s="43" t="s">
        <v>47</v>
      </c>
      <c r="B40" s="44" t="s">
        <v>46</v>
      </c>
      <c r="C40" s="45">
        <v>8862798</v>
      </c>
      <c r="D40" s="45">
        <v>722539</v>
      </c>
      <c r="E40" s="46">
        <v>3168992</v>
      </c>
      <c r="F40" s="47">
        <v>12385229</v>
      </c>
      <c r="G40" s="45">
        <v>12385229</v>
      </c>
      <c r="H40" s="46">
        <v>576756</v>
      </c>
      <c r="I40" s="48">
        <v>-37414</v>
      </c>
      <c r="J40" s="49">
        <v>4768553</v>
      </c>
      <c r="K40" s="45">
        <v>5786516</v>
      </c>
      <c r="L40" s="46">
        <v>5632818</v>
      </c>
    </row>
    <row r="41" spans="1:12" ht="13.5">
      <c r="A41" s="50" t="s">
        <v>79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3.5">
      <c r="A42" s="50" t="s">
        <v>80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3.5">
      <c r="A43" s="50" t="s">
        <v>81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1" t="s">
        <v>64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2" t="s">
        <v>6</v>
      </c>
      <c r="G2" s="53"/>
      <c r="H2" s="53"/>
      <c r="I2" s="53"/>
      <c r="J2" s="54" t="s">
        <v>7</v>
      </c>
      <c r="K2" s="55"/>
      <c r="L2" s="56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5858629</v>
      </c>
      <c r="D6" s="19">
        <v>6642153</v>
      </c>
      <c r="E6" s="20">
        <v>52251740</v>
      </c>
      <c r="F6" s="21">
        <v>12189264</v>
      </c>
      <c r="G6" s="19">
        <v>12189264</v>
      </c>
      <c r="H6" s="20">
        <v>-25620201</v>
      </c>
      <c r="I6" s="22">
        <v>9487838</v>
      </c>
      <c r="J6" s="23">
        <v>8985240</v>
      </c>
      <c r="K6" s="19">
        <v>9614208</v>
      </c>
      <c r="L6" s="20">
        <v>10287203</v>
      </c>
    </row>
    <row r="7" spans="1:12" ht="13.5">
      <c r="A7" s="24" t="s">
        <v>19</v>
      </c>
      <c r="B7" s="18"/>
      <c r="C7" s="19">
        <v>17754950</v>
      </c>
      <c r="D7" s="19">
        <v>21266659</v>
      </c>
      <c r="E7" s="20"/>
      <c r="F7" s="21">
        <v>25949988</v>
      </c>
      <c r="G7" s="19">
        <v>25949988</v>
      </c>
      <c r="H7" s="20">
        <v>35735461</v>
      </c>
      <c r="I7" s="22">
        <v>35083521</v>
      </c>
      <c r="J7" s="23">
        <v>37884585</v>
      </c>
      <c r="K7" s="19">
        <v>40536601</v>
      </c>
      <c r="L7" s="20">
        <v>43374925</v>
      </c>
    </row>
    <row r="8" spans="1:12" ht="13.5">
      <c r="A8" s="24" t="s">
        <v>20</v>
      </c>
      <c r="B8" s="18"/>
      <c r="C8" s="19">
        <v>4031767</v>
      </c>
      <c r="D8" s="19">
        <v>4534620</v>
      </c>
      <c r="E8" s="20"/>
      <c r="F8" s="21">
        <v>19086510</v>
      </c>
      <c r="G8" s="19">
        <v>19086510</v>
      </c>
      <c r="H8" s="20">
        <v>2986746</v>
      </c>
      <c r="I8" s="22"/>
      <c r="J8" s="23">
        <v>11339419</v>
      </c>
      <c r="K8" s="19">
        <v>12133207</v>
      </c>
      <c r="L8" s="20">
        <v>12982862</v>
      </c>
    </row>
    <row r="9" spans="1:12" ht="13.5">
      <c r="A9" s="24" t="s">
        <v>21</v>
      </c>
      <c r="B9" s="18" t="s">
        <v>22</v>
      </c>
      <c r="C9" s="19">
        <v>29043156</v>
      </c>
      <c r="D9" s="19">
        <v>25975067</v>
      </c>
      <c r="E9" s="20">
        <v>39516064</v>
      </c>
      <c r="F9" s="21">
        <v>31158504</v>
      </c>
      <c r="G9" s="19">
        <v>31158504</v>
      </c>
      <c r="H9" s="20">
        <v>27968070</v>
      </c>
      <c r="I9" s="22">
        <v>23975404</v>
      </c>
      <c r="J9" s="23">
        <v>32350032</v>
      </c>
      <c r="K9" s="19">
        <v>34614178</v>
      </c>
      <c r="L9" s="20">
        <v>37037991</v>
      </c>
    </row>
    <row r="10" spans="1:12" ht="13.5">
      <c r="A10" s="24" t="s">
        <v>23</v>
      </c>
      <c r="B10" s="18" t="s">
        <v>22</v>
      </c>
      <c r="C10" s="19"/>
      <c r="D10" s="19">
        <v>12688787</v>
      </c>
      <c r="E10" s="20"/>
      <c r="F10" s="21">
        <v>14379000</v>
      </c>
      <c r="G10" s="19">
        <v>14379000</v>
      </c>
      <c r="H10" s="20">
        <v>4879000</v>
      </c>
      <c r="I10" s="22">
        <v>4780254</v>
      </c>
      <c r="J10" s="23">
        <v>9919751</v>
      </c>
      <c r="K10" s="19">
        <v>10614000</v>
      </c>
      <c r="L10" s="20">
        <v>11357000</v>
      </c>
    </row>
    <row r="11" spans="1:12" ht="13.5">
      <c r="A11" s="24" t="s">
        <v>24</v>
      </c>
      <c r="B11" s="18"/>
      <c r="C11" s="19">
        <v>98482</v>
      </c>
      <c r="D11" s="19">
        <v>104364</v>
      </c>
      <c r="E11" s="20">
        <v>1227721</v>
      </c>
      <c r="F11" s="21">
        <v>1014936</v>
      </c>
      <c r="G11" s="19">
        <v>1014936</v>
      </c>
      <c r="H11" s="20">
        <v>1168073</v>
      </c>
      <c r="I11" s="22">
        <v>1798955</v>
      </c>
      <c r="J11" s="23">
        <v>907283</v>
      </c>
      <c r="K11" s="19">
        <v>971243</v>
      </c>
      <c r="L11" s="20">
        <v>1038660</v>
      </c>
    </row>
    <row r="12" spans="1:12" ht="13.5">
      <c r="A12" s="24" t="s">
        <v>25</v>
      </c>
      <c r="B12" s="18"/>
      <c r="C12" s="19"/>
      <c r="D12" s="19"/>
      <c r="E12" s="20"/>
      <c r="F12" s="21"/>
      <c r="G12" s="19"/>
      <c r="H12" s="20"/>
      <c r="I12" s="22"/>
      <c r="J12" s="23"/>
      <c r="K12" s="19"/>
      <c r="L12" s="20"/>
    </row>
    <row r="13" spans="1:12" ht="13.5">
      <c r="A13" s="11" t="s">
        <v>26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24" t="s">
        <v>27</v>
      </c>
      <c r="B14" s="18"/>
      <c r="C14" s="19">
        <v>-57431438</v>
      </c>
      <c r="D14" s="19">
        <v>-53727245</v>
      </c>
      <c r="E14" s="20">
        <v>-76583779</v>
      </c>
      <c r="F14" s="21">
        <v>-82946904</v>
      </c>
      <c r="G14" s="19">
        <v>-82946904</v>
      </c>
      <c r="H14" s="20">
        <v>-64045476</v>
      </c>
      <c r="I14" s="22">
        <v>-73465875</v>
      </c>
      <c r="J14" s="23">
        <v>-89998896</v>
      </c>
      <c r="K14" s="19">
        <v>-96298818</v>
      </c>
      <c r="L14" s="20">
        <v>-103039736</v>
      </c>
    </row>
    <row r="15" spans="1:12" ht="13.5">
      <c r="A15" s="24" t="s">
        <v>28</v>
      </c>
      <c r="B15" s="18"/>
      <c r="C15" s="19">
        <v>-669785</v>
      </c>
      <c r="D15" s="19">
        <v>-503021</v>
      </c>
      <c r="E15" s="20">
        <v>-1261330</v>
      </c>
      <c r="F15" s="21">
        <v>-662232</v>
      </c>
      <c r="G15" s="19">
        <v>-662232</v>
      </c>
      <c r="H15" s="20">
        <v>-1267356</v>
      </c>
      <c r="I15" s="22">
        <v>-2519179</v>
      </c>
      <c r="J15" s="23">
        <v>-1940856</v>
      </c>
      <c r="K15" s="19">
        <v>-2076716</v>
      </c>
      <c r="L15" s="20">
        <v>-2222086</v>
      </c>
    </row>
    <row r="16" spans="1:12" ht="13.5">
      <c r="A16" s="24" t="s">
        <v>29</v>
      </c>
      <c r="B16" s="18" t="s">
        <v>22</v>
      </c>
      <c r="C16" s="19"/>
      <c r="D16" s="19">
        <v>-56187</v>
      </c>
      <c r="E16" s="20"/>
      <c r="F16" s="21">
        <v>-48888</v>
      </c>
      <c r="G16" s="19">
        <v>-48888</v>
      </c>
      <c r="H16" s="20">
        <v>-13061644</v>
      </c>
      <c r="I16" s="22"/>
      <c r="J16" s="23"/>
      <c r="K16" s="19"/>
      <c r="L16" s="20"/>
    </row>
    <row r="17" spans="1:12" ht="13.5">
      <c r="A17" s="25" t="s">
        <v>30</v>
      </c>
      <c r="B17" s="26"/>
      <c r="C17" s="27">
        <f>SUM(C6:C16)</f>
        <v>-1314239</v>
      </c>
      <c r="D17" s="27">
        <f aca="true" t="shared" si="0" ref="D17:L17">SUM(D6:D16)</f>
        <v>16925197</v>
      </c>
      <c r="E17" s="28">
        <f t="shared" si="0"/>
        <v>15150416</v>
      </c>
      <c r="F17" s="29">
        <f t="shared" si="0"/>
        <v>20120178</v>
      </c>
      <c r="G17" s="27">
        <f t="shared" si="0"/>
        <v>20120178</v>
      </c>
      <c r="H17" s="30">
        <f t="shared" si="0"/>
        <v>-31257327</v>
      </c>
      <c r="I17" s="29">
        <f t="shared" si="0"/>
        <v>-859082</v>
      </c>
      <c r="J17" s="31">
        <f t="shared" si="0"/>
        <v>9446558</v>
      </c>
      <c r="K17" s="27">
        <f t="shared" si="0"/>
        <v>10107903</v>
      </c>
      <c r="L17" s="28">
        <f t="shared" si="0"/>
        <v>10816819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11" t="s">
        <v>31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3.5">
      <c r="A20" s="11" t="s">
        <v>17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3.5">
      <c r="A21" s="24" t="s">
        <v>32</v>
      </c>
      <c r="B21" s="18"/>
      <c r="C21" s="19">
        <v>17979493</v>
      </c>
      <c r="D21" s="19"/>
      <c r="E21" s="20"/>
      <c r="F21" s="38"/>
      <c r="G21" s="39"/>
      <c r="H21" s="40"/>
      <c r="I21" s="22">
        <v>364444</v>
      </c>
      <c r="J21" s="41"/>
      <c r="K21" s="39"/>
      <c r="L21" s="40"/>
    </row>
    <row r="22" spans="1:12" ht="13.5">
      <c r="A22" s="24" t="s">
        <v>33</v>
      </c>
      <c r="B22" s="18"/>
      <c r="C22" s="19">
        <v>19835</v>
      </c>
      <c r="D22" s="39">
        <v>4603</v>
      </c>
      <c r="E22" s="40"/>
      <c r="F22" s="21"/>
      <c r="G22" s="19"/>
      <c r="H22" s="20"/>
      <c r="I22" s="22"/>
      <c r="J22" s="23"/>
      <c r="K22" s="19"/>
      <c r="L22" s="20"/>
    </row>
    <row r="23" spans="1:12" ht="13.5">
      <c r="A23" s="24" t="s">
        <v>34</v>
      </c>
      <c r="B23" s="18"/>
      <c r="C23" s="39"/>
      <c r="D23" s="19"/>
      <c r="E23" s="20"/>
      <c r="F23" s="38"/>
      <c r="G23" s="39"/>
      <c r="H23" s="40"/>
      <c r="I23" s="22"/>
      <c r="J23" s="41"/>
      <c r="K23" s="39"/>
      <c r="L23" s="40"/>
    </row>
    <row r="24" spans="1:12" ht="13.5">
      <c r="A24" s="24" t="s">
        <v>35</v>
      </c>
      <c r="B24" s="18"/>
      <c r="C24" s="19"/>
      <c r="D24" s="19"/>
      <c r="E24" s="20"/>
      <c r="F24" s="21"/>
      <c r="G24" s="19"/>
      <c r="H24" s="20"/>
      <c r="I24" s="22"/>
      <c r="J24" s="23"/>
      <c r="K24" s="19"/>
      <c r="L24" s="20"/>
    </row>
    <row r="25" spans="1:12" ht="13.5">
      <c r="A25" s="11" t="s">
        <v>26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3.5">
      <c r="A26" s="24" t="s">
        <v>36</v>
      </c>
      <c r="B26" s="18"/>
      <c r="C26" s="19">
        <v>-17460969</v>
      </c>
      <c r="D26" s="19">
        <v>-12799626</v>
      </c>
      <c r="E26" s="20">
        <v>-11371311</v>
      </c>
      <c r="F26" s="21">
        <v>-14379000</v>
      </c>
      <c r="G26" s="19">
        <v>-14379000</v>
      </c>
      <c r="H26" s="20"/>
      <c r="I26" s="22">
        <v>-4780254</v>
      </c>
      <c r="J26" s="23">
        <v>-9920251</v>
      </c>
      <c r="K26" s="19">
        <v>-10614000</v>
      </c>
      <c r="L26" s="20">
        <v>-11357000</v>
      </c>
    </row>
    <row r="27" spans="1:12" ht="13.5">
      <c r="A27" s="25" t="s">
        <v>37</v>
      </c>
      <c r="B27" s="26"/>
      <c r="C27" s="27">
        <f>SUM(C21:C26)</f>
        <v>538359</v>
      </c>
      <c r="D27" s="27">
        <f aca="true" t="shared" si="1" ref="D27:L27">SUM(D21:D26)</f>
        <v>-12795023</v>
      </c>
      <c r="E27" s="28">
        <f t="shared" si="1"/>
        <v>-11371311</v>
      </c>
      <c r="F27" s="29">
        <f t="shared" si="1"/>
        <v>-14379000</v>
      </c>
      <c r="G27" s="27">
        <f t="shared" si="1"/>
        <v>-14379000</v>
      </c>
      <c r="H27" s="28">
        <f t="shared" si="1"/>
        <v>0</v>
      </c>
      <c r="I27" s="30">
        <f t="shared" si="1"/>
        <v>-4415810</v>
      </c>
      <c r="J27" s="31">
        <f t="shared" si="1"/>
        <v>-9920251</v>
      </c>
      <c r="K27" s="27">
        <f t="shared" si="1"/>
        <v>-10614000</v>
      </c>
      <c r="L27" s="28">
        <f t="shared" si="1"/>
        <v>-11357000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11" t="s">
        <v>38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11" t="s">
        <v>17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3.5">
      <c r="A31" s="24" t="s">
        <v>39</v>
      </c>
      <c r="B31" s="18"/>
      <c r="C31" s="19"/>
      <c r="D31" s="19"/>
      <c r="E31" s="20"/>
      <c r="F31" s="21"/>
      <c r="G31" s="19"/>
      <c r="H31" s="20"/>
      <c r="I31" s="22"/>
      <c r="J31" s="23"/>
      <c r="K31" s="19"/>
      <c r="L31" s="20"/>
    </row>
    <row r="32" spans="1:12" ht="13.5">
      <c r="A32" s="24" t="s">
        <v>40</v>
      </c>
      <c r="B32" s="18"/>
      <c r="C32" s="19"/>
      <c r="D32" s="19"/>
      <c r="E32" s="20"/>
      <c r="F32" s="21"/>
      <c r="G32" s="19"/>
      <c r="H32" s="20"/>
      <c r="I32" s="22"/>
      <c r="J32" s="23"/>
      <c r="K32" s="19"/>
      <c r="L32" s="20"/>
    </row>
    <row r="33" spans="1:12" ht="13.5">
      <c r="A33" s="24" t="s">
        <v>41</v>
      </c>
      <c r="B33" s="18"/>
      <c r="C33" s="19"/>
      <c r="D33" s="19">
        <v>-45410</v>
      </c>
      <c r="E33" s="20">
        <v>108910</v>
      </c>
      <c r="F33" s="21"/>
      <c r="G33" s="39"/>
      <c r="H33" s="40"/>
      <c r="I33" s="42"/>
      <c r="J33" s="23"/>
      <c r="K33" s="19"/>
      <c r="L33" s="20"/>
    </row>
    <row r="34" spans="1:12" ht="13.5">
      <c r="A34" s="11" t="s">
        <v>26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3.5">
      <c r="A35" s="24" t="s">
        <v>42</v>
      </c>
      <c r="B35" s="18"/>
      <c r="C35" s="19">
        <v>-518433</v>
      </c>
      <c r="D35" s="19">
        <v>-570347</v>
      </c>
      <c r="E35" s="20">
        <v>-450108</v>
      </c>
      <c r="F35" s="21"/>
      <c r="G35" s="19"/>
      <c r="H35" s="20"/>
      <c r="I35" s="22">
        <v>-1885984</v>
      </c>
      <c r="J35" s="23"/>
      <c r="K35" s="19"/>
      <c r="L35" s="20"/>
    </row>
    <row r="36" spans="1:12" ht="13.5">
      <c r="A36" s="25" t="s">
        <v>43</v>
      </c>
      <c r="B36" s="26"/>
      <c r="C36" s="27">
        <f>SUM(C31:C35)</f>
        <v>-518433</v>
      </c>
      <c r="D36" s="27">
        <f aca="true" t="shared" si="2" ref="D36:L36">SUM(D31:D35)</f>
        <v>-615757</v>
      </c>
      <c r="E36" s="28">
        <f t="shared" si="2"/>
        <v>-341198</v>
      </c>
      <c r="F36" s="29">
        <f t="shared" si="2"/>
        <v>0</v>
      </c>
      <c r="G36" s="27">
        <f t="shared" si="2"/>
        <v>0</v>
      </c>
      <c r="H36" s="28">
        <f t="shared" si="2"/>
        <v>0</v>
      </c>
      <c r="I36" s="30">
        <f t="shared" si="2"/>
        <v>-1885984</v>
      </c>
      <c r="J36" s="31">
        <f t="shared" si="2"/>
        <v>0</v>
      </c>
      <c r="K36" s="27">
        <f t="shared" si="2"/>
        <v>0</v>
      </c>
      <c r="L36" s="28">
        <f t="shared" si="2"/>
        <v>0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3.5">
      <c r="A38" s="11" t="s">
        <v>44</v>
      </c>
      <c r="B38" s="18"/>
      <c r="C38" s="33">
        <f>+C17+C27+C36</f>
        <v>-1294313</v>
      </c>
      <c r="D38" s="33">
        <f aca="true" t="shared" si="3" ref="D38:L38">+D17+D27+D36</f>
        <v>3514417</v>
      </c>
      <c r="E38" s="34">
        <f t="shared" si="3"/>
        <v>3437907</v>
      </c>
      <c r="F38" s="35">
        <f t="shared" si="3"/>
        <v>5741178</v>
      </c>
      <c r="G38" s="33">
        <f t="shared" si="3"/>
        <v>5741178</v>
      </c>
      <c r="H38" s="34">
        <f t="shared" si="3"/>
        <v>-31257327</v>
      </c>
      <c r="I38" s="36">
        <f t="shared" si="3"/>
        <v>-7160876</v>
      </c>
      <c r="J38" s="37">
        <f t="shared" si="3"/>
        <v>-473693</v>
      </c>
      <c r="K38" s="33">
        <f t="shared" si="3"/>
        <v>-506097</v>
      </c>
      <c r="L38" s="34">
        <f t="shared" si="3"/>
        <v>-540181</v>
      </c>
    </row>
    <row r="39" spans="1:12" ht="13.5">
      <c r="A39" s="24" t="s">
        <v>45</v>
      </c>
      <c r="B39" s="18" t="s">
        <v>46</v>
      </c>
      <c r="C39" s="33">
        <v>1620941</v>
      </c>
      <c r="D39" s="33">
        <v>-604193</v>
      </c>
      <c r="E39" s="34">
        <v>2910224</v>
      </c>
      <c r="F39" s="35"/>
      <c r="G39" s="33"/>
      <c r="H39" s="34"/>
      <c r="I39" s="36">
        <v>4845004</v>
      </c>
      <c r="J39" s="37"/>
      <c r="K39" s="33">
        <v>-473691</v>
      </c>
      <c r="L39" s="34">
        <v>-979788</v>
      </c>
    </row>
    <row r="40" spans="1:12" ht="13.5">
      <c r="A40" s="43" t="s">
        <v>47</v>
      </c>
      <c r="B40" s="44" t="s">
        <v>46</v>
      </c>
      <c r="C40" s="45">
        <v>326628</v>
      </c>
      <c r="D40" s="45">
        <v>2910224</v>
      </c>
      <c r="E40" s="46">
        <v>6348131</v>
      </c>
      <c r="F40" s="47">
        <v>5741179</v>
      </c>
      <c r="G40" s="45">
        <v>5741179</v>
      </c>
      <c r="H40" s="46">
        <v>-31257327</v>
      </c>
      <c r="I40" s="48">
        <v>-2315872</v>
      </c>
      <c r="J40" s="49">
        <v>-473691</v>
      </c>
      <c r="K40" s="45">
        <v>-979788</v>
      </c>
      <c r="L40" s="46">
        <v>-1519969</v>
      </c>
    </row>
    <row r="41" spans="1:12" ht="13.5">
      <c r="A41" s="50" t="s">
        <v>79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3.5">
      <c r="A42" s="50" t="s">
        <v>80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3.5">
      <c r="A43" s="50" t="s">
        <v>81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2" t="s">
        <v>6</v>
      </c>
      <c r="G2" s="53"/>
      <c r="H2" s="53"/>
      <c r="I2" s="53"/>
      <c r="J2" s="54" t="s">
        <v>7</v>
      </c>
      <c r="K2" s="55"/>
      <c r="L2" s="56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5284058</v>
      </c>
      <c r="D6" s="19"/>
      <c r="E6" s="20"/>
      <c r="F6" s="21">
        <v>10933183</v>
      </c>
      <c r="G6" s="19">
        <v>10933183</v>
      </c>
      <c r="H6" s="20">
        <v>1912691</v>
      </c>
      <c r="I6" s="22"/>
      <c r="J6" s="23">
        <v>12400831</v>
      </c>
      <c r="K6" s="19">
        <v>13132480</v>
      </c>
      <c r="L6" s="20">
        <v>13894164</v>
      </c>
    </row>
    <row r="7" spans="1:12" ht="13.5">
      <c r="A7" s="24" t="s">
        <v>19</v>
      </c>
      <c r="B7" s="18"/>
      <c r="C7" s="19">
        <v>7756511</v>
      </c>
      <c r="D7" s="19">
        <v>68756052</v>
      </c>
      <c r="E7" s="20">
        <v>14868337</v>
      </c>
      <c r="F7" s="21">
        <v>21087348</v>
      </c>
      <c r="G7" s="19">
        <v>21087348</v>
      </c>
      <c r="H7" s="20">
        <v>5422462</v>
      </c>
      <c r="I7" s="22">
        <v>6235207</v>
      </c>
      <c r="J7" s="23">
        <v>24455568</v>
      </c>
      <c r="K7" s="19">
        <v>26990049</v>
      </c>
      <c r="L7" s="20">
        <v>29799098</v>
      </c>
    </row>
    <row r="8" spans="1:12" ht="13.5">
      <c r="A8" s="24" t="s">
        <v>20</v>
      </c>
      <c r="B8" s="18"/>
      <c r="C8" s="19">
        <v>259686</v>
      </c>
      <c r="D8" s="19"/>
      <c r="E8" s="20"/>
      <c r="F8" s="21">
        <v>1221156</v>
      </c>
      <c r="G8" s="19">
        <v>1221156</v>
      </c>
      <c r="H8" s="20">
        <v>10155897</v>
      </c>
      <c r="I8" s="22"/>
      <c r="J8" s="23">
        <v>810792</v>
      </c>
      <c r="K8" s="19">
        <v>809867</v>
      </c>
      <c r="L8" s="20">
        <v>854991</v>
      </c>
    </row>
    <row r="9" spans="1:12" ht="13.5">
      <c r="A9" s="24" t="s">
        <v>21</v>
      </c>
      <c r="B9" s="18" t="s">
        <v>22</v>
      </c>
      <c r="C9" s="19">
        <v>74257000</v>
      </c>
      <c r="D9" s="19">
        <v>96758000</v>
      </c>
      <c r="E9" s="20">
        <v>118229470</v>
      </c>
      <c r="F9" s="21">
        <v>122360950</v>
      </c>
      <c r="G9" s="19">
        <v>122360950</v>
      </c>
      <c r="H9" s="20">
        <v>132865753</v>
      </c>
      <c r="I9" s="22">
        <v>114115044</v>
      </c>
      <c r="J9" s="23">
        <v>127801000</v>
      </c>
      <c r="K9" s="19">
        <v>133835750</v>
      </c>
      <c r="L9" s="20">
        <v>139679150</v>
      </c>
    </row>
    <row r="10" spans="1:12" ht="13.5">
      <c r="A10" s="24" t="s">
        <v>23</v>
      </c>
      <c r="B10" s="18" t="s">
        <v>22</v>
      </c>
      <c r="C10" s="19">
        <v>127487305</v>
      </c>
      <c r="D10" s="19">
        <v>141374201</v>
      </c>
      <c r="E10" s="20">
        <v>118419906</v>
      </c>
      <c r="F10" s="21">
        <v>140131050</v>
      </c>
      <c r="G10" s="19">
        <v>140131050</v>
      </c>
      <c r="H10" s="20">
        <v>154174678</v>
      </c>
      <c r="I10" s="22">
        <v>166157048</v>
      </c>
      <c r="J10" s="23">
        <v>103007000</v>
      </c>
      <c r="K10" s="19">
        <v>156308250</v>
      </c>
      <c r="L10" s="20">
        <v>164792850</v>
      </c>
    </row>
    <row r="11" spans="1:12" ht="13.5">
      <c r="A11" s="24" t="s">
        <v>24</v>
      </c>
      <c r="B11" s="18"/>
      <c r="C11" s="19"/>
      <c r="D11" s="19">
        <v>1155435</v>
      </c>
      <c r="E11" s="20">
        <v>2706138</v>
      </c>
      <c r="F11" s="21">
        <v>42504</v>
      </c>
      <c r="G11" s="19">
        <v>42504</v>
      </c>
      <c r="H11" s="20">
        <v>1272065</v>
      </c>
      <c r="I11" s="22">
        <v>2042096</v>
      </c>
      <c r="J11" s="23">
        <v>54996</v>
      </c>
      <c r="K11" s="19">
        <v>58245</v>
      </c>
      <c r="L11" s="20">
        <v>61623</v>
      </c>
    </row>
    <row r="12" spans="1:12" ht="13.5">
      <c r="A12" s="24" t="s">
        <v>25</v>
      </c>
      <c r="B12" s="18"/>
      <c r="C12" s="19"/>
      <c r="D12" s="19"/>
      <c r="E12" s="20"/>
      <c r="F12" s="21"/>
      <c r="G12" s="19"/>
      <c r="H12" s="20"/>
      <c r="I12" s="22"/>
      <c r="J12" s="23"/>
      <c r="K12" s="19"/>
      <c r="L12" s="20"/>
    </row>
    <row r="13" spans="1:12" ht="13.5">
      <c r="A13" s="11" t="s">
        <v>26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24" t="s">
        <v>27</v>
      </c>
      <c r="B14" s="18"/>
      <c r="C14" s="19">
        <v>-176264130</v>
      </c>
      <c r="D14" s="19">
        <v>-107610899</v>
      </c>
      <c r="E14" s="20">
        <v>-121123587</v>
      </c>
      <c r="F14" s="21">
        <v>-97266480</v>
      </c>
      <c r="G14" s="19">
        <v>-97266480</v>
      </c>
      <c r="H14" s="20">
        <v>-184819614</v>
      </c>
      <c r="I14" s="22">
        <v>-130223248</v>
      </c>
      <c r="J14" s="23">
        <v>-137187488</v>
      </c>
      <c r="K14" s="19">
        <v>-148101795</v>
      </c>
      <c r="L14" s="20">
        <v>-155546127</v>
      </c>
    </row>
    <row r="15" spans="1:12" ht="13.5">
      <c r="A15" s="24" t="s">
        <v>28</v>
      </c>
      <c r="B15" s="18"/>
      <c r="C15" s="19">
        <v>-232093</v>
      </c>
      <c r="D15" s="19">
        <v>-202490</v>
      </c>
      <c r="E15" s="20">
        <v>-3663842</v>
      </c>
      <c r="F15" s="21">
        <v>-943404</v>
      </c>
      <c r="G15" s="19">
        <v>-943404</v>
      </c>
      <c r="H15" s="20">
        <v>-698624</v>
      </c>
      <c r="I15" s="22">
        <v>-3057438</v>
      </c>
      <c r="J15" s="23">
        <v>-784402</v>
      </c>
      <c r="K15" s="19">
        <v>-835388</v>
      </c>
      <c r="L15" s="20">
        <v>-883841</v>
      </c>
    </row>
    <row r="16" spans="1:12" ht="13.5">
      <c r="A16" s="24" t="s">
        <v>29</v>
      </c>
      <c r="B16" s="18" t="s">
        <v>22</v>
      </c>
      <c r="C16" s="19">
        <v>-37366594</v>
      </c>
      <c r="D16" s="19"/>
      <c r="E16" s="20">
        <v>-18005126</v>
      </c>
      <c r="F16" s="21">
        <v>-39528528</v>
      </c>
      <c r="G16" s="19">
        <v>-39528528</v>
      </c>
      <c r="H16" s="20">
        <v>-4271868</v>
      </c>
      <c r="I16" s="22">
        <v>-25224516</v>
      </c>
      <c r="J16" s="23">
        <v>-5142564</v>
      </c>
      <c r="K16" s="19">
        <v>-5690831</v>
      </c>
      <c r="L16" s="20">
        <v>-6020899</v>
      </c>
    </row>
    <row r="17" spans="1:12" ht="13.5">
      <c r="A17" s="25" t="s">
        <v>30</v>
      </c>
      <c r="B17" s="26"/>
      <c r="C17" s="27">
        <f>SUM(C6:C16)</f>
        <v>1181743</v>
      </c>
      <c r="D17" s="27">
        <f aca="true" t="shared" si="0" ref="D17:L17">SUM(D6:D16)</f>
        <v>200230299</v>
      </c>
      <c r="E17" s="28">
        <f t="shared" si="0"/>
        <v>111431296</v>
      </c>
      <c r="F17" s="29">
        <f t="shared" si="0"/>
        <v>158037779</v>
      </c>
      <c r="G17" s="27">
        <f t="shared" si="0"/>
        <v>158037779</v>
      </c>
      <c r="H17" s="30">
        <f t="shared" si="0"/>
        <v>116013440</v>
      </c>
      <c r="I17" s="29">
        <f t="shared" si="0"/>
        <v>130044193</v>
      </c>
      <c r="J17" s="31">
        <f t="shared" si="0"/>
        <v>125415733</v>
      </c>
      <c r="K17" s="27">
        <f t="shared" si="0"/>
        <v>176506627</v>
      </c>
      <c r="L17" s="28">
        <f t="shared" si="0"/>
        <v>186631009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11" t="s">
        <v>31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3.5">
      <c r="A20" s="11" t="s">
        <v>17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3.5">
      <c r="A21" s="24" t="s">
        <v>32</v>
      </c>
      <c r="B21" s="18"/>
      <c r="C21" s="19">
        <v>2758353</v>
      </c>
      <c r="D21" s="19">
        <v>229717</v>
      </c>
      <c r="E21" s="20"/>
      <c r="F21" s="38"/>
      <c r="G21" s="39"/>
      <c r="H21" s="40"/>
      <c r="I21" s="22"/>
      <c r="J21" s="41"/>
      <c r="K21" s="39"/>
      <c r="L21" s="40"/>
    </row>
    <row r="22" spans="1:12" ht="13.5">
      <c r="A22" s="24" t="s">
        <v>33</v>
      </c>
      <c r="B22" s="18"/>
      <c r="C22" s="19"/>
      <c r="D22" s="39"/>
      <c r="E22" s="40"/>
      <c r="F22" s="21"/>
      <c r="G22" s="19"/>
      <c r="H22" s="20"/>
      <c r="I22" s="22"/>
      <c r="J22" s="23"/>
      <c r="K22" s="19"/>
      <c r="L22" s="20"/>
    </row>
    <row r="23" spans="1:12" ht="13.5">
      <c r="A23" s="24" t="s">
        <v>34</v>
      </c>
      <c r="B23" s="18"/>
      <c r="C23" s="39"/>
      <c r="D23" s="19"/>
      <c r="E23" s="20"/>
      <c r="F23" s="38"/>
      <c r="G23" s="39"/>
      <c r="H23" s="40"/>
      <c r="I23" s="22"/>
      <c r="J23" s="41"/>
      <c r="K23" s="39"/>
      <c r="L23" s="40"/>
    </row>
    <row r="24" spans="1:12" ht="13.5">
      <c r="A24" s="24" t="s">
        <v>35</v>
      </c>
      <c r="B24" s="18"/>
      <c r="C24" s="19"/>
      <c r="D24" s="19"/>
      <c r="E24" s="20"/>
      <c r="F24" s="21"/>
      <c r="G24" s="19"/>
      <c r="H24" s="20"/>
      <c r="I24" s="22">
        <v>-16827426</v>
      </c>
      <c r="J24" s="23"/>
      <c r="K24" s="19"/>
      <c r="L24" s="20"/>
    </row>
    <row r="25" spans="1:12" ht="13.5">
      <c r="A25" s="11" t="s">
        <v>26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3.5">
      <c r="A26" s="24" t="s">
        <v>36</v>
      </c>
      <c r="B26" s="18"/>
      <c r="C26" s="19">
        <v>-116888082</v>
      </c>
      <c r="D26" s="19">
        <v>-181771725</v>
      </c>
      <c r="E26" s="20">
        <v>-127184255</v>
      </c>
      <c r="F26" s="21">
        <v>-149309760</v>
      </c>
      <c r="G26" s="19">
        <v>-149309760</v>
      </c>
      <c r="H26" s="20">
        <v>-137921343</v>
      </c>
      <c r="I26" s="22">
        <v>-134432149</v>
      </c>
      <c r="J26" s="23">
        <v>-114264000</v>
      </c>
      <c r="K26" s="19">
        <v>-164738566</v>
      </c>
      <c r="L26" s="20">
        <v>-174245900</v>
      </c>
    </row>
    <row r="27" spans="1:12" ht="13.5">
      <c r="A27" s="25" t="s">
        <v>37</v>
      </c>
      <c r="B27" s="26"/>
      <c r="C27" s="27">
        <f>SUM(C21:C26)</f>
        <v>-114129729</v>
      </c>
      <c r="D27" s="27">
        <f aca="true" t="shared" si="1" ref="D27:L27">SUM(D21:D26)</f>
        <v>-181542008</v>
      </c>
      <c r="E27" s="28">
        <f t="shared" si="1"/>
        <v>-127184255</v>
      </c>
      <c r="F27" s="29">
        <f t="shared" si="1"/>
        <v>-149309760</v>
      </c>
      <c r="G27" s="27">
        <f t="shared" si="1"/>
        <v>-149309760</v>
      </c>
      <c r="H27" s="28">
        <f t="shared" si="1"/>
        <v>-137921343</v>
      </c>
      <c r="I27" s="30">
        <f t="shared" si="1"/>
        <v>-151259575</v>
      </c>
      <c r="J27" s="31">
        <f t="shared" si="1"/>
        <v>-114264000</v>
      </c>
      <c r="K27" s="27">
        <f t="shared" si="1"/>
        <v>-164738566</v>
      </c>
      <c r="L27" s="28">
        <f t="shared" si="1"/>
        <v>-174245900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11" t="s">
        <v>38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11" t="s">
        <v>17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3.5">
      <c r="A31" s="24" t="s">
        <v>39</v>
      </c>
      <c r="B31" s="18"/>
      <c r="C31" s="19"/>
      <c r="D31" s="19"/>
      <c r="E31" s="20"/>
      <c r="F31" s="21"/>
      <c r="G31" s="19"/>
      <c r="H31" s="20"/>
      <c r="I31" s="22"/>
      <c r="J31" s="23"/>
      <c r="K31" s="19"/>
      <c r="L31" s="20"/>
    </row>
    <row r="32" spans="1:12" ht="13.5">
      <c r="A32" s="24" t="s">
        <v>40</v>
      </c>
      <c r="B32" s="18"/>
      <c r="C32" s="19"/>
      <c r="D32" s="19">
        <v>19824408</v>
      </c>
      <c r="E32" s="20"/>
      <c r="F32" s="21"/>
      <c r="G32" s="19"/>
      <c r="H32" s="20"/>
      <c r="I32" s="22"/>
      <c r="J32" s="23"/>
      <c r="K32" s="19"/>
      <c r="L32" s="20"/>
    </row>
    <row r="33" spans="1:12" ht="13.5">
      <c r="A33" s="24" t="s">
        <v>41</v>
      </c>
      <c r="B33" s="18"/>
      <c r="C33" s="19"/>
      <c r="D33" s="19"/>
      <c r="E33" s="20">
        <v>-11557978</v>
      </c>
      <c r="F33" s="21"/>
      <c r="G33" s="39"/>
      <c r="H33" s="40"/>
      <c r="I33" s="42"/>
      <c r="J33" s="23"/>
      <c r="K33" s="19"/>
      <c r="L33" s="20"/>
    </row>
    <row r="34" spans="1:12" ht="13.5">
      <c r="A34" s="11" t="s">
        <v>26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3.5">
      <c r="A35" s="24" t="s">
        <v>42</v>
      </c>
      <c r="B35" s="18"/>
      <c r="C35" s="19">
        <v>-937342</v>
      </c>
      <c r="D35" s="19">
        <v>-638182</v>
      </c>
      <c r="E35" s="20">
        <v>37020527</v>
      </c>
      <c r="F35" s="21">
        <v>-784402</v>
      </c>
      <c r="G35" s="19">
        <v>-784402</v>
      </c>
      <c r="H35" s="20"/>
      <c r="I35" s="22">
        <v>-269646</v>
      </c>
      <c r="J35" s="23"/>
      <c r="K35" s="19"/>
      <c r="L35" s="20"/>
    </row>
    <row r="36" spans="1:12" ht="13.5">
      <c r="A36" s="25" t="s">
        <v>43</v>
      </c>
      <c r="B36" s="26"/>
      <c r="C36" s="27">
        <f>SUM(C31:C35)</f>
        <v>-937342</v>
      </c>
      <c r="D36" s="27">
        <f aca="true" t="shared" si="2" ref="D36:L36">SUM(D31:D35)</f>
        <v>19186226</v>
      </c>
      <c r="E36" s="28">
        <f t="shared" si="2"/>
        <v>25462549</v>
      </c>
      <c r="F36" s="29">
        <f t="shared" si="2"/>
        <v>-784402</v>
      </c>
      <c r="G36" s="27">
        <f t="shared" si="2"/>
        <v>-784402</v>
      </c>
      <c r="H36" s="28">
        <f t="shared" si="2"/>
        <v>0</v>
      </c>
      <c r="I36" s="30">
        <f t="shared" si="2"/>
        <v>-269646</v>
      </c>
      <c r="J36" s="31">
        <f t="shared" si="2"/>
        <v>0</v>
      </c>
      <c r="K36" s="27">
        <f t="shared" si="2"/>
        <v>0</v>
      </c>
      <c r="L36" s="28">
        <f t="shared" si="2"/>
        <v>0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3.5">
      <c r="A38" s="11" t="s">
        <v>44</v>
      </c>
      <c r="B38" s="18"/>
      <c r="C38" s="33">
        <f>+C17+C27+C36</f>
        <v>-113885328</v>
      </c>
      <c r="D38" s="33">
        <f aca="true" t="shared" si="3" ref="D38:L38">+D17+D27+D36</f>
        <v>37874517</v>
      </c>
      <c r="E38" s="34">
        <f t="shared" si="3"/>
        <v>9709590</v>
      </c>
      <c r="F38" s="35">
        <f t="shared" si="3"/>
        <v>7943617</v>
      </c>
      <c r="G38" s="33">
        <f t="shared" si="3"/>
        <v>7943617</v>
      </c>
      <c r="H38" s="34">
        <f t="shared" si="3"/>
        <v>-21907903</v>
      </c>
      <c r="I38" s="36">
        <f t="shared" si="3"/>
        <v>-21485028</v>
      </c>
      <c r="J38" s="37">
        <f t="shared" si="3"/>
        <v>11151733</v>
      </c>
      <c r="K38" s="33">
        <f t="shared" si="3"/>
        <v>11768061</v>
      </c>
      <c r="L38" s="34">
        <f t="shared" si="3"/>
        <v>12385109</v>
      </c>
    </row>
    <row r="39" spans="1:12" ht="13.5">
      <c r="A39" s="24" t="s">
        <v>45</v>
      </c>
      <c r="B39" s="18" t="s">
        <v>46</v>
      </c>
      <c r="C39" s="33">
        <v>-15215891</v>
      </c>
      <c r="D39" s="33">
        <v>15215891</v>
      </c>
      <c r="E39" s="34">
        <v>15431239</v>
      </c>
      <c r="F39" s="35">
        <v>2054712</v>
      </c>
      <c r="G39" s="33">
        <v>2054712</v>
      </c>
      <c r="H39" s="34">
        <v>23838799</v>
      </c>
      <c r="I39" s="36">
        <v>-5228272</v>
      </c>
      <c r="J39" s="37">
        <v>12377401</v>
      </c>
      <c r="K39" s="33">
        <v>23529134</v>
      </c>
      <c r="L39" s="34">
        <v>35297195</v>
      </c>
    </row>
    <row r="40" spans="1:12" ht="13.5">
      <c r="A40" s="43" t="s">
        <v>47</v>
      </c>
      <c r="B40" s="44" t="s">
        <v>46</v>
      </c>
      <c r="C40" s="45">
        <v>-129101219</v>
      </c>
      <c r="D40" s="45">
        <v>53090408</v>
      </c>
      <c r="E40" s="46">
        <v>25140829</v>
      </c>
      <c r="F40" s="47">
        <v>9998329</v>
      </c>
      <c r="G40" s="45">
        <v>9998329</v>
      </c>
      <c r="H40" s="46">
        <v>1930896</v>
      </c>
      <c r="I40" s="48">
        <v>-26713300</v>
      </c>
      <c r="J40" s="49">
        <v>23529134</v>
      </c>
      <c r="K40" s="45">
        <v>35297195</v>
      </c>
      <c r="L40" s="46">
        <v>47682304</v>
      </c>
    </row>
    <row r="41" spans="1:12" ht="13.5">
      <c r="A41" s="50" t="s">
        <v>79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3.5">
      <c r="A42" s="50" t="s">
        <v>80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3.5">
      <c r="A43" s="50" t="s">
        <v>81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1" t="s">
        <v>65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2" t="s">
        <v>6</v>
      </c>
      <c r="G2" s="53"/>
      <c r="H2" s="53"/>
      <c r="I2" s="53"/>
      <c r="J2" s="54" t="s">
        <v>7</v>
      </c>
      <c r="K2" s="55"/>
      <c r="L2" s="56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7620826</v>
      </c>
      <c r="D6" s="19">
        <v>8530133</v>
      </c>
      <c r="E6" s="20">
        <v>10074922</v>
      </c>
      <c r="F6" s="21">
        <v>8812691</v>
      </c>
      <c r="G6" s="19">
        <v>8812691</v>
      </c>
      <c r="H6" s="20">
        <v>7331586</v>
      </c>
      <c r="I6" s="22">
        <v>10229022</v>
      </c>
      <c r="J6" s="23">
        <v>9181992</v>
      </c>
      <c r="K6" s="19">
        <v>9765000</v>
      </c>
      <c r="L6" s="20">
        <v>10389000</v>
      </c>
    </row>
    <row r="7" spans="1:12" ht="13.5">
      <c r="A7" s="24" t="s">
        <v>19</v>
      </c>
      <c r="B7" s="18"/>
      <c r="C7" s="19">
        <v>41988034</v>
      </c>
      <c r="D7" s="19">
        <v>43297956</v>
      </c>
      <c r="E7" s="20">
        <v>53153457</v>
      </c>
      <c r="F7" s="21">
        <v>52245828</v>
      </c>
      <c r="G7" s="19">
        <v>52245828</v>
      </c>
      <c r="H7" s="20">
        <v>32729098</v>
      </c>
      <c r="I7" s="22">
        <v>27440746</v>
      </c>
      <c r="J7" s="23">
        <v>53788968</v>
      </c>
      <c r="K7" s="19">
        <v>58472000</v>
      </c>
      <c r="L7" s="20">
        <v>69321000</v>
      </c>
    </row>
    <row r="8" spans="1:12" ht="13.5">
      <c r="A8" s="24" t="s">
        <v>20</v>
      </c>
      <c r="B8" s="18"/>
      <c r="C8" s="19">
        <v>10109219</v>
      </c>
      <c r="D8" s="19">
        <v>5460323</v>
      </c>
      <c r="E8" s="20">
        <v>3954527</v>
      </c>
      <c r="F8" s="21">
        <v>10579140</v>
      </c>
      <c r="G8" s="19">
        <v>10579140</v>
      </c>
      <c r="H8" s="20">
        <v>2949126</v>
      </c>
      <c r="I8" s="22">
        <v>13584493</v>
      </c>
      <c r="J8" s="23">
        <v>9679968</v>
      </c>
      <c r="K8" s="19">
        <v>10118000</v>
      </c>
      <c r="L8" s="20">
        <v>10444000</v>
      </c>
    </row>
    <row r="9" spans="1:12" ht="13.5">
      <c r="A9" s="24" t="s">
        <v>21</v>
      </c>
      <c r="B9" s="18" t="s">
        <v>22</v>
      </c>
      <c r="C9" s="19">
        <v>42690668</v>
      </c>
      <c r="D9" s="19">
        <v>42930830</v>
      </c>
      <c r="E9" s="20">
        <v>45358000</v>
      </c>
      <c r="F9" s="21">
        <v>45393000</v>
      </c>
      <c r="G9" s="19">
        <v>45393000</v>
      </c>
      <c r="H9" s="20">
        <v>44992395</v>
      </c>
      <c r="I9" s="22">
        <v>44062379</v>
      </c>
      <c r="J9" s="23">
        <v>46095996</v>
      </c>
      <c r="K9" s="19">
        <v>49222000</v>
      </c>
      <c r="L9" s="20">
        <v>52098000</v>
      </c>
    </row>
    <row r="10" spans="1:12" ht="13.5">
      <c r="A10" s="24" t="s">
        <v>23</v>
      </c>
      <c r="B10" s="18" t="s">
        <v>22</v>
      </c>
      <c r="C10" s="19">
        <v>24191703</v>
      </c>
      <c r="D10" s="19">
        <v>42076186</v>
      </c>
      <c r="E10" s="20">
        <v>36517802</v>
      </c>
      <c r="F10" s="21">
        <v>20051000</v>
      </c>
      <c r="G10" s="19">
        <v>20051000</v>
      </c>
      <c r="H10" s="20">
        <v>36144049</v>
      </c>
      <c r="I10" s="22">
        <v>37118049</v>
      </c>
      <c r="J10" s="23">
        <v>69843000</v>
      </c>
      <c r="K10" s="19">
        <v>40796000</v>
      </c>
      <c r="L10" s="20">
        <v>34333000</v>
      </c>
    </row>
    <row r="11" spans="1:12" ht="13.5">
      <c r="A11" s="24" t="s">
        <v>24</v>
      </c>
      <c r="B11" s="18"/>
      <c r="C11" s="19">
        <v>937226</v>
      </c>
      <c r="D11" s="19">
        <v>1088872</v>
      </c>
      <c r="E11" s="20">
        <v>970543</v>
      </c>
      <c r="F11" s="21">
        <v>660000</v>
      </c>
      <c r="G11" s="19">
        <v>660000</v>
      </c>
      <c r="H11" s="20">
        <v>697058</v>
      </c>
      <c r="I11" s="22">
        <v>746016</v>
      </c>
      <c r="J11" s="23">
        <v>649992</v>
      </c>
      <c r="K11" s="19">
        <v>700000</v>
      </c>
      <c r="L11" s="20">
        <v>680000</v>
      </c>
    </row>
    <row r="12" spans="1:12" ht="13.5">
      <c r="A12" s="24" t="s">
        <v>25</v>
      </c>
      <c r="B12" s="18"/>
      <c r="C12" s="19"/>
      <c r="D12" s="19"/>
      <c r="E12" s="20"/>
      <c r="F12" s="21"/>
      <c r="G12" s="19"/>
      <c r="H12" s="20"/>
      <c r="I12" s="22"/>
      <c r="J12" s="23"/>
      <c r="K12" s="19"/>
      <c r="L12" s="20"/>
    </row>
    <row r="13" spans="1:12" ht="13.5">
      <c r="A13" s="11" t="s">
        <v>26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24" t="s">
        <v>27</v>
      </c>
      <c r="B14" s="18"/>
      <c r="C14" s="19">
        <v>-97003105</v>
      </c>
      <c r="D14" s="19">
        <v>-102951207</v>
      </c>
      <c r="E14" s="20">
        <v>-112572665</v>
      </c>
      <c r="F14" s="21">
        <v>-123913644</v>
      </c>
      <c r="G14" s="19">
        <v>-123913644</v>
      </c>
      <c r="H14" s="20">
        <v>-80937638</v>
      </c>
      <c r="I14" s="22">
        <v>-86724627</v>
      </c>
      <c r="J14" s="23">
        <v>-126269988</v>
      </c>
      <c r="K14" s="19">
        <v>-133299000</v>
      </c>
      <c r="L14" s="20">
        <v>-140853000</v>
      </c>
    </row>
    <row r="15" spans="1:12" ht="13.5">
      <c r="A15" s="24" t="s">
        <v>28</v>
      </c>
      <c r="B15" s="18"/>
      <c r="C15" s="19">
        <v>-1673644</v>
      </c>
      <c r="D15" s="19">
        <v>-6470484</v>
      </c>
      <c r="E15" s="20">
        <v>-10751329</v>
      </c>
      <c r="F15" s="21">
        <v>-1199004</v>
      </c>
      <c r="G15" s="19">
        <v>-1199004</v>
      </c>
      <c r="H15" s="20">
        <v>-9159423</v>
      </c>
      <c r="I15" s="22">
        <v>-16695619</v>
      </c>
      <c r="J15" s="23">
        <v>-1755996</v>
      </c>
      <c r="K15" s="19">
        <v>-1784000</v>
      </c>
      <c r="L15" s="20">
        <v>-1813000</v>
      </c>
    </row>
    <row r="16" spans="1:12" ht="13.5">
      <c r="A16" s="24" t="s">
        <v>29</v>
      </c>
      <c r="B16" s="18" t="s">
        <v>22</v>
      </c>
      <c r="C16" s="19">
        <v>-2546254</v>
      </c>
      <c r="D16" s="19">
        <v>-1922665</v>
      </c>
      <c r="E16" s="20"/>
      <c r="F16" s="21"/>
      <c r="G16" s="19"/>
      <c r="H16" s="20"/>
      <c r="I16" s="22"/>
      <c r="J16" s="23"/>
      <c r="K16" s="19"/>
      <c r="L16" s="20"/>
    </row>
    <row r="17" spans="1:12" ht="13.5">
      <c r="A17" s="25" t="s">
        <v>30</v>
      </c>
      <c r="B17" s="26"/>
      <c r="C17" s="27">
        <f>SUM(C6:C16)</f>
        <v>26314673</v>
      </c>
      <c r="D17" s="27">
        <f aca="true" t="shared" si="0" ref="D17:L17">SUM(D6:D16)</f>
        <v>32039944</v>
      </c>
      <c r="E17" s="28">
        <f t="shared" si="0"/>
        <v>26705257</v>
      </c>
      <c r="F17" s="29">
        <f t="shared" si="0"/>
        <v>12629011</v>
      </c>
      <c r="G17" s="27">
        <f t="shared" si="0"/>
        <v>12629011</v>
      </c>
      <c r="H17" s="30">
        <f t="shared" si="0"/>
        <v>34746251</v>
      </c>
      <c r="I17" s="29">
        <f t="shared" si="0"/>
        <v>29760459</v>
      </c>
      <c r="J17" s="31">
        <f t="shared" si="0"/>
        <v>61213932</v>
      </c>
      <c r="K17" s="27">
        <f t="shared" si="0"/>
        <v>33990000</v>
      </c>
      <c r="L17" s="28">
        <f t="shared" si="0"/>
        <v>34599000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11" t="s">
        <v>31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3.5">
      <c r="A20" s="11" t="s">
        <v>17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3.5">
      <c r="A21" s="24" t="s">
        <v>32</v>
      </c>
      <c r="B21" s="18"/>
      <c r="C21" s="19">
        <v>330709</v>
      </c>
      <c r="D21" s="19">
        <v>3667970</v>
      </c>
      <c r="E21" s="20">
        <v>481460</v>
      </c>
      <c r="F21" s="38"/>
      <c r="G21" s="39"/>
      <c r="H21" s="40"/>
      <c r="I21" s="22">
        <v>2461635</v>
      </c>
      <c r="J21" s="41"/>
      <c r="K21" s="39"/>
      <c r="L21" s="40"/>
    </row>
    <row r="22" spans="1:12" ht="13.5">
      <c r="A22" s="24" t="s">
        <v>33</v>
      </c>
      <c r="B22" s="18"/>
      <c r="C22" s="19"/>
      <c r="D22" s="39">
        <v>1555046</v>
      </c>
      <c r="E22" s="40"/>
      <c r="F22" s="21"/>
      <c r="G22" s="19"/>
      <c r="H22" s="20">
        <v>-8441594</v>
      </c>
      <c r="I22" s="22"/>
      <c r="J22" s="23"/>
      <c r="K22" s="19"/>
      <c r="L22" s="20"/>
    </row>
    <row r="23" spans="1:12" ht="13.5">
      <c r="A23" s="24" t="s">
        <v>34</v>
      </c>
      <c r="B23" s="18"/>
      <c r="C23" s="39"/>
      <c r="D23" s="19"/>
      <c r="E23" s="20"/>
      <c r="F23" s="38"/>
      <c r="G23" s="39"/>
      <c r="H23" s="40"/>
      <c r="I23" s="22"/>
      <c r="J23" s="41"/>
      <c r="K23" s="39"/>
      <c r="L23" s="40"/>
    </row>
    <row r="24" spans="1:12" ht="13.5">
      <c r="A24" s="24" t="s">
        <v>35</v>
      </c>
      <c r="B24" s="18"/>
      <c r="C24" s="19"/>
      <c r="D24" s="19"/>
      <c r="E24" s="20"/>
      <c r="F24" s="21"/>
      <c r="G24" s="19"/>
      <c r="H24" s="20"/>
      <c r="I24" s="22"/>
      <c r="J24" s="23"/>
      <c r="K24" s="19"/>
      <c r="L24" s="20"/>
    </row>
    <row r="25" spans="1:12" ht="13.5">
      <c r="A25" s="11" t="s">
        <v>26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3.5">
      <c r="A26" s="24" t="s">
        <v>36</v>
      </c>
      <c r="B26" s="18"/>
      <c r="C26" s="19">
        <v>-21714936</v>
      </c>
      <c r="D26" s="19">
        <v>-38749833</v>
      </c>
      <c r="E26" s="20">
        <v>-31993777</v>
      </c>
      <c r="F26" s="21">
        <v>-20631000</v>
      </c>
      <c r="G26" s="19">
        <v>-20631000</v>
      </c>
      <c r="H26" s="20">
        <v>-27858097</v>
      </c>
      <c r="I26" s="22">
        <v>-31104388</v>
      </c>
      <c r="J26" s="23">
        <v>-69843000</v>
      </c>
      <c r="K26" s="19">
        <v>-40796000</v>
      </c>
      <c r="L26" s="20">
        <v>-34333000</v>
      </c>
    </row>
    <row r="27" spans="1:12" ht="13.5">
      <c r="A27" s="25" t="s">
        <v>37</v>
      </c>
      <c r="B27" s="26"/>
      <c r="C27" s="27">
        <f>SUM(C21:C26)</f>
        <v>-21384227</v>
      </c>
      <c r="D27" s="27">
        <f aca="true" t="shared" si="1" ref="D27:L27">SUM(D21:D26)</f>
        <v>-33526817</v>
      </c>
      <c r="E27" s="28">
        <f t="shared" si="1"/>
        <v>-31512317</v>
      </c>
      <c r="F27" s="29">
        <f t="shared" si="1"/>
        <v>-20631000</v>
      </c>
      <c r="G27" s="27">
        <f t="shared" si="1"/>
        <v>-20631000</v>
      </c>
      <c r="H27" s="28">
        <f t="shared" si="1"/>
        <v>-36299691</v>
      </c>
      <c r="I27" s="30">
        <f t="shared" si="1"/>
        <v>-28642753</v>
      </c>
      <c r="J27" s="31">
        <f t="shared" si="1"/>
        <v>-69843000</v>
      </c>
      <c r="K27" s="27">
        <f t="shared" si="1"/>
        <v>-40796000</v>
      </c>
      <c r="L27" s="28">
        <f t="shared" si="1"/>
        <v>-34333000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11" t="s">
        <v>38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11" t="s">
        <v>17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3.5">
      <c r="A31" s="24" t="s">
        <v>39</v>
      </c>
      <c r="B31" s="18"/>
      <c r="C31" s="19"/>
      <c r="D31" s="19"/>
      <c r="E31" s="20"/>
      <c r="F31" s="21"/>
      <c r="G31" s="19"/>
      <c r="H31" s="20"/>
      <c r="I31" s="22"/>
      <c r="J31" s="23"/>
      <c r="K31" s="19"/>
      <c r="L31" s="20"/>
    </row>
    <row r="32" spans="1:12" ht="13.5">
      <c r="A32" s="24" t="s">
        <v>40</v>
      </c>
      <c r="B32" s="18"/>
      <c r="C32" s="19"/>
      <c r="D32" s="19"/>
      <c r="E32" s="20">
        <v>1682695</v>
      </c>
      <c r="F32" s="21"/>
      <c r="G32" s="19"/>
      <c r="H32" s="20"/>
      <c r="I32" s="22"/>
      <c r="J32" s="23"/>
      <c r="K32" s="19"/>
      <c r="L32" s="20"/>
    </row>
    <row r="33" spans="1:12" ht="13.5">
      <c r="A33" s="24" t="s">
        <v>41</v>
      </c>
      <c r="B33" s="18"/>
      <c r="C33" s="19">
        <v>-22771</v>
      </c>
      <c r="D33" s="19">
        <v>16232</v>
      </c>
      <c r="E33" s="20">
        <v>15451</v>
      </c>
      <c r="F33" s="21">
        <v>6000</v>
      </c>
      <c r="G33" s="39">
        <v>6000</v>
      </c>
      <c r="H33" s="40">
        <v>-8696</v>
      </c>
      <c r="I33" s="42">
        <v>-9082</v>
      </c>
      <c r="J33" s="23"/>
      <c r="K33" s="19"/>
      <c r="L33" s="20"/>
    </row>
    <row r="34" spans="1:12" ht="13.5">
      <c r="A34" s="11" t="s">
        <v>26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3.5">
      <c r="A35" s="24" t="s">
        <v>42</v>
      </c>
      <c r="B35" s="18"/>
      <c r="C35" s="19">
        <v>-2635158</v>
      </c>
      <c r="D35" s="19">
        <v>-5822947</v>
      </c>
      <c r="E35" s="20">
        <v>-1849793</v>
      </c>
      <c r="F35" s="21">
        <v>-1521912</v>
      </c>
      <c r="G35" s="19">
        <v>-1521912</v>
      </c>
      <c r="H35" s="20">
        <v>-570338</v>
      </c>
      <c r="I35" s="22">
        <v>-1536031</v>
      </c>
      <c r="J35" s="23">
        <v>-18802992</v>
      </c>
      <c r="K35" s="19">
        <v>-18863000</v>
      </c>
      <c r="L35" s="20">
        <v>-18963000</v>
      </c>
    </row>
    <row r="36" spans="1:12" ht="13.5">
      <c r="A36" s="25" t="s">
        <v>43</v>
      </c>
      <c r="B36" s="26"/>
      <c r="C36" s="27">
        <f>SUM(C31:C35)</f>
        <v>-2657929</v>
      </c>
      <c r="D36" s="27">
        <f aca="true" t="shared" si="2" ref="D36:L36">SUM(D31:D35)</f>
        <v>-5806715</v>
      </c>
      <c r="E36" s="28">
        <f t="shared" si="2"/>
        <v>-151647</v>
      </c>
      <c r="F36" s="29">
        <f t="shared" si="2"/>
        <v>-1515912</v>
      </c>
      <c r="G36" s="27">
        <f t="shared" si="2"/>
        <v>-1515912</v>
      </c>
      <c r="H36" s="28">
        <f t="shared" si="2"/>
        <v>-579034</v>
      </c>
      <c r="I36" s="30">
        <f t="shared" si="2"/>
        <v>-1545113</v>
      </c>
      <c r="J36" s="31">
        <f t="shared" si="2"/>
        <v>-18802992</v>
      </c>
      <c r="K36" s="27">
        <f t="shared" si="2"/>
        <v>-18863000</v>
      </c>
      <c r="L36" s="28">
        <f t="shared" si="2"/>
        <v>-18963000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3.5">
      <c r="A38" s="11" t="s">
        <v>44</v>
      </c>
      <c r="B38" s="18"/>
      <c r="C38" s="33">
        <f>+C17+C27+C36</f>
        <v>2272517</v>
      </c>
      <c r="D38" s="33">
        <f aca="true" t="shared" si="3" ref="D38:L38">+D17+D27+D36</f>
        <v>-7293588</v>
      </c>
      <c r="E38" s="34">
        <f t="shared" si="3"/>
        <v>-4958707</v>
      </c>
      <c r="F38" s="35">
        <f t="shared" si="3"/>
        <v>-9517901</v>
      </c>
      <c r="G38" s="33">
        <f t="shared" si="3"/>
        <v>-9517901</v>
      </c>
      <c r="H38" s="34">
        <f t="shared" si="3"/>
        <v>-2132474</v>
      </c>
      <c r="I38" s="36">
        <f t="shared" si="3"/>
        <v>-427407</v>
      </c>
      <c r="J38" s="37">
        <f t="shared" si="3"/>
        <v>-27432060</v>
      </c>
      <c r="K38" s="33">
        <f t="shared" si="3"/>
        <v>-25669000</v>
      </c>
      <c r="L38" s="34">
        <f t="shared" si="3"/>
        <v>-18697000</v>
      </c>
    </row>
    <row r="39" spans="1:12" ht="13.5">
      <c r="A39" s="24" t="s">
        <v>45</v>
      </c>
      <c r="B39" s="18" t="s">
        <v>46</v>
      </c>
      <c r="C39" s="33">
        <v>7185754</v>
      </c>
      <c r="D39" s="33">
        <v>9461521</v>
      </c>
      <c r="E39" s="34">
        <v>2170064</v>
      </c>
      <c r="F39" s="35">
        <v>-32673000</v>
      </c>
      <c r="G39" s="33">
        <v>-32673000</v>
      </c>
      <c r="H39" s="34">
        <v>-627193</v>
      </c>
      <c r="I39" s="36">
        <v>2849960</v>
      </c>
      <c r="J39" s="37"/>
      <c r="K39" s="33">
        <v>-27432060</v>
      </c>
      <c r="L39" s="34">
        <v>-53101060</v>
      </c>
    </row>
    <row r="40" spans="1:12" ht="13.5">
      <c r="A40" s="43" t="s">
        <v>47</v>
      </c>
      <c r="B40" s="44" t="s">
        <v>46</v>
      </c>
      <c r="C40" s="45">
        <v>9458271</v>
      </c>
      <c r="D40" s="45">
        <v>2167931</v>
      </c>
      <c r="E40" s="46">
        <v>-2788644</v>
      </c>
      <c r="F40" s="47">
        <v>-42190903</v>
      </c>
      <c r="G40" s="45">
        <v>-42190903</v>
      </c>
      <c r="H40" s="46">
        <v>-2759667</v>
      </c>
      <c r="I40" s="48">
        <v>2422554</v>
      </c>
      <c r="J40" s="49">
        <v>-27432060</v>
      </c>
      <c r="K40" s="45">
        <v>-53101060</v>
      </c>
      <c r="L40" s="46">
        <v>-71798060</v>
      </c>
    </row>
    <row r="41" spans="1:12" ht="13.5">
      <c r="A41" s="50" t="s">
        <v>79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3.5">
      <c r="A42" s="50" t="s">
        <v>80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3.5">
      <c r="A43" s="50" t="s">
        <v>81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1" t="s">
        <v>66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2" t="s">
        <v>6</v>
      </c>
      <c r="G2" s="53"/>
      <c r="H2" s="53"/>
      <c r="I2" s="53"/>
      <c r="J2" s="54" t="s">
        <v>7</v>
      </c>
      <c r="K2" s="55"/>
      <c r="L2" s="56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/>
      <c r="D6" s="19"/>
      <c r="E6" s="20"/>
      <c r="F6" s="21"/>
      <c r="G6" s="19"/>
      <c r="H6" s="20"/>
      <c r="I6" s="22"/>
      <c r="J6" s="23"/>
      <c r="K6" s="19"/>
      <c r="L6" s="20"/>
    </row>
    <row r="7" spans="1:12" ht="13.5">
      <c r="A7" s="24" t="s">
        <v>19</v>
      </c>
      <c r="B7" s="18"/>
      <c r="C7" s="19"/>
      <c r="D7" s="19"/>
      <c r="E7" s="20"/>
      <c r="F7" s="21"/>
      <c r="G7" s="19"/>
      <c r="H7" s="20"/>
      <c r="I7" s="22"/>
      <c r="J7" s="23"/>
      <c r="K7" s="19"/>
      <c r="L7" s="20"/>
    </row>
    <row r="8" spans="1:12" ht="13.5">
      <c r="A8" s="24" t="s">
        <v>20</v>
      </c>
      <c r="B8" s="18"/>
      <c r="C8" s="19">
        <v>3712211</v>
      </c>
      <c r="D8" s="19">
        <v>4410795</v>
      </c>
      <c r="E8" s="20">
        <v>3123530</v>
      </c>
      <c r="F8" s="21">
        <v>4539240</v>
      </c>
      <c r="G8" s="19">
        <v>2993800</v>
      </c>
      <c r="H8" s="20">
        <v>3720130</v>
      </c>
      <c r="I8" s="22">
        <v>2195320</v>
      </c>
      <c r="J8" s="23">
        <v>2985008</v>
      </c>
      <c r="K8" s="19">
        <v>3103753</v>
      </c>
      <c r="L8" s="20">
        <v>3260158</v>
      </c>
    </row>
    <row r="9" spans="1:12" ht="13.5">
      <c r="A9" s="24" t="s">
        <v>21</v>
      </c>
      <c r="B9" s="18" t="s">
        <v>22</v>
      </c>
      <c r="C9" s="19">
        <v>41282915</v>
      </c>
      <c r="D9" s="19">
        <v>37672711</v>
      </c>
      <c r="E9" s="20">
        <v>47175011</v>
      </c>
      <c r="F9" s="21">
        <v>42117000</v>
      </c>
      <c r="G9" s="19">
        <v>37964735</v>
      </c>
      <c r="H9" s="20">
        <v>45197756</v>
      </c>
      <c r="I9" s="22">
        <v>50315963</v>
      </c>
      <c r="J9" s="23">
        <v>47799996</v>
      </c>
      <c r="K9" s="19">
        <v>52892000</v>
      </c>
      <c r="L9" s="20">
        <v>54855000</v>
      </c>
    </row>
    <row r="10" spans="1:12" ht="13.5">
      <c r="A10" s="24" t="s">
        <v>23</v>
      </c>
      <c r="B10" s="18" t="s">
        <v>22</v>
      </c>
      <c r="C10" s="19"/>
      <c r="D10" s="19"/>
      <c r="E10" s="20"/>
      <c r="F10" s="21"/>
      <c r="G10" s="19"/>
      <c r="H10" s="20"/>
      <c r="I10" s="22"/>
      <c r="J10" s="23"/>
      <c r="K10" s="19"/>
      <c r="L10" s="20"/>
    </row>
    <row r="11" spans="1:12" ht="13.5">
      <c r="A11" s="24" t="s">
        <v>24</v>
      </c>
      <c r="B11" s="18"/>
      <c r="C11" s="19">
        <v>787093</v>
      </c>
      <c r="D11" s="19">
        <v>355979</v>
      </c>
      <c r="E11" s="20">
        <v>495478</v>
      </c>
      <c r="F11" s="21">
        <v>207504</v>
      </c>
      <c r="G11" s="19">
        <v>459113</v>
      </c>
      <c r="H11" s="20">
        <v>525076</v>
      </c>
      <c r="I11" s="22">
        <v>619647</v>
      </c>
      <c r="J11" s="23">
        <v>249996</v>
      </c>
      <c r="K11" s="19">
        <v>262500</v>
      </c>
      <c r="L11" s="20">
        <v>274000</v>
      </c>
    </row>
    <row r="12" spans="1:12" ht="13.5">
      <c r="A12" s="24" t="s">
        <v>25</v>
      </c>
      <c r="B12" s="18"/>
      <c r="C12" s="19"/>
      <c r="D12" s="19"/>
      <c r="E12" s="20"/>
      <c r="F12" s="21"/>
      <c r="G12" s="19"/>
      <c r="H12" s="20"/>
      <c r="I12" s="22"/>
      <c r="J12" s="23"/>
      <c r="K12" s="19"/>
      <c r="L12" s="20"/>
    </row>
    <row r="13" spans="1:12" ht="13.5">
      <c r="A13" s="11" t="s">
        <v>26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24" t="s">
        <v>27</v>
      </c>
      <c r="B14" s="18"/>
      <c r="C14" s="19">
        <v>-46756059</v>
      </c>
      <c r="D14" s="19">
        <v>-41664749</v>
      </c>
      <c r="E14" s="20">
        <v>-47886417</v>
      </c>
      <c r="F14" s="21">
        <v>-50631060</v>
      </c>
      <c r="G14" s="19">
        <v>-103041242</v>
      </c>
      <c r="H14" s="20">
        <v>-117081544</v>
      </c>
      <c r="I14" s="22">
        <v>-47275774</v>
      </c>
      <c r="J14" s="23">
        <v>-47411208</v>
      </c>
      <c r="K14" s="19">
        <v>-45248543</v>
      </c>
      <c r="L14" s="20">
        <v>-47510970</v>
      </c>
    </row>
    <row r="15" spans="1:12" ht="13.5">
      <c r="A15" s="24" t="s">
        <v>28</v>
      </c>
      <c r="B15" s="18"/>
      <c r="C15" s="19">
        <v>-1282866</v>
      </c>
      <c r="D15" s="19">
        <v>-1248445</v>
      </c>
      <c r="E15" s="20">
        <v>-1181444</v>
      </c>
      <c r="F15" s="21">
        <v>-99996</v>
      </c>
      <c r="G15" s="19">
        <v>-81603</v>
      </c>
      <c r="H15" s="20">
        <v>-94691</v>
      </c>
      <c r="I15" s="22">
        <v>-2450520</v>
      </c>
      <c r="J15" s="23">
        <v>-120000</v>
      </c>
      <c r="K15" s="19">
        <v>-126000</v>
      </c>
      <c r="L15" s="20">
        <v>-132300</v>
      </c>
    </row>
    <row r="16" spans="1:12" ht="13.5">
      <c r="A16" s="24" t="s">
        <v>29</v>
      </c>
      <c r="B16" s="18" t="s">
        <v>22</v>
      </c>
      <c r="C16" s="19">
        <v>-7635186</v>
      </c>
      <c r="D16" s="19">
        <v>-1352797</v>
      </c>
      <c r="E16" s="20"/>
      <c r="F16" s="21"/>
      <c r="G16" s="19"/>
      <c r="H16" s="20"/>
      <c r="I16" s="22"/>
      <c r="J16" s="23"/>
      <c r="K16" s="19"/>
      <c r="L16" s="20"/>
    </row>
    <row r="17" spans="1:12" ht="13.5">
      <c r="A17" s="25" t="s">
        <v>30</v>
      </c>
      <c r="B17" s="26"/>
      <c r="C17" s="27">
        <f>SUM(C6:C16)</f>
        <v>-9891892</v>
      </c>
      <c r="D17" s="27">
        <f aca="true" t="shared" si="0" ref="D17:L17">SUM(D6:D16)</f>
        <v>-1826506</v>
      </c>
      <c r="E17" s="28">
        <f t="shared" si="0"/>
        <v>1726158</v>
      </c>
      <c r="F17" s="29">
        <f t="shared" si="0"/>
        <v>-3867312</v>
      </c>
      <c r="G17" s="27">
        <f t="shared" si="0"/>
        <v>-61705197</v>
      </c>
      <c r="H17" s="30">
        <f t="shared" si="0"/>
        <v>-67733273</v>
      </c>
      <c r="I17" s="29">
        <f t="shared" si="0"/>
        <v>3404636</v>
      </c>
      <c r="J17" s="31">
        <f t="shared" si="0"/>
        <v>3503792</v>
      </c>
      <c r="K17" s="27">
        <f t="shared" si="0"/>
        <v>10883710</v>
      </c>
      <c r="L17" s="28">
        <f t="shared" si="0"/>
        <v>10745888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11" t="s">
        <v>31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3.5">
      <c r="A20" s="11" t="s">
        <v>17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3.5">
      <c r="A21" s="24" t="s">
        <v>32</v>
      </c>
      <c r="B21" s="18"/>
      <c r="C21" s="19"/>
      <c r="D21" s="19">
        <v>628173</v>
      </c>
      <c r="E21" s="20">
        <v>417300</v>
      </c>
      <c r="F21" s="38"/>
      <c r="G21" s="39"/>
      <c r="H21" s="40"/>
      <c r="I21" s="22"/>
      <c r="J21" s="41"/>
      <c r="K21" s="39"/>
      <c r="L21" s="40"/>
    </row>
    <row r="22" spans="1:12" ht="13.5">
      <c r="A22" s="24" t="s">
        <v>33</v>
      </c>
      <c r="B22" s="18"/>
      <c r="C22" s="19"/>
      <c r="D22" s="39"/>
      <c r="E22" s="40"/>
      <c r="F22" s="21"/>
      <c r="G22" s="19">
        <v>2086183</v>
      </c>
      <c r="H22" s="20">
        <v>761455</v>
      </c>
      <c r="I22" s="22"/>
      <c r="J22" s="23"/>
      <c r="K22" s="19"/>
      <c r="L22" s="20"/>
    </row>
    <row r="23" spans="1:12" ht="13.5">
      <c r="A23" s="24" t="s">
        <v>34</v>
      </c>
      <c r="B23" s="18"/>
      <c r="C23" s="39"/>
      <c r="D23" s="19"/>
      <c r="E23" s="20"/>
      <c r="F23" s="38"/>
      <c r="G23" s="39">
        <v>38414514</v>
      </c>
      <c r="H23" s="40">
        <v>57226275</v>
      </c>
      <c r="I23" s="22"/>
      <c r="J23" s="41"/>
      <c r="K23" s="39"/>
      <c r="L23" s="40"/>
    </row>
    <row r="24" spans="1:12" ht="13.5">
      <c r="A24" s="24" t="s">
        <v>35</v>
      </c>
      <c r="B24" s="18"/>
      <c r="C24" s="19"/>
      <c r="D24" s="19"/>
      <c r="E24" s="20"/>
      <c r="F24" s="21"/>
      <c r="G24" s="19">
        <v>21892267</v>
      </c>
      <c r="H24" s="20">
        <v>11986537</v>
      </c>
      <c r="I24" s="22"/>
      <c r="J24" s="23"/>
      <c r="K24" s="19"/>
      <c r="L24" s="20"/>
    </row>
    <row r="25" spans="1:12" ht="13.5">
      <c r="A25" s="11" t="s">
        <v>26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3.5">
      <c r="A26" s="24" t="s">
        <v>36</v>
      </c>
      <c r="B26" s="18"/>
      <c r="C26" s="19">
        <v>-1345371</v>
      </c>
      <c r="D26" s="19">
        <v>-2603517</v>
      </c>
      <c r="E26" s="20">
        <v>-1105241</v>
      </c>
      <c r="F26" s="21"/>
      <c r="G26" s="19"/>
      <c r="H26" s="20"/>
      <c r="I26" s="22">
        <v>-2294444</v>
      </c>
      <c r="J26" s="23"/>
      <c r="K26" s="19"/>
      <c r="L26" s="20"/>
    </row>
    <row r="27" spans="1:12" ht="13.5">
      <c r="A27" s="25" t="s">
        <v>37</v>
      </c>
      <c r="B27" s="26"/>
      <c r="C27" s="27">
        <f>SUM(C21:C26)</f>
        <v>-1345371</v>
      </c>
      <c r="D27" s="27">
        <f aca="true" t="shared" si="1" ref="D27:L27">SUM(D21:D26)</f>
        <v>-1975344</v>
      </c>
      <c r="E27" s="28">
        <f t="shared" si="1"/>
        <v>-687941</v>
      </c>
      <c r="F27" s="29">
        <f t="shared" si="1"/>
        <v>0</v>
      </c>
      <c r="G27" s="27">
        <f t="shared" si="1"/>
        <v>62392964</v>
      </c>
      <c r="H27" s="28">
        <f t="shared" si="1"/>
        <v>69974267</v>
      </c>
      <c r="I27" s="30">
        <f t="shared" si="1"/>
        <v>-2294444</v>
      </c>
      <c r="J27" s="31">
        <f t="shared" si="1"/>
        <v>0</v>
      </c>
      <c r="K27" s="27">
        <f t="shared" si="1"/>
        <v>0</v>
      </c>
      <c r="L27" s="28">
        <f t="shared" si="1"/>
        <v>0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11" t="s">
        <v>38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11" t="s">
        <v>17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3.5">
      <c r="A31" s="24" t="s">
        <v>39</v>
      </c>
      <c r="B31" s="18"/>
      <c r="C31" s="19">
        <v>359649</v>
      </c>
      <c r="D31" s="19">
        <v>1511000</v>
      </c>
      <c r="E31" s="20"/>
      <c r="F31" s="21"/>
      <c r="G31" s="19"/>
      <c r="H31" s="20"/>
      <c r="I31" s="22">
        <v>2286700</v>
      </c>
      <c r="J31" s="23"/>
      <c r="K31" s="19"/>
      <c r="L31" s="20"/>
    </row>
    <row r="32" spans="1:12" ht="13.5">
      <c r="A32" s="24" t="s">
        <v>40</v>
      </c>
      <c r="B32" s="18"/>
      <c r="C32" s="19"/>
      <c r="D32" s="19"/>
      <c r="E32" s="20"/>
      <c r="F32" s="21"/>
      <c r="G32" s="19"/>
      <c r="H32" s="20"/>
      <c r="I32" s="22"/>
      <c r="J32" s="23"/>
      <c r="K32" s="19"/>
      <c r="L32" s="20"/>
    </row>
    <row r="33" spans="1:12" ht="13.5">
      <c r="A33" s="24" t="s">
        <v>41</v>
      </c>
      <c r="B33" s="18"/>
      <c r="C33" s="19"/>
      <c r="D33" s="19"/>
      <c r="E33" s="20"/>
      <c r="F33" s="21"/>
      <c r="G33" s="39"/>
      <c r="H33" s="40"/>
      <c r="I33" s="42"/>
      <c r="J33" s="23"/>
      <c r="K33" s="19"/>
      <c r="L33" s="20"/>
    </row>
    <row r="34" spans="1:12" ht="13.5">
      <c r="A34" s="11" t="s">
        <v>26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3.5">
      <c r="A35" s="24" t="s">
        <v>42</v>
      </c>
      <c r="B35" s="18"/>
      <c r="C35" s="19">
        <v>-1022291</v>
      </c>
      <c r="D35" s="19">
        <v>-768223</v>
      </c>
      <c r="E35" s="20">
        <v>-1012812</v>
      </c>
      <c r="F35" s="21">
        <v>-694525</v>
      </c>
      <c r="G35" s="19">
        <v>-720898</v>
      </c>
      <c r="H35" s="20">
        <v>-1008450</v>
      </c>
      <c r="I35" s="22">
        <v>-761146</v>
      </c>
      <c r="J35" s="23">
        <v>-1033092</v>
      </c>
      <c r="K35" s="19">
        <v>525519</v>
      </c>
      <c r="L35" s="20"/>
    </row>
    <row r="36" spans="1:12" ht="13.5">
      <c r="A36" s="25" t="s">
        <v>43</v>
      </c>
      <c r="B36" s="26"/>
      <c r="C36" s="27">
        <f>SUM(C31:C35)</f>
        <v>-662642</v>
      </c>
      <c r="D36" s="27">
        <f aca="true" t="shared" si="2" ref="D36:L36">SUM(D31:D35)</f>
        <v>742777</v>
      </c>
      <c r="E36" s="28">
        <f t="shared" si="2"/>
        <v>-1012812</v>
      </c>
      <c r="F36" s="29">
        <f t="shared" si="2"/>
        <v>-694525</v>
      </c>
      <c r="G36" s="27">
        <f t="shared" si="2"/>
        <v>-720898</v>
      </c>
      <c r="H36" s="28">
        <f t="shared" si="2"/>
        <v>-1008450</v>
      </c>
      <c r="I36" s="30">
        <f t="shared" si="2"/>
        <v>1525554</v>
      </c>
      <c r="J36" s="31">
        <f t="shared" si="2"/>
        <v>-1033092</v>
      </c>
      <c r="K36" s="27">
        <f t="shared" si="2"/>
        <v>525519</v>
      </c>
      <c r="L36" s="28">
        <f t="shared" si="2"/>
        <v>0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3.5">
      <c r="A38" s="11" t="s">
        <v>44</v>
      </c>
      <c r="B38" s="18"/>
      <c r="C38" s="33">
        <f>+C17+C27+C36</f>
        <v>-11899905</v>
      </c>
      <c r="D38" s="33">
        <f aca="true" t="shared" si="3" ref="D38:L38">+D17+D27+D36</f>
        <v>-3059073</v>
      </c>
      <c r="E38" s="34">
        <f t="shared" si="3"/>
        <v>25405</v>
      </c>
      <c r="F38" s="35">
        <f t="shared" si="3"/>
        <v>-4561837</v>
      </c>
      <c r="G38" s="33">
        <f t="shared" si="3"/>
        <v>-33131</v>
      </c>
      <c r="H38" s="34">
        <f t="shared" si="3"/>
        <v>1232544</v>
      </c>
      <c r="I38" s="36">
        <f t="shared" si="3"/>
        <v>2635746</v>
      </c>
      <c r="J38" s="37">
        <f t="shared" si="3"/>
        <v>2470700</v>
      </c>
      <c r="K38" s="33">
        <f t="shared" si="3"/>
        <v>11409229</v>
      </c>
      <c r="L38" s="34">
        <f t="shared" si="3"/>
        <v>10745888</v>
      </c>
    </row>
    <row r="39" spans="1:12" ht="13.5">
      <c r="A39" s="24" t="s">
        <v>45</v>
      </c>
      <c r="B39" s="18" t="s">
        <v>46</v>
      </c>
      <c r="C39" s="33">
        <v>15483779</v>
      </c>
      <c r="D39" s="33">
        <v>3583875</v>
      </c>
      <c r="E39" s="34">
        <v>524802</v>
      </c>
      <c r="F39" s="35">
        <v>3472275</v>
      </c>
      <c r="G39" s="33">
        <v>97665</v>
      </c>
      <c r="H39" s="34">
        <v>97665</v>
      </c>
      <c r="I39" s="36">
        <v>550208</v>
      </c>
      <c r="J39" s="37"/>
      <c r="K39" s="33">
        <v>2470700</v>
      </c>
      <c r="L39" s="34">
        <v>13879929</v>
      </c>
    </row>
    <row r="40" spans="1:12" ht="13.5">
      <c r="A40" s="43" t="s">
        <v>47</v>
      </c>
      <c r="B40" s="44" t="s">
        <v>46</v>
      </c>
      <c r="C40" s="45">
        <v>3583874</v>
      </c>
      <c r="D40" s="45">
        <v>524802</v>
      </c>
      <c r="E40" s="46">
        <v>550207</v>
      </c>
      <c r="F40" s="47">
        <v>-1089562</v>
      </c>
      <c r="G40" s="45">
        <v>64534</v>
      </c>
      <c r="H40" s="46">
        <v>1330209</v>
      </c>
      <c r="I40" s="48">
        <v>3185954</v>
      </c>
      <c r="J40" s="49">
        <v>2470700</v>
      </c>
      <c r="K40" s="45">
        <v>13879929</v>
      </c>
      <c r="L40" s="46">
        <v>24625817</v>
      </c>
    </row>
    <row r="41" spans="1:12" ht="13.5">
      <c r="A41" s="50" t="s">
        <v>79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3.5">
      <c r="A42" s="50" t="s">
        <v>80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3.5">
      <c r="A43" s="50" t="s">
        <v>81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1" t="s">
        <v>67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2" t="s">
        <v>6</v>
      </c>
      <c r="G2" s="53"/>
      <c r="H2" s="53"/>
      <c r="I2" s="53"/>
      <c r="J2" s="54" t="s">
        <v>7</v>
      </c>
      <c r="K2" s="55"/>
      <c r="L2" s="56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7214703</v>
      </c>
      <c r="D6" s="19">
        <v>8472947</v>
      </c>
      <c r="E6" s="20">
        <v>12669725</v>
      </c>
      <c r="F6" s="21">
        <v>26218844</v>
      </c>
      <c r="G6" s="19">
        <v>26218844</v>
      </c>
      <c r="H6" s="20">
        <v>28062978</v>
      </c>
      <c r="I6" s="22"/>
      <c r="J6" s="23">
        <v>13765929</v>
      </c>
      <c r="K6" s="19">
        <v>20190030</v>
      </c>
      <c r="L6" s="20">
        <v>22209032</v>
      </c>
    </row>
    <row r="7" spans="1:12" ht="13.5">
      <c r="A7" s="24" t="s">
        <v>19</v>
      </c>
      <c r="B7" s="18"/>
      <c r="C7" s="19">
        <v>76832527</v>
      </c>
      <c r="D7" s="19">
        <v>81130411</v>
      </c>
      <c r="E7" s="20">
        <v>92528793</v>
      </c>
      <c r="F7" s="21">
        <v>79628008</v>
      </c>
      <c r="G7" s="19">
        <v>79628008</v>
      </c>
      <c r="H7" s="20">
        <v>112194520</v>
      </c>
      <c r="I7" s="22"/>
      <c r="J7" s="23">
        <v>96905124</v>
      </c>
      <c r="K7" s="19">
        <v>115715540</v>
      </c>
      <c r="L7" s="20">
        <v>107817113</v>
      </c>
    </row>
    <row r="8" spans="1:12" ht="13.5">
      <c r="A8" s="24" t="s">
        <v>20</v>
      </c>
      <c r="B8" s="18"/>
      <c r="C8" s="19">
        <v>1632069</v>
      </c>
      <c r="D8" s="19">
        <v>2189383</v>
      </c>
      <c r="E8" s="20">
        <v>2060939</v>
      </c>
      <c r="F8" s="21">
        <v>1674950</v>
      </c>
      <c r="G8" s="19">
        <v>1674950</v>
      </c>
      <c r="H8" s="20">
        <v>5737173</v>
      </c>
      <c r="I8" s="22"/>
      <c r="J8" s="23">
        <v>2706432</v>
      </c>
      <c r="K8" s="19">
        <v>4145365</v>
      </c>
      <c r="L8" s="20">
        <v>4928847</v>
      </c>
    </row>
    <row r="9" spans="1:12" ht="13.5">
      <c r="A9" s="24" t="s">
        <v>21</v>
      </c>
      <c r="B9" s="18" t="s">
        <v>22</v>
      </c>
      <c r="C9" s="19">
        <v>52456027</v>
      </c>
      <c r="D9" s="19">
        <v>55351115</v>
      </c>
      <c r="E9" s="20">
        <v>52996090</v>
      </c>
      <c r="F9" s="21">
        <v>60797000</v>
      </c>
      <c r="G9" s="19">
        <v>60797000</v>
      </c>
      <c r="H9" s="20">
        <v>74171000</v>
      </c>
      <c r="I9" s="22"/>
      <c r="J9" s="23">
        <v>68635200</v>
      </c>
      <c r="K9" s="19">
        <v>81955200</v>
      </c>
      <c r="L9" s="20">
        <v>88446200</v>
      </c>
    </row>
    <row r="10" spans="1:12" ht="13.5">
      <c r="A10" s="24" t="s">
        <v>23</v>
      </c>
      <c r="B10" s="18" t="s">
        <v>22</v>
      </c>
      <c r="C10" s="19">
        <v>27816175</v>
      </c>
      <c r="D10" s="19">
        <v>25077296</v>
      </c>
      <c r="E10" s="20">
        <v>21294402</v>
      </c>
      <c r="F10" s="21">
        <v>23395000</v>
      </c>
      <c r="G10" s="19">
        <v>23395000</v>
      </c>
      <c r="H10" s="20">
        <v>23165000</v>
      </c>
      <c r="I10" s="22"/>
      <c r="J10" s="23">
        <v>35406804</v>
      </c>
      <c r="K10" s="19">
        <v>24651800</v>
      </c>
      <c r="L10" s="20">
        <v>64753800</v>
      </c>
    </row>
    <row r="11" spans="1:12" ht="13.5">
      <c r="A11" s="24" t="s">
        <v>24</v>
      </c>
      <c r="B11" s="18"/>
      <c r="C11" s="19">
        <v>8169221</v>
      </c>
      <c r="D11" s="19">
        <v>9574817</v>
      </c>
      <c r="E11" s="20">
        <v>11264426</v>
      </c>
      <c r="F11" s="21">
        <v>11200000</v>
      </c>
      <c r="G11" s="19">
        <v>11200000</v>
      </c>
      <c r="H11" s="20">
        <v>11725718</v>
      </c>
      <c r="I11" s="22"/>
      <c r="J11" s="23">
        <v>6630768</v>
      </c>
      <c r="K11" s="19">
        <v>15142522</v>
      </c>
      <c r="L11" s="20">
        <v>16656774</v>
      </c>
    </row>
    <row r="12" spans="1:12" ht="13.5">
      <c r="A12" s="24" t="s">
        <v>25</v>
      </c>
      <c r="B12" s="18"/>
      <c r="C12" s="19"/>
      <c r="D12" s="19"/>
      <c r="E12" s="20"/>
      <c r="F12" s="21"/>
      <c r="G12" s="19"/>
      <c r="H12" s="20"/>
      <c r="I12" s="22"/>
      <c r="J12" s="23"/>
      <c r="K12" s="19"/>
      <c r="L12" s="20"/>
    </row>
    <row r="13" spans="1:12" ht="13.5">
      <c r="A13" s="11" t="s">
        <v>26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24" t="s">
        <v>27</v>
      </c>
      <c r="B14" s="18"/>
      <c r="C14" s="19">
        <v>-165868547</v>
      </c>
      <c r="D14" s="19">
        <v>-104748937</v>
      </c>
      <c r="E14" s="20">
        <v>-208390759</v>
      </c>
      <c r="F14" s="21">
        <v>-171720908</v>
      </c>
      <c r="G14" s="19">
        <v>-171720908</v>
      </c>
      <c r="H14" s="20">
        <v>-178044363</v>
      </c>
      <c r="I14" s="22"/>
      <c r="J14" s="23">
        <v>-179797265</v>
      </c>
      <c r="K14" s="19">
        <v>-195491650</v>
      </c>
      <c r="L14" s="20">
        <v>-207271408</v>
      </c>
    </row>
    <row r="15" spans="1:12" ht="13.5">
      <c r="A15" s="24" t="s">
        <v>28</v>
      </c>
      <c r="B15" s="18"/>
      <c r="C15" s="19">
        <v>-2319927</v>
      </c>
      <c r="D15" s="19">
        <v>-2913413</v>
      </c>
      <c r="E15" s="20">
        <v>-11934139</v>
      </c>
      <c r="F15" s="21"/>
      <c r="G15" s="19"/>
      <c r="H15" s="20">
        <v>-1458547</v>
      </c>
      <c r="I15" s="22"/>
      <c r="J15" s="23">
        <v>-1890000</v>
      </c>
      <c r="K15" s="19">
        <v>-3000000</v>
      </c>
      <c r="L15" s="20">
        <v>-3500000</v>
      </c>
    </row>
    <row r="16" spans="1:12" ht="13.5">
      <c r="A16" s="24" t="s">
        <v>29</v>
      </c>
      <c r="B16" s="18" t="s">
        <v>22</v>
      </c>
      <c r="C16" s="19">
        <v>-10908052</v>
      </c>
      <c r="D16" s="19">
        <v>-9576898</v>
      </c>
      <c r="E16" s="20">
        <v>-12257877</v>
      </c>
      <c r="F16" s="21">
        <v>-6830000</v>
      </c>
      <c r="G16" s="19">
        <v>-6830000</v>
      </c>
      <c r="H16" s="20">
        <v>-17158086</v>
      </c>
      <c r="I16" s="22"/>
      <c r="J16" s="23">
        <v>-5456196</v>
      </c>
      <c r="K16" s="19">
        <v>-5835648</v>
      </c>
      <c r="L16" s="20">
        <v>-6241252</v>
      </c>
    </row>
    <row r="17" spans="1:12" ht="13.5">
      <c r="A17" s="25" t="s">
        <v>30</v>
      </c>
      <c r="B17" s="26"/>
      <c r="C17" s="27">
        <f>SUM(C6:C16)</f>
        <v>-4975804</v>
      </c>
      <c r="D17" s="27">
        <f aca="true" t="shared" si="0" ref="D17:L17">SUM(D6:D16)</f>
        <v>64556721</v>
      </c>
      <c r="E17" s="28">
        <f t="shared" si="0"/>
        <v>-39768400</v>
      </c>
      <c r="F17" s="29">
        <f t="shared" si="0"/>
        <v>24362894</v>
      </c>
      <c r="G17" s="27">
        <f t="shared" si="0"/>
        <v>24362894</v>
      </c>
      <c r="H17" s="30">
        <f t="shared" si="0"/>
        <v>58395393</v>
      </c>
      <c r="I17" s="29">
        <f t="shared" si="0"/>
        <v>0</v>
      </c>
      <c r="J17" s="31">
        <f t="shared" si="0"/>
        <v>36906796</v>
      </c>
      <c r="K17" s="27">
        <f t="shared" si="0"/>
        <v>57473159</v>
      </c>
      <c r="L17" s="28">
        <f t="shared" si="0"/>
        <v>87799106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11" t="s">
        <v>31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3.5">
      <c r="A20" s="11" t="s">
        <v>17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3.5">
      <c r="A21" s="24" t="s">
        <v>32</v>
      </c>
      <c r="B21" s="18"/>
      <c r="C21" s="19">
        <v>2419050</v>
      </c>
      <c r="D21" s="19"/>
      <c r="E21" s="20">
        <v>2373040</v>
      </c>
      <c r="F21" s="38"/>
      <c r="G21" s="39"/>
      <c r="H21" s="40"/>
      <c r="I21" s="22"/>
      <c r="J21" s="41"/>
      <c r="K21" s="39"/>
      <c r="L21" s="40"/>
    </row>
    <row r="22" spans="1:12" ht="13.5">
      <c r="A22" s="24" t="s">
        <v>33</v>
      </c>
      <c r="B22" s="18"/>
      <c r="C22" s="19">
        <v>423577</v>
      </c>
      <c r="D22" s="39">
        <v>5178660</v>
      </c>
      <c r="E22" s="40"/>
      <c r="F22" s="21"/>
      <c r="G22" s="19"/>
      <c r="H22" s="20">
        <v>288852</v>
      </c>
      <c r="I22" s="22"/>
      <c r="J22" s="23"/>
      <c r="K22" s="19"/>
      <c r="L22" s="20"/>
    </row>
    <row r="23" spans="1:12" ht="13.5">
      <c r="A23" s="24" t="s">
        <v>34</v>
      </c>
      <c r="B23" s="18"/>
      <c r="C23" s="39"/>
      <c r="D23" s="19"/>
      <c r="E23" s="20">
        <v>-382514</v>
      </c>
      <c r="F23" s="38"/>
      <c r="G23" s="39"/>
      <c r="H23" s="40"/>
      <c r="I23" s="22"/>
      <c r="J23" s="41">
        <v>524976</v>
      </c>
      <c r="K23" s="39">
        <v>410934</v>
      </c>
      <c r="L23" s="40">
        <v>241866</v>
      </c>
    </row>
    <row r="24" spans="1:12" ht="13.5">
      <c r="A24" s="24" t="s">
        <v>35</v>
      </c>
      <c r="B24" s="18"/>
      <c r="C24" s="19"/>
      <c r="D24" s="19"/>
      <c r="E24" s="20"/>
      <c r="F24" s="21">
        <v>66978</v>
      </c>
      <c r="G24" s="19">
        <v>66978</v>
      </c>
      <c r="H24" s="20">
        <v>2224647</v>
      </c>
      <c r="I24" s="22"/>
      <c r="J24" s="23"/>
      <c r="K24" s="19"/>
      <c r="L24" s="20"/>
    </row>
    <row r="25" spans="1:12" ht="13.5">
      <c r="A25" s="11" t="s">
        <v>26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3.5">
      <c r="A26" s="24" t="s">
        <v>36</v>
      </c>
      <c r="B26" s="18"/>
      <c r="C26" s="19">
        <v>-104155895</v>
      </c>
      <c r="D26" s="19">
        <v>-117360154</v>
      </c>
      <c r="E26" s="20">
        <v>38676344</v>
      </c>
      <c r="F26" s="21"/>
      <c r="G26" s="19"/>
      <c r="H26" s="20">
        <v>-25773853</v>
      </c>
      <c r="I26" s="22"/>
      <c r="J26" s="23">
        <v>-36547944</v>
      </c>
      <c r="K26" s="19">
        <v>-58245093</v>
      </c>
      <c r="L26" s="20">
        <v>-88460972</v>
      </c>
    </row>
    <row r="27" spans="1:12" ht="13.5">
      <c r="A27" s="25" t="s">
        <v>37</v>
      </c>
      <c r="B27" s="26"/>
      <c r="C27" s="27">
        <f>SUM(C21:C26)</f>
        <v>-101313268</v>
      </c>
      <c r="D27" s="27">
        <f aca="true" t="shared" si="1" ref="D27:L27">SUM(D21:D26)</f>
        <v>-112181494</v>
      </c>
      <c r="E27" s="28">
        <f t="shared" si="1"/>
        <v>40666870</v>
      </c>
      <c r="F27" s="29">
        <f t="shared" si="1"/>
        <v>66978</v>
      </c>
      <c r="G27" s="27">
        <f t="shared" si="1"/>
        <v>66978</v>
      </c>
      <c r="H27" s="28">
        <f t="shared" si="1"/>
        <v>-23260354</v>
      </c>
      <c r="I27" s="30">
        <f t="shared" si="1"/>
        <v>0</v>
      </c>
      <c r="J27" s="31">
        <f t="shared" si="1"/>
        <v>-36022968</v>
      </c>
      <c r="K27" s="27">
        <f t="shared" si="1"/>
        <v>-57834159</v>
      </c>
      <c r="L27" s="28">
        <f t="shared" si="1"/>
        <v>-88219106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11" t="s">
        <v>38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11" t="s">
        <v>17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3.5">
      <c r="A31" s="24" t="s">
        <v>39</v>
      </c>
      <c r="B31" s="18"/>
      <c r="C31" s="19">
        <v>10057</v>
      </c>
      <c r="D31" s="19">
        <v>234797</v>
      </c>
      <c r="E31" s="20">
        <v>-972378</v>
      </c>
      <c r="F31" s="21"/>
      <c r="G31" s="19"/>
      <c r="H31" s="20"/>
      <c r="I31" s="22"/>
      <c r="J31" s="23"/>
      <c r="K31" s="19"/>
      <c r="L31" s="20"/>
    </row>
    <row r="32" spans="1:12" ht="13.5">
      <c r="A32" s="24" t="s">
        <v>40</v>
      </c>
      <c r="B32" s="18"/>
      <c r="C32" s="19"/>
      <c r="D32" s="19">
        <v>1570846</v>
      </c>
      <c r="E32" s="20"/>
      <c r="F32" s="21"/>
      <c r="G32" s="19"/>
      <c r="H32" s="20"/>
      <c r="I32" s="22"/>
      <c r="J32" s="23"/>
      <c r="K32" s="19"/>
      <c r="L32" s="20"/>
    </row>
    <row r="33" spans="1:12" ht="13.5">
      <c r="A33" s="24" t="s">
        <v>41</v>
      </c>
      <c r="B33" s="18"/>
      <c r="C33" s="19">
        <v>55722</v>
      </c>
      <c r="D33" s="19">
        <v>36673</v>
      </c>
      <c r="E33" s="20">
        <v>38072</v>
      </c>
      <c r="F33" s="21"/>
      <c r="G33" s="39"/>
      <c r="H33" s="40">
        <v>-36100</v>
      </c>
      <c r="I33" s="42"/>
      <c r="J33" s="23">
        <v>60000</v>
      </c>
      <c r="K33" s="19">
        <v>60000</v>
      </c>
      <c r="L33" s="20">
        <v>60000</v>
      </c>
    </row>
    <row r="34" spans="1:12" ht="13.5">
      <c r="A34" s="11" t="s">
        <v>26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3.5">
      <c r="A35" s="24" t="s">
        <v>42</v>
      </c>
      <c r="B35" s="18"/>
      <c r="C35" s="19">
        <v>-2815412</v>
      </c>
      <c r="D35" s="19">
        <v>-1055789</v>
      </c>
      <c r="E35" s="20">
        <v>116231</v>
      </c>
      <c r="F35" s="21"/>
      <c r="G35" s="19"/>
      <c r="H35" s="20">
        <v>-1282491</v>
      </c>
      <c r="I35" s="22"/>
      <c r="J35" s="23"/>
      <c r="K35" s="19"/>
      <c r="L35" s="20"/>
    </row>
    <row r="36" spans="1:12" ht="13.5">
      <c r="A36" s="25" t="s">
        <v>43</v>
      </c>
      <c r="B36" s="26"/>
      <c r="C36" s="27">
        <f>SUM(C31:C35)</f>
        <v>-2749633</v>
      </c>
      <c r="D36" s="27">
        <f aca="true" t="shared" si="2" ref="D36:L36">SUM(D31:D35)</f>
        <v>786527</v>
      </c>
      <c r="E36" s="28">
        <f t="shared" si="2"/>
        <v>-818075</v>
      </c>
      <c r="F36" s="29">
        <f t="shared" si="2"/>
        <v>0</v>
      </c>
      <c r="G36" s="27">
        <f t="shared" si="2"/>
        <v>0</v>
      </c>
      <c r="H36" s="28">
        <f t="shared" si="2"/>
        <v>-1318591</v>
      </c>
      <c r="I36" s="30">
        <f t="shared" si="2"/>
        <v>0</v>
      </c>
      <c r="J36" s="31">
        <f t="shared" si="2"/>
        <v>60000</v>
      </c>
      <c r="K36" s="27">
        <f t="shared" si="2"/>
        <v>60000</v>
      </c>
      <c r="L36" s="28">
        <f t="shared" si="2"/>
        <v>60000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3.5">
      <c r="A38" s="11" t="s">
        <v>44</v>
      </c>
      <c r="B38" s="18"/>
      <c r="C38" s="33">
        <f>+C17+C27+C36</f>
        <v>-109038705</v>
      </c>
      <c r="D38" s="33">
        <f aca="true" t="shared" si="3" ref="D38:L38">+D17+D27+D36</f>
        <v>-46838246</v>
      </c>
      <c r="E38" s="34">
        <f t="shared" si="3"/>
        <v>80395</v>
      </c>
      <c r="F38" s="35">
        <f t="shared" si="3"/>
        <v>24429872</v>
      </c>
      <c r="G38" s="33">
        <f t="shared" si="3"/>
        <v>24429872</v>
      </c>
      <c r="H38" s="34">
        <f t="shared" si="3"/>
        <v>33816448</v>
      </c>
      <c r="I38" s="36">
        <f t="shared" si="3"/>
        <v>0</v>
      </c>
      <c r="J38" s="37">
        <f t="shared" si="3"/>
        <v>943828</v>
      </c>
      <c r="K38" s="33">
        <f t="shared" si="3"/>
        <v>-301000</v>
      </c>
      <c r="L38" s="34">
        <f t="shared" si="3"/>
        <v>-360000</v>
      </c>
    </row>
    <row r="39" spans="1:12" ht="13.5">
      <c r="A39" s="24" t="s">
        <v>45</v>
      </c>
      <c r="B39" s="18" t="s">
        <v>46</v>
      </c>
      <c r="C39" s="33">
        <v>14558960</v>
      </c>
      <c r="D39" s="33">
        <v>-37742818</v>
      </c>
      <c r="E39" s="34">
        <v>1123773</v>
      </c>
      <c r="F39" s="35">
        <v>11465754</v>
      </c>
      <c r="G39" s="33">
        <v>11465754</v>
      </c>
      <c r="H39" s="34">
        <v>1204168</v>
      </c>
      <c r="I39" s="36"/>
      <c r="J39" s="37">
        <v>1204168</v>
      </c>
      <c r="K39" s="33">
        <v>2147997</v>
      </c>
      <c r="L39" s="34">
        <v>1846997</v>
      </c>
    </row>
    <row r="40" spans="1:12" ht="13.5">
      <c r="A40" s="43" t="s">
        <v>47</v>
      </c>
      <c r="B40" s="44" t="s">
        <v>46</v>
      </c>
      <c r="C40" s="45">
        <v>-94479745</v>
      </c>
      <c r="D40" s="45">
        <v>-84581064</v>
      </c>
      <c r="E40" s="46">
        <v>1204168</v>
      </c>
      <c r="F40" s="47">
        <v>35895626</v>
      </c>
      <c r="G40" s="45">
        <v>35895626</v>
      </c>
      <c r="H40" s="46">
        <v>35020616</v>
      </c>
      <c r="I40" s="48"/>
      <c r="J40" s="49">
        <v>2147997</v>
      </c>
      <c r="K40" s="45">
        <v>1846997</v>
      </c>
      <c r="L40" s="46">
        <v>1486997</v>
      </c>
    </row>
    <row r="41" spans="1:12" ht="13.5">
      <c r="A41" s="50" t="s">
        <v>79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3.5">
      <c r="A42" s="50" t="s">
        <v>80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3.5">
      <c r="A43" s="50" t="s">
        <v>81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1" t="s">
        <v>68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2" t="s">
        <v>6</v>
      </c>
      <c r="G2" s="53"/>
      <c r="H2" s="53"/>
      <c r="I2" s="53"/>
      <c r="J2" s="54" t="s">
        <v>7</v>
      </c>
      <c r="K2" s="55"/>
      <c r="L2" s="56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/>
      <c r="D6" s="19">
        <v>1003820</v>
      </c>
      <c r="E6" s="20">
        <v>541499</v>
      </c>
      <c r="F6" s="21">
        <v>4059440</v>
      </c>
      <c r="G6" s="19">
        <v>1928999</v>
      </c>
      <c r="H6" s="20">
        <v>1152411</v>
      </c>
      <c r="I6" s="22">
        <v>813938</v>
      </c>
      <c r="J6" s="23">
        <v>2151504</v>
      </c>
      <c r="K6" s="19">
        <v>2508653</v>
      </c>
      <c r="L6" s="20">
        <v>2659172</v>
      </c>
    </row>
    <row r="7" spans="1:12" ht="13.5">
      <c r="A7" s="24" t="s">
        <v>19</v>
      </c>
      <c r="B7" s="18"/>
      <c r="C7" s="19">
        <v>8303961</v>
      </c>
      <c r="D7" s="19"/>
      <c r="E7" s="20">
        <v>1266064</v>
      </c>
      <c r="F7" s="21">
        <v>9313295</v>
      </c>
      <c r="G7" s="19">
        <v>3336000</v>
      </c>
      <c r="H7" s="20">
        <v>4410756</v>
      </c>
      <c r="I7" s="22">
        <v>4266064</v>
      </c>
      <c r="J7" s="23">
        <v>4883051</v>
      </c>
      <c r="K7" s="19">
        <v>5693635</v>
      </c>
      <c r="L7" s="20">
        <v>6035253</v>
      </c>
    </row>
    <row r="8" spans="1:12" ht="13.5">
      <c r="A8" s="24" t="s">
        <v>20</v>
      </c>
      <c r="B8" s="18"/>
      <c r="C8" s="19"/>
      <c r="D8" s="19"/>
      <c r="E8" s="20">
        <v>1828171</v>
      </c>
      <c r="F8" s="21">
        <v>6293431</v>
      </c>
      <c r="G8" s="19">
        <v>9958000</v>
      </c>
      <c r="H8" s="20">
        <v>3084263</v>
      </c>
      <c r="I8" s="22">
        <v>2440762</v>
      </c>
      <c r="J8" s="23">
        <v>4558820</v>
      </c>
      <c r="K8" s="19">
        <v>4836982</v>
      </c>
      <c r="L8" s="20">
        <v>5127202</v>
      </c>
    </row>
    <row r="9" spans="1:12" ht="13.5">
      <c r="A9" s="24" t="s">
        <v>21</v>
      </c>
      <c r="B9" s="18" t="s">
        <v>22</v>
      </c>
      <c r="C9" s="19">
        <v>20408432</v>
      </c>
      <c r="D9" s="19">
        <v>20408432</v>
      </c>
      <c r="E9" s="20">
        <v>20513769</v>
      </c>
      <c r="F9" s="21">
        <v>24690000</v>
      </c>
      <c r="G9" s="19">
        <v>26190000</v>
      </c>
      <c r="H9" s="20">
        <v>24325000</v>
      </c>
      <c r="I9" s="22">
        <v>22976666</v>
      </c>
      <c r="J9" s="23">
        <v>25185900</v>
      </c>
      <c r="K9" s="19">
        <v>25534114</v>
      </c>
      <c r="L9" s="20">
        <v>28170161</v>
      </c>
    </row>
    <row r="10" spans="1:12" ht="13.5">
      <c r="A10" s="24" t="s">
        <v>23</v>
      </c>
      <c r="B10" s="18" t="s">
        <v>22</v>
      </c>
      <c r="C10" s="19">
        <v>18451994</v>
      </c>
      <c r="D10" s="19">
        <v>21612976</v>
      </c>
      <c r="E10" s="20">
        <v>18210263</v>
      </c>
      <c r="F10" s="21">
        <v>14904880</v>
      </c>
      <c r="G10" s="19">
        <v>14905000</v>
      </c>
      <c r="H10" s="20">
        <v>10202000</v>
      </c>
      <c r="I10" s="22">
        <v>14862452</v>
      </c>
      <c r="J10" s="23">
        <v>18298000</v>
      </c>
      <c r="K10" s="19">
        <v>19108000</v>
      </c>
      <c r="L10" s="20">
        <v>19964000</v>
      </c>
    </row>
    <row r="11" spans="1:12" ht="13.5">
      <c r="A11" s="24" t="s">
        <v>24</v>
      </c>
      <c r="B11" s="18"/>
      <c r="C11" s="19">
        <v>140376</v>
      </c>
      <c r="D11" s="19">
        <v>156198</v>
      </c>
      <c r="E11" s="20">
        <v>241230</v>
      </c>
      <c r="F11" s="21">
        <v>69046</v>
      </c>
      <c r="G11" s="19">
        <v>245000</v>
      </c>
      <c r="H11" s="20">
        <v>225307</v>
      </c>
      <c r="I11" s="22">
        <v>270807</v>
      </c>
      <c r="J11" s="23">
        <v>395000</v>
      </c>
      <c r="K11" s="19">
        <v>418700</v>
      </c>
      <c r="L11" s="20">
        <v>443822</v>
      </c>
    </row>
    <row r="12" spans="1:12" ht="13.5">
      <c r="A12" s="24" t="s">
        <v>25</v>
      </c>
      <c r="B12" s="18"/>
      <c r="C12" s="19"/>
      <c r="D12" s="19"/>
      <c r="E12" s="20"/>
      <c r="F12" s="21"/>
      <c r="G12" s="19"/>
      <c r="H12" s="20"/>
      <c r="I12" s="22"/>
      <c r="J12" s="23"/>
      <c r="K12" s="19"/>
      <c r="L12" s="20"/>
    </row>
    <row r="13" spans="1:12" ht="13.5">
      <c r="A13" s="11" t="s">
        <v>26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24" t="s">
        <v>27</v>
      </c>
      <c r="B14" s="18"/>
      <c r="C14" s="19">
        <v>-23761517</v>
      </c>
      <c r="D14" s="19">
        <v>-23858388</v>
      </c>
      <c r="E14" s="20">
        <v>-26014695</v>
      </c>
      <c r="F14" s="21">
        <v>-43688435</v>
      </c>
      <c r="G14" s="19">
        <v>-42853000</v>
      </c>
      <c r="H14" s="20">
        <v>-35383291</v>
      </c>
      <c r="I14" s="22">
        <v>-30363623</v>
      </c>
      <c r="J14" s="23">
        <v>-51758612</v>
      </c>
      <c r="K14" s="19">
        <v>-53824516</v>
      </c>
      <c r="L14" s="20">
        <v>-57054266</v>
      </c>
    </row>
    <row r="15" spans="1:12" ht="13.5">
      <c r="A15" s="24" t="s">
        <v>28</v>
      </c>
      <c r="B15" s="18"/>
      <c r="C15" s="19">
        <v>-319608</v>
      </c>
      <c r="D15" s="19">
        <v>-491105</v>
      </c>
      <c r="E15" s="20">
        <v>-502546</v>
      </c>
      <c r="F15" s="21">
        <v>-414000</v>
      </c>
      <c r="G15" s="19">
        <v>-414018</v>
      </c>
      <c r="H15" s="20"/>
      <c r="I15" s="22">
        <v>-1700244</v>
      </c>
      <c r="J15" s="23"/>
      <c r="K15" s="19"/>
      <c r="L15" s="20"/>
    </row>
    <row r="16" spans="1:12" ht="13.5">
      <c r="A16" s="24" t="s">
        <v>29</v>
      </c>
      <c r="B16" s="18" t="s">
        <v>22</v>
      </c>
      <c r="C16" s="19"/>
      <c r="D16" s="19"/>
      <c r="E16" s="20"/>
      <c r="F16" s="21">
        <v>-2547186</v>
      </c>
      <c r="G16" s="19">
        <v>-1798998</v>
      </c>
      <c r="H16" s="20">
        <v>-2637879</v>
      </c>
      <c r="I16" s="22"/>
      <c r="J16" s="23"/>
      <c r="K16" s="19"/>
      <c r="L16" s="20"/>
    </row>
    <row r="17" spans="1:12" ht="13.5">
      <c r="A17" s="25" t="s">
        <v>30</v>
      </c>
      <c r="B17" s="26"/>
      <c r="C17" s="27">
        <f>SUM(C6:C16)</f>
        <v>23223638</v>
      </c>
      <c r="D17" s="27">
        <f aca="true" t="shared" si="0" ref="D17:L17">SUM(D6:D16)</f>
        <v>18831933</v>
      </c>
      <c r="E17" s="28">
        <f t="shared" si="0"/>
        <v>16083755</v>
      </c>
      <c r="F17" s="29">
        <f t="shared" si="0"/>
        <v>12680471</v>
      </c>
      <c r="G17" s="27">
        <f t="shared" si="0"/>
        <v>11496983</v>
      </c>
      <c r="H17" s="30">
        <f t="shared" si="0"/>
        <v>5378567</v>
      </c>
      <c r="I17" s="29">
        <f t="shared" si="0"/>
        <v>13566822</v>
      </c>
      <c r="J17" s="31">
        <f t="shared" si="0"/>
        <v>3713663</v>
      </c>
      <c r="K17" s="27">
        <f t="shared" si="0"/>
        <v>4275568</v>
      </c>
      <c r="L17" s="28">
        <f t="shared" si="0"/>
        <v>5345344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11" t="s">
        <v>31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3.5">
      <c r="A20" s="11" t="s">
        <v>17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3.5">
      <c r="A21" s="24" t="s">
        <v>32</v>
      </c>
      <c r="B21" s="18"/>
      <c r="C21" s="19">
        <v>4104047</v>
      </c>
      <c r="D21" s="19">
        <v>3476994</v>
      </c>
      <c r="E21" s="20"/>
      <c r="F21" s="38"/>
      <c r="G21" s="39"/>
      <c r="H21" s="40"/>
      <c r="I21" s="22"/>
      <c r="J21" s="41">
        <v>746000</v>
      </c>
      <c r="K21" s="39">
        <v>790760</v>
      </c>
      <c r="L21" s="40">
        <v>838206</v>
      </c>
    </row>
    <row r="22" spans="1:12" ht="13.5">
      <c r="A22" s="24" t="s">
        <v>33</v>
      </c>
      <c r="B22" s="18"/>
      <c r="C22" s="19"/>
      <c r="D22" s="39"/>
      <c r="E22" s="40"/>
      <c r="F22" s="21"/>
      <c r="G22" s="19"/>
      <c r="H22" s="20"/>
      <c r="I22" s="22"/>
      <c r="J22" s="23"/>
      <c r="K22" s="19"/>
      <c r="L22" s="20"/>
    </row>
    <row r="23" spans="1:12" ht="13.5">
      <c r="A23" s="24" t="s">
        <v>34</v>
      </c>
      <c r="B23" s="18"/>
      <c r="C23" s="39"/>
      <c r="D23" s="19"/>
      <c r="E23" s="20"/>
      <c r="F23" s="38"/>
      <c r="G23" s="39"/>
      <c r="H23" s="40"/>
      <c r="I23" s="22"/>
      <c r="J23" s="41"/>
      <c r="K23" s="39"/>
      <c r="L23" s="40"/>
    </row>
    <row r="24" spans="1:12" ht="13.5">
      <c r="A24" s="24" t="s">
        <v>35</v>
      </c>
      <c r="B24" s="18"/>
      <c r="C24" s="19"/>
      <c r="D24" s="19"/>
      <c r="E24" s="20"/>
      <c r="F24" s="21"/>
      <c r="G24" s="19"/>
      <c r="H24" s="20">
        <v>-10452000</v>
      </c>
      <c r="I24" s="22"/>
      <c r="J24" s="23"/>
      <c r="K24" s="19"/>
      <c r="L24" s="20"/>
    </row>
    <row r="25" spans="1:12" ht="13.5">
      <c r="A25" s="11" t="s">
        <v>26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3.5">
      <c r="A26" s="24" t="s">
        <v>36</v>
      </c>
      <c r="B26" s="18"/>
      <c r="C26" s="19">
        <v>-27391375</v>
      </c>
      <c r="D26" s="19">
        <v>-23916342</v>
      </c>
      <c r="E26" s="20">
        <v>-16103478</v>
      </c>
      <c r="F26" s="21">
        <v>-14904880</v>
      </c>
      <c r="G26" s="19">
        <v>-14905000</v>
      </c>
      <c r="H26" s="20">
        <v>-9567897</v>
      </c>
      <c r="I26" s="22">
        <v>-14257470</v>
      </c>
      <c r="J26" s="23">
        <v>-18298000</v>
      </c>
      <c r="K26" s="19">
        <v>-19108000</v>
      </c>
      <c r="L26" s="20">
        <v>-19964000</v>
      </c>
    </row>
    <row r="27" spans="1:12" ht="13.5">
      <c r="A27" s="25" t="s">
        <v>37</v>
      </c>
      <c r="B27" s="26"/>
      <c r="C27" s="27">
        <f>SUM(C21:C26)</f>
        <v>-23287328</v>
      </c>
      <c r="D27" s="27">
        <f aca="true" t="shared" si="1" ref="D27:L27">SUM(D21:D26)</f>
        <v>-20439348</v>
      </c>
      <c r="E27" s="28">
        <f t="shared" si="1"/>
        <v>-16103478</v>
      </c>
      <c r="F27" s="29">
        <f t="shared" si="1"/>
        <v>-14904880</v>
      </c>
      <c r="G27" s="27">
        <f t="shared" si="1"/>
        <v>-14905000</v>
      </c>
      <c r="H27" s="28">
        <f t="shared" si="1"/>
        <v>-20019897</v>
      </c>
      <c r="I27" s="30">
        <f t="shared" si="1"/>
        <v>-14257470</v>
      </c>
      <c r="J27" s="31">
        <f t="shared" si="1"/>
        <v>-17552000</v>
      </c>
      <c r="K27" s="27">
        <f t="shared" si="1"/>
        <v>-18317240</v>
      </c>
      <c r="L27" s="28">
        <f t="shared" si="1"/>
        <v>-19125794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11" t="s">
        <v>38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11" t="s">
        <v>17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3.5">
      <c r="A31" s="24" t="s">
        <v>39</v>
      </c>
      <c r="B31" s="18"/>
      <c r="C31" s="19"/>
      <c r="D31" s="19"/>
      <c r="E31" s="20"/>
      <c r="F31" s="21"/>
      <c r="G31" s="19"/>
      <c r="H31" s="20"/>
      <c r="I31" s="22"/>
      <c r="J31" s="23"/>
      <c r="K31" s="19"/>
      <c r="L31" s="20"/>
    </row>
    <row r="32" spans="1:12" ht="13.5">
      <c r="A32" s="24" t="s">
        <v>40</v>
      </c>
      <c r="B32" s="18"/>
      <c r="C32" s="19">
        <v>620862</v>
      </c>
      <c r="D32" s="19">
        <v>401964</v>
      </c>
      <c r="E32" s="20"/>
      <c r="F32" s="21"/>
      <c r="G32" s="19"/>
      <c r="H32" s="20"/>
      <c r="I32" s="22"/>
      <c r="J32" s="23"/>
      <c r="K32" s="19"/>
      <c r="L32" s="20"/>
    </row>
    <row r="33" spans="1:12" ht="13.5">
      <c r="A33" s="24" t="s">
        <v>41</v>
      </c>
      <c r="B33" s="18"/>
      <c r="C33" s="19"/>
      <c r="D33" s="19"/>
      <c r="E33" s="20"/>
      <c r="F33" s="21"/>
      <c r="G33" s="39"/>
      <c r="H33" s="40"/>
      <c r="I33" s="42"/>
      <c r="J33" s="23"/>
      <c r="K33" s="19"/>
      <c r="L33" s="20"/>
    </row>
    <row r="34" spans="1:12" ht="13.5">
      <c r="A34" s="11" t="s">
        <v>26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3.5">
      <c r="A35" s="24" t="s">
        <v>42</v>
      </c>
      <c r="B35" s="18"/>
      <c r="C35" s="19">
        <v>-574528</v>
      </c>
      <c r="D35" s="19"/>
      <c r="E35" s="20"/>
      <c r="F35" s="21"/>
      <c r="G35" s="19"/>
      <c r="H35" s="20"/>
      <c r="I35" s="22"/>
      <c r="J35" s="23"/>
      <c r="K35" s="19"/>
      <c r="L35" s="20"/>
    </row>
    <row r="36" spans="1:12" ht="13.5">
      <c r="A36" s="25" t="s">
        <v>43</v>
      </c>
      <c r="B36" s="26"/>
      <c r="C36" s="27">
        <f>SUM(C31:C35)</f>
        <v>46334</v>
      </c>
      <c r="D36" s="27">
        <f aca="true" t="shared" si="2" ref="D36:L36">SUM(D31:D35)</f>
        <v>401964</v>
      </c>
      <c r="E36" s="28">
        <f t="shared" si="2"/>
        <v>0</v>
      </c>
      <c r="F36" s="29">
        <f t="shared" si="2"/>
        <v>0</v>
      </c>
      <c r="G36" s="27">
        <f t="shared" si="2"/>
        <v>0</v>
      </c>
      <c r="H36" s="28">
        <f t="shared" si="2"/>
        <v>0</v>
      </c>
      <c r="I36" s="30">
        <f t="shared" si="2"/>
        <v>0</v>
      </c>
      <c r="J36" s="31">
        <f t="shared" si="2"/>
        <v>0</v>
      </c>
      <c r="K36" s="27">
        <f t="shared" si="2"/>
        <v>0</v>
      </c>
      <c r="L36" s="28">
        <f t="shared" si="2"/>
        <v>0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3.5">
      <c r="A38" s="11" t="s">
        <v>44</v>
      </c>
      <c r="B38" s="18"/>
      <c r="C38" s="33">
        <f>+C17+C27+C36</f>
        <v>-17356</v>
      </c>
      <c r="D38" s="33">
        <f aca="true" t="shared" si="3" ref="D38:L38">+D17+D27+D36</f>
        <v>-1205451</v>
      </c>
      <c r="E38" s="34">
        <f t="shared" si="3"/>
        <v>-19723</v>
      </c>
      <c r="F38" s="35">
        <f t="shared" si="3"/>
        <v>-2224409</v>
      </c>
      <c r="G38" s="33">
        <f t="shared" si="3"/>
        <v>-3408017</v>
      </c>
      <c r="H38" s="34">
        <f t="shared" si="3"/>
        <v>-14641330</v>
      </c>
      <c r="I38" s="36">
        <f t="shared" si="3"/>
        <v>-690648</v>
      </c>
      <c r="J38" s="37">
        <f t="shared" si="3"/>
        <v>-13838337</v>
      </c>
      <c r="K38" s="33">
        <f t="shared" si="3"/>
        <v>-14041672</v>
      </c>
      <c r="L38" s="34">
        <f t="shared" si="3"/>
        <v>-13780450</v>
      </c>
    </row>
    <row r="39" spans="1:12" ht="13.5">
      <c r="A39" s="24" t="s">
        <v>45</v>
      </c>
      <c r="B39" s="18" t="s">
        <v>46</v>
      </c>
      <c r="C39" s="33">
        <v>1658186</v>
      </c>
      <c r="D39" s="33">
        <v>1640828</v>
      </c>
      <c r="E39" s="34">
        <v>435378</v>
      </c>
      <c r="F39" s="35">
        <v>-307000</v>
      </c>
      <c r="G39" s="33"/>
      <c r="H39" s="34">
        <v>235665</v>
      </c>
      <c r="I39" s="36">
        <v>415655</v>
      </c>
      <c r="J39" s="37"/>
      <c r="K39" s="33">
        <v>-13838337</v>
      </c>
      <c r="L39" s="34">
        <v>-27880009</v>
      </c>
    </row>
    <row r="40" spans="1:12" ht="13.5">
      <c r="A40" s="43" t="s">
        <v>47</v>
      </c>
      <c r="B40" s="44" t="s">
        <v>46</v>
      </c>
      <c r="C40" s="45">
        <v>1640830</v>
      </c>
      <c r="D40" s="45">
        <v>435377</v>
      </c>
      <c r="E40" s="46">
        <v>415655</v>
      </c>
      <c r="F40" s="47">
        <v>-2531409</v>
      </c>
      <c r="G40" s="45">
        <v>-3408017</v>
      </c>
      <c r="H40" s="46">
        <v>-14405665</v>
      </c>
      <c r="I40" s="48">
        <v>-274993</v>
      </c>
      <c r="J40" s="49">
        <v>-13838337</v>
      </c>
      <c r="K40" s="45">
        <v>-27880009</v>
      </c>
      <c r="L40" s="46">
        <v>-41660459</v>
      </c>
    </row>
    <row r="41" spans="1:12" ht="13.5">
      <c r="A41" s="50" t="s">
        <v>79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3.5">
      <c r="A42" s="50" t="s">
        <v>80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3.5">
      <c r="A43" s="50" t="s">
        <v>81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1" t="s">
        <v>69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2" t="s">
        <v>6</v>
      </c>
      <c r="G2" s="53"/>
      <c r="H2" s="53"/>
      <c r="I2" s="53"/>
      <c r="J2" s="54" t="s">
        <v>7</v>
      </c>
      <c r="K2" s="55"/>
      <c r="L2" s="56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/>
      <c r="D6" s="19">
        <v>19456645</v>
      </c>
      <c r="E6" s="20">
        <v>14519276</v>
      </c>
      <c r="F6" s="21">
        <v>27950000</v>
      </c>
      <c r="G6" s="19">
        <v>29662500</v>
      </c>
      <c r="H6" s="20">
        <v>25756190</v>
      </c>
      <c r="I6" s="22">
        <v>8310535</v>
      </c>
      <c r="J6" s="23">
        <v>37972187</v>
      </c>
      <c r="K6" s="19">
        <v>38299450</v>
      </c>
      <c r="L6" s="20">
        <v>37603917</v>
      </c>
    </row>
    <row r="7" spans="1:12" ht="13.5">
      <c r="A7" s="24" t="s">
        <v>19</v>
      </c>
      <c r="B7" s="18"/>
      <c r="C7" s="19">
        <v>58452603</v>
      </c>
      <c r="D7" s="19">
        <v>80783229</v>
      </c>
      <c r="E7" s="20">
        <v>51557825</v>
      </c>
      <c r="F7" s="21">
        <v>88092630</v>
      </c>
      <c r="G7" s="19">
        <v>89776670</v>
      </c>
      <c r="H7" s="20">
        <v>30963681</v>
      </c>
      <c r="I7" s="22">
        <v>89831127</v>
      </c>
      <c r="J7" s="23">
        <v>126543000</v>
      </c>
      <c r="K7" s="19">
        <v>155073118</v>
      </c>
      <c r="L7" s="20">
        <v>176069224</v>
      </c>
    </row>
    <row r="8" spans="1:12" ht="13.5">
      <c r="A8" s="24" t="s">
        <v>20</v>
      </c>
      <c r="B8" s="18"/>
      <c r="C8" s="19"/>
      <c r="D8" s="19">
        <v>851602</v>
      </c>
      <c r="E8" s="20"/>
      <c r="F8" s="21">
        <v>12084184</v>
      </c>
      <c r="G8" s="19">
        <v>19809184</v>
      </c>
      <c r="H8" s="20">
        <v>68272917</v>
      </c>
      <c r="I8" s="22"/>
      <c r="J8" s="23">
        <v>12578000</v>
      </c>
      <c r="K8" s="19">
        <v>19834000</v>
      </c>
      <c r="L8" s="20">
        <v>20964000</v>
      </c>
    </row>
    <row r="9" spans="1:12" ht="13.5">
      <c r="A9" s="24" t="s">
        <v>21</v>
      </c>
      <c r="B9" s="18" t="s">
        <v>22</v>
      </c>
      <c r="C9" s="19">
        <v>30529557</v>
      </c>
      <c r="D9" s="19">
        <v>32012027</v>
      </c>
      <c r="E9" s="20">
        <v>33864000</v>
      </c>
      <c r="F9" s="21">
        <v>35713000</v>
      </c>
      <c r="G9" s="19">
        <v>36046000</v>
      </c>
      <c r="H9" s="20">
        <v>72476561</v>
      </c>
      <c r="I9" s="22">
        <v>30015000</v>
      </c>
      <c r="J9" s="23">
        <v>37723000</v>
      </c>
      <c r="K9" s="19">
        <v>39988000</v>
      </c>
      <c r="L9" s="20">
        <v>43319000</v>
      </c>
    </row>
    <row r="10" spans="1:12" ht="13.5">
      <c r="A10" s="24" t="s">
        <v>23</v>
      </c>
      <c r="B10" s="18" t="s">
        <v>22</v>
      </c>
      <c r="C10" s="19"/>
      <c r="D10" s="19"/>
      <c r="E10" s="20">
        <v>14800000</v>
      </c>
      <c r="F10" s="21">
        <v>14833000</v>
      </c>
      <c r="G10" s="19"/>
      <c r="H10" s="20">
        <v>35257334</v>
      </c>
      <c r="I10" s="22">
        <v>33261176</v>
      </c>
      <c r="J10" s="23">
        <v>20540000</v>
      </c>
      <c r="K10" s="19">
        <v>21406000</v>
      </c>
      <c r="L10" s="20">
        <v>27109000</v>
      </c>
    </row>
    <row r="11" spans="1:12" ht="13.5">
      <c r="A11" s="24" t="s">
        <v>24</v>
      </c>
      <c r="B11" s="18"/>
      <c r="C11" s="19">
        <v>880398</v>
      </c>
      <c r="D11" s="19">
        <v>1070579</v>
      </c>
      <c r="E11" s="20">
        <v>5192773</v>
      </c>
      <c r="F11" s="21">
        <v>540600</v>
      </c>
      <c r="G11" s="19">
        <v>540600</v>
      </c>
      <c r="H11" s="20">
        <v>162952</v>
      </c>
      <c r="I11" s="22">
        <v>1384887</v>
      </c>
      <c r="J11" s="23">
        <v>550000</v>
      </c>
      <c r="K11" s="19">
        <v>582000</v>
      </c>
      <c r="L11" s="20">
        <v>617000</v>
      </c>
    </row>
    <row r="12" spans="1:12" ht="13.5">
      <c r="A12" s="24" t="s">
        <v>25</v>
      </c>
      <c r="B12" s="18"/>
      <c r="C12" s="19"/>
      <c r="D12" s="19"/>
      <c r="E12" s="20"/>
      <c r="F12" s="21"/>
      <c r="G12" s="19"/>
      <c r="H12" s="20"/>
      <c r="I12" s="22"/>
      <c r="J12" s="23"/>
      <c r="K12" s="19"/>
      <c r="L12" s="20"/>
    </row>
    <row r="13" spans="1:12" ht="13.5">
      <c r="A13" s="11" t="s">
        <v>26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24" t="s">
        <v>27</v>
      </c>
      <c r="B14" s="18"/>
      <c r="C14" s="19">
        <v>-106763703</v>
      </c>
      <c r="D14" s="19">
        <v>-101528893</v>
      </c>
      <c r="E14" s="20">
        <v>-94726494</v>
      </c>
      <c r="F14" s="21">
        <v>-189056597</v>
      </c>
      <c r="G14" s="19">
        <v>-223818344</v>
      </c>
      <c r="H14" s="20">
        <v>-193448535</v>
      </c>
      <c r="I14" s="22">
        <v>-130309472</v>
      </c>
      <c r="J14" s="23">
        <v>-196947744</v>
      </c>
      <c r="K14" s="19">
        <v>-210761585</v>
      </c>
      <c r="L14" s="20">
        <v>-230319034</v>
      </c>
    </row>
    <row r="15" spans="1:12" ht="13.5">
      <c r="A15" s="24" t="s">
        <v>28</v>
      </c>
      <c r="B15" s="18"/>
      <c r="C15" s="19">
        <v>-4261228</v>
      </c>
      <c r="D15" s="19">
        <v>-2520215</v>
      </c>
      <c r="E15" s="20">
        <v>-7116178</v>
      </c>
      <c r="F15" s="21">
        <v>-5248992</v>
      </c>
      <c r="G15" s="19">
        <v>-7713453</v>
      </c>
      <c r="H15" s="20">
        <v>-4067505</v>
      </c>
      <c r="I15" s="22">
        <v>-8740373</v>
      </c>
      <c r="J15" s="23">
        <v>-5000000</v>
      </c>
      <c r="K15" s="19">
        <v>-5295000</v>
      </c>
      <c r="L15" s="20">
        <v>-5613000</v>
      </c>
    </row>
    <row r="16" spans="1:12" ht="13.5">
      <c r="A16" s="24" t="s">
        <v>29</v>
      </c>
      <c r="B16" s="18" t="s">
        <v>22</v>
      </c>
      <c r="C16" s="19"/>
      <c r="D16" s="19"/>
      <c r="E16" s="20"/>
      <c r="F16" s="21"/>
      <c r="G16" s="19">
        <v>-333000</v>
      </c>
      <c r="H16" s="20">
        <v>-7968123</v>
      </c>
      <c r="I16" s="22"/>
      <c r="J16" s="23"/>
      <c r="K16" s="19"/>
      <c r="L16" s="20"/>
    </row>
    <row r="17" spans="1:12" ht="13.5">
      <c r="A17" s="25" t="s">
        <v>30</v>
      </c>
      <c r="B17" s="26"/>
      <c r="C17" s="27">
        <f>SUM(C6:C16)</f>
        <v>-21162373</v>
      </c>
      <c r="D17" s="27">
        <f aca="true" t="shared" si="0" ref="D17:L17">SUM(D6:D16)</f>
        <v>30124974</v>
      </c>
      <c r="E17" s="28">
        <f t="shared" si="0"/>
        <v>18091202</v>
      </c>
      <c r="F17" s="29">
        <f t="shared" si="0"/>
        <v>-15092175</v>
      </c>
      <c r="G17" s="27">
        <f t="shared" si="0"/>
        <v>-56029843</v>
      </c>
      <c r="H17" s="30">
        <f t="shared" si="0"/>
        <v>27405472</v>
      </c>
      <c r="I17" s="29">
        <f t="shared" si="0"/>
        <v>23752880</v>
      </c>
      <c r="J17" s="31">
        <f t="shared" si="0"/>
        <v>33958443</v>
      </c>
      <c r="K17" s="27">
        <f t="shared" si="0"/>
        <v>59125983</v>
      </c>
      <c r="L17" s="28">
        <f t="shared" si="0"/>
        <v>69750107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11" t="s">
        <v>31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3.5">
      <c r="A20" s="11" t="s">
        <v>17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3.5">
      <c r="A21" s="24" t="s">
        <v>32</v>
      </c>
      <c r="B21" s="18"/>
      <c r="C21" s="19">
        <v>29000000</v>
      </c>
      <c r="D21" s="19">
        <v>15395263</v>
      </c>
      <c r="E21" s="20">
        <v>2189082</v>
      </c>
      <c r="F21" s="38">
        <v>48500000</v>
      </c>
      <c r="G21" s="39">
        <v>18000000</v>
      </c>
      <c r="H21" s="40">
        <v>148069</v>
      </c>
      <c r="I21" s="22"/>
      <c r="J21" s="41">
        <v>22000000</v>
      </c>
      <c r="K21" s="39">
        <v>8000000</v>
      </c>
      <c r="L21" s="40">
        <v>8000000</v>
      </c>
    </row>
    <row r="22" spans="1:12" ht="13.5">
      <c r="A22" s="24" t="s">
        <v>33</v>
      </c>
      <c r="B22" s="18"/>
      <c r="C22" s="19"/>
      <c r="D22" s="39"/>
      <c r="E22" s="40"/>
      <c r="F22" s="21"/>
      <c r="G22" s="19"/>
      <c r="H22" s="20"/>
      <c r="I22" s="22"/>
      <c r="J22" s="23">
        <v>-2800000</v>
      </c>
      <c r="K22" s="19">
        <v>-2965000</v>
      </c>
      <c r="L22" s="20">
        <v>-3143000</v>
      </c>
    </row>
    <row r="23" spans="1:12" ht="13.5">
      <c r="A23" s="24" t="s">
        <v>34</v>
      </c>
      <c r="B23" s="18"/>
      <c r="C23" s="39"/>
      <c r="D23" s="19"/>
      <c r="E23" s="20"/>
      <c r="F23" s="38"/>
      <c r="G23" s="39"/>
      <c r="H23" s="40"/>
      <c r="I23" s="22"/>
      <c r="J23" s="41">
        <v>-8553000</v>
      </c>
      <c r="K23" s="39">
        <v>-9058000</v>
      </c>
      <c r="L23" s="40">
        <v>-9601000</v>
      </c>
    </row>
    <row r="24" spans="1:12" ht="13.5">
      <c r="A24" s="24" t="s">
        <v>35</v>
      </c>
      <c r="B24" s="18"/>
      <c r="C24" s="19"/>
      <c r="D24" s="19"/>
      <c r="E24" s="20"/>
      <c r="F24" s="21"/>
      <c r="G24" s="19"/>
      <c r="H24" s="20">
        <v>10471283</v>
      </c>
      <c r="I24" s="22"/>
      <c r="J24" s="23">
        <v>1500000</v>
      </c>
      <c r="K24" s="19">
        <v>-2000000</v>
      </c>
      <c r="L24" s="20">
        <v>-2000000</v>
      </c>
    </row>
    <row r="25" spans="1:12" ht="13.5">
      <c r="A25" s="11" t="s">
        <v>26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3.5">
      <c r="A26" s="24" t="s">
        <v>36</v>
      </c>
      <c r="B26" s="18"/>
      <c r="C26" s="19">
        <v>-23177603</v>
      </c>
      <c r="D26" s="19">
        <v>-39296323</v>
      </c>
      <c r="E26" s="20">
        <v>-16606000</v>
      </c>
      <c r="F26" s="21"/>
      <c r="G26" s="19"/>
      <c r="H26" s="20">
        <v>-23697605</v>
      </c>
      <c r="I26" s="22">
        <v>-21789961</v>
      </c>
      <c r="J26" s="23">
        <v>-20540000</v>
      </c>
      <c r="K26" s="19">
        <v>-16406000</v>
      </c>
      <c r="L26" s="20">
        <v>-17109000</v>
      </c>
    </row>
    <row r="27" spans="1:12" ht="13.5">
      <c r="A27" s="25" t="s">
        <v>37</v>
      </c>
      <c r="B27" s="26"/>
      <c r="C27" s="27">
        <f>SUM(C21:C26)</f>
        <v>5822397</v>
      </c>
      <c r="D27" s="27">
        <f aca="true" t="shared" si="1" ref="D27:L27">SUM(D21:D26)</f>
        <v>-23901060</v>
      </c>
      <c r="E27" s="28">
        <f t="shared" si="1"/>
        <v>-14416918</v>
      </c>
      <c r="F27" s="29">
        <f t="shared" si="1"/>
        <v>48500000</v>
      </c>
      <c r="G27" s="27">
        <f t="shared" si="1"/>
        <v>18000000</v>
      </c>
      <c r="H27" s="28">
        <f t="shared" si="1"/>
        <v>-13078253</v>
      </c>
      <c r="I27" s="30">
        <f t="shared" si="1"/>
        <v>-21789961</v>
      </c>
      <c r="J27" s="31">
        <f t="shared" si="1"/>
        <v>-8393000</v>
      </c>
      <c r="K27" s="27">
        <f t="shared" si="1"/>
        <v>-22429000</v>
      </c>
      <c r="L27" s="28">
        <f t="shared" si="1"/>
        <v>-23853000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11" t="s">
        <v>38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11" t="s">
        <v>17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3.5">
      <c r="A31" s="24" t="s">
        <v>39</v>
      </c>
      <c r="B31" s="18"/>
      <c r="C31" s="19">
        <v>32444</v>
      </c>
      <c r="D31" s="19"/>
      <c r="E31" s="20">
        <v>-576383</v>
      </c>
      <c r="F31" s="21"/>
      <c r="G31" s="19"/>
      <c r="H31" s="20"/>
      <c r="I31" s="22"/>
      <c r="J31" s="23"/>
      <c r="K31" s="19"/>
      <c r="L31" s="20"/>
    </row>
    <row r="32" spans="1:12" ht="13.5">
      <c r="A32" s="24" t="s">
        <v>40</v>
      </c>
      <c r="B32" s="18"/>
      <c r="C32" s="19"/>
      <c r="D32" s="19">
        <v>8760910</v>
      </c>
      <c r="E32" s="20">
        <v>-2622637</v>
      </c>
      <c r="F32" s="21"/>
      <c r="G32" s="19"/>
      <c r="H32" s="20"/>
      <c r="I32" s="22"/>
      <c r="J32" s="23"/>
      <c r="K32" s="19"/>
      <c r="L32" s="20"/>
    </row>
    <row r="33" spans="1:12" ht="13.5">
      <c r="A33" s="24" t="s">
        <v>41</v>
      </c>
      <c r="B33" s="18"/>
      <c r="C33" s="19"/>
      <c r="D33" s="19"/>
      <c r="E33" s="20"/>
      <c r="F33" s="21">
        <v>300000</v>
      </c>
      <c r="G33" s="39"/>
      <c r="H33" s="40">
        <v>7000</v>
      </c>
      <c r="I33" s="42"/>
      <c r="J33" s="23">
        <v>90000</v>
      </c>
      <c r="K33" s="19">
        <v>90000</v>
      </c>
      <c r="L33" s="20">
        <v>90000</v>
      </c>
    </row>
    <row r="34" spans="1:12" ht="13.5">
      <c r="A34" s="11" t="s">
        <v>26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3.5">
      <c r="A35" s="24" t="s">
        <v>42</v>
      </c>
      <c r="B35" s="18"/>
      <c r="C35" s="19">
        <v>-1047656</v>
      </c>
      <c r="D35" s="19">
        <v>-551494</v>
      </c>
      <c r="E35" s="20"/>
      <c r="F35" s="21"/>
      <c r="G35" s="19"/>
      <c r="H35" s="20"/>
      <c r="I35" s="22">
        <v>-3713704</v>
      </c>
      <c r="J35" s="23"/>
      <c r="K35" s="19"/>
      <c r="L35" s="20"/>
    </row>
    <row r="36" spans="1:12" ht="13.5">
      <c r="A36" s="25" t="s">
        <v>43</v>
      </c>
      <c r="B36" s="26"/>
      <c r="C36" s="27">
        <f>SUM(C31:C35)</f>
        <v>-1015212</v>
      </c>
      <c r="D36" s="27">
        <f aca="true" t="shared" si="2" ref="D36:L36">SUM(D31:D35)</f>
        <v>8209416</v>
      </c>
      <c r="E36" s="28">
        <f t="shared" si="2"/>
        <v>-3199020</v>
      </c>
      <c r="F36" s="29">
        <f t="shared" si="2"/>
        <v>300000</v>
      </c>
      <c r="G36" s="27">
        <f t="shared" si="2"/>
        <v>0</v>
      </c>
      <c r="H36" s="28">
        <f t="shared" si="2"/>
        <v>7000</v>
      </c>
      <c r="I36" s="30">
        <f t="shared" si="2"/>
        <v>-3713704</v>
      </c>
      <c r="J36" s="31">
        <f t="shared" si="2"/>
        <v>90000</v>
      </c>
      <c r="K36" s="27">
        <f t="shared" si="2"/>
        <v>90000</v>
      </c>
      <c r="L36" s="28">
        <f t="shared" si="2"/>
        <v>90000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3.5">
      <c r="A38" s="11" t="s">
        <v>44</v>
      </c>
      <c r="B38" s="18"/>
      <c r="C38" s="33">
        <f>+C17+C27+C36</f>
        <v>-16355188</v>
      </c>
      <c r="D38" s="33">
        <f aca="true" t="shared" si="3" ref="D38:L38">+D17+D27+D36</f>
        <v>14433330</v>
      </c>
      <c r="E38" s="34">
        <f t="shared" si="3"/>
        <v>475264</v>
      </c>
      <c r="F38" s="35">
        <f t="shared" si="3"/>
        <v>33707825</v>
      </c>
      <c r="G38" s="33">
        <f t="shared" si="3"/>
        <v>-38029843</v>
      </c>
      <c r="H38" s="34">
        <f t="shared" si="3"/>
        <v>14334219</v>
      </c>
      <c r="I38" s="36">
        <f t="shared" si="3"/>
        <v>-1750785</v>
      </c>
      <c r="J38" s="37">
        <f t="shared" si="3"/>
        <v>25655443</v>
      </c>
      <c r="K38" s="33">
        <f t="shared" si="3"/>
        <v>36786983</v>
      </c>
      <c r="L38" s="34">
        <f t="shared" si="3"/>
        <v>45987107</v>
      </c>
    </row>
    <row r="39" spans="1:12" ht="13.5">
      <c r="A39" s="24" t="s">
        <v>45</v>
      </c>
      <c r="B39" s="18" t="s">
        <v>46</v>
      </c>
      <c r="C39" s="33">
        <v>11654037</v>
      </c>
      <c r="D39" s="33">
        <v>-4700881</v>
      </c>
      <c r="E39" s="34">
        <v>10716468</v>
      </c>
      <c r="F39" s="35">
        <v>-2300000</v>
      </c>
      <c r="G39" s="33">
        <v>-2300000</v>
      </c>
      <c r="H39" s="34">
        <v>580933</v>
      </c>
      <c r="I39" s="36">
        <v>11190152</v>
      </c>
      <c r="J39" s="37">
        <v>5300000</v>
      </c>
      <c r="K39" s="33">
        <v>30955443</v>
      </c>
      <c r="L39" s="34">
        <v>67742426</v>
      </c>
    </row>
    <row r="40" spans="1:12" ht="13.5">
      <c r="A40" s="43" t="s">
        <v>47</v>
      </c>
      <c r="B40" s="44" t="s">
        <v>46</v>
      </c>
      <c r="C40" s="45">
        <v>-4701151</v>
      </c>
      <c r="D40" s="45">
        <v>9732449</v>
      </c>
      <c r="E40" s="46">
        <v>11191732</v>
      </c>
      <c r="F40" s="47">
        <v>31407825</v>
      </c>
      <c r="G40" s="45">
        <v>-40329843</v>
      </c>
      <c r="H40" s="46">
        <v>14915152</v>
      </c>
      <c r="I40" s="48">
        <v>9439367</v>
      </c>
      <c r="J40" s="49">
        <v>30955443</v>
      </c>
      <c r="K40" s="45">
        <v>67742426</v>
      </c>
      <c r="L40" s="46">
        <v>113729533</v>
      </c>
    </row>
    <row r="41" spans="1:12" ht="13.5">
      <c r="A41" s="50" t="s">
        <v>79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3.5">
      <c r="A42" s="50" t="s">
        <v>80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3.5">
      <c r="A43" s="50" t="s">
        <v>81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1" t="s">
        <v>70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2" t="s">
        <v>6</v>
      </c>
      <c r="G2" s="53"/>
      <c r="H2" s="53"/>
      <c r="I2" s="53"/>
      <c r="J2" s="54" t="s">
        <v>7</v>
      </c>
      <c r="K2" s="55"/>
      <c r="L2" s="56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1049174</v>
      </c>
      <c r="D6" s="19"/>
      <c r="E6" s="20">
        <v>8007162</v>
      </c>
      <c r="F6" s="21">
        <v>13930044</v>
      </c>
      <c r="G6" s="19">
        <v>13930000</v>
      </c>
      <c r="H6" s="20">
        <v>6586633</v>
      </c>
      <c r="I6" s="22">
        <v>6534</v>
      </c>
      <c r="J6" s="23">
        <v>14165335</v>
      </c>
      <c r="K6" s="19">
        <v>14970000</v>
      </c>
      <c r="L6" s="20">
        <v>16060000</v>
      </c>
    </row>
    <row r="7" spans="1:12" ht="13.5">
      <c r="A7" s="24" t="s">
        <v>19</v>
      </c>
      <c r="B7" s="18"/>
      <c r="C7" s="19">
        <v>22437121</v>
      </c>
      <c r="D7" s="19">
        <v>29110179</v>
      </c>
      <c r="E7" s="20">
        <v>35826666</v>
      </c>
      <c r="F7" s="21">
        <v>42995582</v>
      </c>
      <c r="G7" s="19">
        <v>41996000</v>
      </c>
      <c r="H7" s="20">
        <v>25292033</v>
      </c>
      <c r="I7" s="22">
        <v>36112</v>
      </c>
      <c r="J7" s="23">
        <v>40826000</v>
      </c>
      <c r="K7" s="19">
        <v>44467000</v>
      </c>
      <c r="L7" s="20">
        <v>45533000</v>
      </c>
    </row>
    <row r="8" spans="1:12" ht="13.5">
      <c r="A8" s="24" t="s">
        <v>20</v>
      </c>
      <c r="B8" s="18"/>
      <c r="C8" s="19">
        <v>3801859</v>
      </c>
      <c r="D8" s="19">
        <v>1123437</v>
      </c>
      <c r="E8" s="20">
        <v>2895349</v>
      </c>
      <c r="F8" s="21">
        <v>4133515</v>
      </c>
      <c r="G8" s="19">
        <v>4387861</v>
      </c>
      <c r="H8" s="20">
        <v>20302542</v>
      </c>
      <c r="I8" s="22">
        <v>7074</v>
      </c>
      <c r="J8" s="23">
        <v>4888992</v>
      </c>
      <c r="K8" s="19">
        <v>3967000</v>
      </c>
      <c r="L8" s="20">
        <v>4357000</v>
      </c>
    </row>
    <row r="9" spans="1:12" ht="13.5">
      <c r="A9" s="24" t="s">
        <v>21</v>
      </c>
      <c r="B9" s="18" t="s">
        <v>22</v>
      </c>
      <c r="C9" s="19">
        <v>17874882</v>
      </c>
      <c r="D9" s="19">
        <v>24503376</v>
      </c>
      <c r="E9" s="20"/>
      <c r="F9" s="21">
        <v>22464334</v>
      </c>
      <c r="G9" s="19">
        <v>23584000</v>
      </c>
      <c r="H9" s="20">
        <v>21266000</v>
      </c>
      <c r="I9" s="22">
        <v>20224</v>
      </c>
      <c r="J9" s="23">
        <v>23042004</v>
      </c>
      <c r="K9" s="19">
        <v>23802000</v>
      </c>
      <c r="L9" s="20">
        <v>25126000</v>
      </c>
    </row>
    <row r="10" spans="1:12" ht="13.5">
      <c r="A10" s="24" t="s">
        <v>23</v>
      </c>
      <c r="B10" s="18" t="s">
        <v>22</v>
      </c>
      <c r="C10" s="19">
        <v>10098239</v>
      </c>
      <c r="D10" s="19"/>
      <c r="E10" s="20">
        <v>20035513</v>
      </c>
      <c r="F10" s="21">
        <v>9173000</v>
      </c>
      <c r="G10" s="19"/>
      <c r="H10" s="20">
        <v>20936835</v>
      </c>
      <c r="I10" s="22">
        <v>21650331</v>
      </c>
      <c r="J10" s="23">
        <v>12099000</v>
      </c>
      <c r="K10" s="19">
        <v>10291000</v>
      </c>
      <c r="L10" s="20">
        <v>23638000</v>
      </c>
    </row>
    <row r="11" spans="1:12" ht="13.5">
      <c r="A11" s="24" t="s">
        <v>24</v>
      </c>
      <c r="B11" s="18"/>
      <c r="C11" s="19">
        <v>1135531</v>
      </c>
      <c r="D11" s="19">
        <v>102381</v>
      </c>
      <c r="E11" s="20">
        <v>839448</v>
      </c>
      <c r="F11" s="21">
        <v>276000</v>
      </c>
      <c r="G11" s="19">
        <v>276000</v>
      </c>
      <c r="H11" s="20">
        <v>74806</v>
      </c>
      <c r="I11" s="22">
        <v>467</v>
      </c>
      <c r="J11" s="23">
        <v>390996</v>
      </c>
      <c r="K11" s="19">
        <v>414000</v>
      </c>
      <c r="L11" s="20">
        <v>419000</v>
      </c>
    </row>
    <row r="12" spans="1:12" ht="13.5">
      <c r="A12" s="24" t="s">
        <v>25</v>
      </c>
      <c r="B12" s="18"/>
      <c r="C12" s="19"/>
      <c r="D12" s="19"/>
      <c r="E12" s="20"/>
      <c r="F12" s="21"/>
      <c r="G12" s="19"/>
      <c r="H12" s="20"/>
      <c r="I12" s="22"/>
      <c r="J12" s="23"/>
      <c r="K12" s="19"/>
      <c r="L12" s="20"/>
    </row>
    <row r="13" spans="1:12" ht="13.5">
      <c r="A13" s="11" t="s">
        <v>26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24" t="s">
        <v>27</v>
      </c>
      <c r="B14" s="18"/>
      <c r="C14" s="19">
        <v>-52628713</v>
      </c>
      <c r="D14" s="19">
        <v>-44542445</v>
      </c>
      <c r="E14" s="20">
        <v>-56665600</v>
      </c>
      <c r="F14" s="21">
        <v>-70561561</v>
      </c>
      <c r="G14" s="19">
        <v>-65490341</v>
      </c>
      <c r="H14" s="20">
        <v>-83788676</v>
      </c>
      <c r="I14" s="22">
        <v>-86857293</v>
      </c>
      <c r="J14" s="23">
        <v>-68531841</v>
      </c>
      <c r="K14" s="19">
        <v>-71590593</v>
      </c>
      <c r="L14" s="20">
        <v>-74687938</v>
      </c>
    </row>
    <row r="15" spans="1:12" ht="13.5">
      <c r="A15" s="24" t="s">
        <v>28</v>
      </c>
      <c r="B15" s="18"/>
      <c r="C15" s="19">
        <v>-286481</v>
      </c>
      <c r="D15" s="19">
        <v>-210249</v>
      </c>
      <c r="E15" s="20">
        <v>-66035</v>
      </c>
      <c r="F15" s="21">
        <v>-245184</v>
      </c>
      <c r="G15" s="19">
        <v>-245180</v>
      </c>
      <c r="H15" s="20">
        <v>-9540</v>
      </c>
      <c r="I15" s="22"/>
      <c r="J15" s="23"/>
      <c r="K15" s="19"/>
      <c r="L15" s="20"/>
    </row>
    <row r="16" spans="1:12" ht="13.5">
      <c r="A16" s="24" t="s">
        <v>29</v>
      </c>
      <c r="B16" s="18" t="s">
        <v>22</v>
      </c>
      <c r="C16" s="19"/>
      <c r="D16" s="19"/>
      <c r="E16" s="20">
        <v>-3393538</v>
      </c>
      <c r="F16" s="21">
        <v>-4530750</v>
      </c>
      <c r="G16" s="19">
        <v>-9780999</v>
      </c>
      <c r="H16" s="20">
        <v>-4494940</v>
      </c>
      <c r="I16" s="22">
        <v>-3042182</v>
      </c>
      <c r="J16" s="23"/>
      <c r="K16" s="19"/>
      <c r="L16" s="20"/>
    </row>
    <row r="17" spans="1:12" ht="13.5">
      <c r="A17" s="25" t="s">
        <v>30</v>
      </c>
      <c r="B17" s="26"/>
      <c r="C17" s="27">
        <f>SUM(C6:C16)</f>
        <v>3481612</v>
      </c>
      <c r="D17" s="27">
        <f aca="true" t="shared" si="0" ref="D17:L17">SUM(D6:D16)</f>
        <v>10086679</v>
      </c>
      <c r="E17" s="28">
        <f t="shared" si="0"/>
        <v>7478965</v>
      </c>
      <c r="F17" s="29">
        <f t="shared" si="0"/>
        <v>17634980</v>
      </c>
      <c r="G17" s="27">
        <f t="shared" si="0"/>
        <v>8657341</v>
      </c>
      <c r="H17" s="30">
        <f t="shared" si="0"/>
        <v>6165693</v>
      </c>
      <c r="I17" s="29">
        <f t="shared" si="0"/>
        <v>-68178733</v>
      </c>
      <c r="J17" s="31">
        <f t="shared" si="0"/>
        <v>26880486</v>
      </c>
      <c r="K17" s="27">
        <f t="shared" si="0"/>
        <v>26320407</v>
      </c>
      <c r="L17" s="28">
        <f t="shared" si="0"/>
        <v>40445062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11" t="s">
        <v>31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3.5">
      <c r="A20" s="11" t="s">
        <v>17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3.5">
      <c r="A21" s="24" t="s">
        <v>32</v>
      </c>
      <c r="B21" s="18"/>
      <c r="C21" s="19"/>
      <c r="D21" s="19">
        <v>100</v>
      </c>
      <c r="E21" s="20"/>
      <c r="F21" s="38"/>
      <c r="G21" s="39"/>
      <c r="H21" s="40">
        <v>1000</v>
      </c>
      <c r="I21" s="22"/>
      <c r="J21" s="41">
        <v>300000</v>
      </c>
      <c r="K21" s="39"/>
      <c r="L21" s="40"/>
    </row>
    <row r="22" spans="1:12" ht="13.5">
      <c r="A22" s="24" t="s">
        <v>33</v>
      </c>
      <c r="B22" s="18"/>
      <c r="C22" s="19"/>
      <c r="D22" s="39"/>
      <c r="E22" s="40"/>
      <c r="F22" s="21"/>
      <c r="G22" s="19"/>
      <c r="H22" s="20"/>
      <c r="I22" s="22"/>
      <c r="J22" s="23">
        <v>7747992</v>
      </c>
      <c r="K22" s="19"/>
      <c r="L22" s="20"/>
    </row>
    <row r="23" spans="1:12" ht="13.5">
      <c r="A23" s="24" t="s">
        <v>34</v>
      </c>
      <c r="B23" s="18"/>
      <c r="C23" s="39"/>
      <c r="D23" s="19"/>
      <c r="E23" s="20"/>
      <c r="F23" s="38"/>
      <c r="G23" s="39"/>
      <c r="H23" s="40"/>
      <c r="I23" s="22"/>
      <c r="J23" s="41"/>
      <c r="K23" s="39"/>
      <c r="L23" s="40"/>
    </row>
    <row r="24" spans="1:12" ht="13.5">
      <c r="A24" s="24" t="s">
        <v>35</v>
      </c>
      <c r="B24" s="18"/>
      <c r="C24" s="19"/>
      <c r="D24" s="19"/>
      <c r="E24" s="20"/>
      <c r="F24" s="21"/>
      <c r="G24" s="19"/>
      <c r="H24" s="20"/>
      <c r="I24" s="22"/>
      <c r="J24" s="23"/>
      <c r="K24" s="19"/>
      <c r="L24" s="20"/>
    </row>
    <row r="25" spans="1:12" ht="13.5">
      <c r="A25" s="11" t="s">
        <v>26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3.5">
      <c r="A26" s="24" t="s">
        <v>36</v>
      </c>
      <c r="B26" s="18"/>
      <c r="C26" s="19">
        <v>-10969140</v>
      </c>
      <c r="D26" s="19">
        <v>-9731423</v>
      </c>
      <c r="E26" s="20"/>
      <c r="F26" s="21">
        <v>-9173000</v>
      </c>
      <c r="G26" s="19"/>
      <c r="H26" s="20"/>
      <c r="I26" s="22">
        <v>-16439605</v>
      </c>
      <c r="J26" s="23">
        <v>-12099000</v>
      </c>
      <c r="K26" s="19">
        <v>-10291000</v>
      </c>
      <c r="L26" s="20">
        <v>-23638000</v>
      </c>
    </row>
    <row r="27" spans="1:12" ht="13.5">
      <c r="A27" s="25" t="s">
        <v>37</v>
      </c>
      <c r="B27" s="26"/>
      <c r="C27" s="27">
        <f>SUM(C21:C26)</f>
        <v>-10969140</v>
      </c>
      <c r="D27" s="27">
        <f aca="true" t="shared" si="1" ref="D27:L27">SUM(D21:D26)</f>
        <v>-9731323</v>
      </c>
      <c r="E27" s="28">
        <f t="shared" si="1"/>
        <v>0</v>
      </c>
      <c r="F27" s="29">
        <f t="shared" si="1"/>
        <v>-9173000</v>
      </c>
      <c r="G27" s="27">
        <f t="shared" si="1"/>
        <v>0</v>
      </c>
      <c r="H27" s="28">
        <f t="shared" si="1"/>
        <v>1000</v>
      </c>
      <c r="I27" s="30">
        <f t="shared" si="1"/>
        <v>-16439605</v>
      </c>
      <c r="J27" s="31">
        <f t="shared" si="1"/>
        <v>-4051008</v>
      </c>
      <c r="K27" s="27">
        <f t="shared" si="1"/>
        <v>-10291000</v>
      </c>
      <c r="L27" s="28">
        <f t="shared" si="1"/>
        <v>-23638000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11" t="s">
        <v>38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11" t="s">
        <v>17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3.5">
      <c r="A31" s="24" t="s">
        <v>39</v>
      </c>
      <c r="B31" s="18"/>
      <c r="C31" s="19"/>
      <c r="D31" s="19"/>
      <c r="E31" s="20"/>
      <c r="F31" s="21"/>
      <c r="G31" s="19"/>
      <c r="H31" s="20"/>
      <c r="I31" s="22"/>
      <c r="J31" s="23"/>
      <c r="K31" s="19"/>
      <c r="L31" s="20"/>
    </row>
    <row r="32" spans="1:12" ht="13.5">
      <c r="A32" s="24" t="s">
        <v>40</v>
      </c>
      <c r="B32" s="18"/>
      <c r="C32" s="19"/>
      <c r="D32" s="19"/>
      <c r="E32" s="20"/>
      <c r="F32" s="21"/>
      <c r="G32" s="19"/>
      <c r="H32" s="20"/>
      <c r="I32" s="22"/>
      <c r="J32" s="23"/>
      <c r="K32" s="19"/>
      <c r="L32" s="20"/>
    </row>
    <row r="33" spans="1:12" ht="13.5">
      <c r="A33" s="24" t="s">
        <v>41</v>
      </c>
      <c r="B33" s="18"/>
      <c r="C33" s="19"/>
      <c r="D33" s="19"/>
      <c r="E33" s="20"/>
      <c r="F33" s="21"/>
      <c r="G33" s="39"/>
      <c r="H33" s="40">
        <v>70185</v>
      </c>
      <c r="I33" s="42"/>
      <c r="J33" s="23"/>
      <c r="K33" s="19"/>
      <c r="L33" s="20"/>
    </row>
    <row r="34" spans="1:12" ht="13.5">
      <c r="A34" s="11" t="s">
        <v>26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3.5">
      <c r="A35" s="24" t="s">
        <v>42</v>
      </c>
      <c r="B35" s="18"/>
      <c r="C35" s="19">
        <v>-1081006</v>
      </c>
      <c r="D35" s="19">
        <v>-1168568</v>
      </c>
      <c r="E35" s="20">
        <v>-1228209</v>
      </c>
      <c r="F35" s="21">
        <v>-636000</v>
      </c>
      <c r="G35" s="19"/>
      <c r="H35" s="20">
        <v>-637552</v>
      </c>
      <c r="I35" s="22"/>
      <c r="J35" s="23"/>
      <c r="K35" s="19"/>
      <c r="L35" s="20"/>
    </row>
    <row r="36" spans="1:12" ht="13.5">
      <c r="A36" s="25" t="s">
        <v>43</v>
      </c>
      <c r="B36" s="26"/>
      <c r="C36" s="27">
        <f>SUM(C31:C35)</f>
        <v>-1081006</v>
      </c>
      <c r="D36" s="27">
        <f aca="true" t="shared" si="2" ref="D36:L36">SUM(D31:D35)</f>
        <v>-1168568</v>
      </c>
      <c r="E36" s="28">
        <f t="shared" si="2"/>
        <v>-1228209</v>
      </c>
      <c r="F36" s="29">
        <f t="shared" si="2"/>
        <v>-636000</v>
      </c>
      <c r="G36" s="27">
        <f t="shared" si="2"/>
        <v>0</v>
      </c>
      <c r="H36" s="28">
        <f t="shared" si="2"/>
        <v>-567367</v>
      </c>
      <c r="I36" s="30">
        <f t="shared" si="2"/>
        <v>0</v>
      </c>
      <c r="J36" s="31">
        <f t="shared" si="2"/>
        <v>0</v>
      </c>
      <c r="K36" s="27">
        <f t="shared" si="2"/>
        <v>0</v>
      </c>
      <c r="L36" s="28">
        <f t="shared" si="2"/>
        <v>0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3.5">
      <c r="A38" s="11" t="s">
        <v>44</v>
      </c>
      <c r="B38" s="18"/>
      <c r="C38" s="33">
        <f>+C17+C27+C36</f>
        <v>-8568534</v>
      </c>
      <c r="D38" s="33">
        <f aca="true" t="shared" si="3" ref="D38:L38">+D17+D27+D36</f>
        <v>-813212</v>
      </c>
      <c r="E38" s="34">
        <f t="shared" si="3"/>
        <v>6250756</v>
      </c>
      <c r="F38" s="35">
        <f t="shared" si="3"/>
        <v>7825980</v>
      </c>
      <c r="G38" s="33">
        <f t="shared" si="3"/>
        <v>8657341</v>
      </c>
      <c r="H38" s="34">
        <f t="shared" si="3"/>
        <v>5599326</v>
      </c>
      <c r="I38" s="36">
        <f t="shared" si="3"/>
        <v>-84618338</v>
      </c>
      <c r="J38" s="37">
        <f t="shared" si="3"/>
        <v>22829478</v>
      </c>
      <c r="K38" s="33">
        <f t="shared" si="3"/>
        <v>16029407</v>
      </c>
      <c r="L38" s="34">
        <f t="shared" si="3"/>
        <v>16807062</v>
      </c>
    </row>
    <row r="39" spans="1:12" ht="13.5">
      <c r="A39" s="24" t="s">
        <v>45</v>
      </c>
      <c r="B39" s="18" t="s">
        <v>46</v>
      </c>
      <c r="C39" s="33">
        <v>9695807</v>
      </c>
      <c r="D39" s="33">
        <v>1127272</v>
      </c>
      <c r="E39" s="34">
        <v>314060</v>
      </c>
      <c r="F39" s="35"/>
      <c r="G39" s="33"/>
      <c r="H39" s="34"/>
      <c r="I39" s="36">
        <v>1467668</v>
      </c>
      <c r="J39" s="37"/>
      <c r="K39" s="33">
        <v>22829478</v>
      </c>
      <c r="L39" s="34">
        <v>38858885</v>
      </c>
    </row>
    <row r="40" spans="1:12" ht="13.5">
      <c r="A40" s="43" t="s">
        <v>47</v>
      </c>
      <c r="B40" s="44" t="s">
        <v>46</v>
      </c>
      <c r="C40" s="45">
        <v>1127272</v>
      </c>
      <c r="D40" s="45">
        <v>314060</v>
      </c>
      <c r="E40" s="46">
        <v>6564816</v>
      </c>
      <c r="F40" s="47">
        <v>7825980</v>
      </c>
      <c r="G40" s="45">
        <v>8657341</v>
      </c>
      <c r="H40" s="46">
        <v>5599326</v>
      </c>
      <c r="I40" s="48">
        <v>-83150670</v>
      </c>
      <c r="J40" s="49">
        <v>22829478</v>
      </c>
      <c r="K40" s="45">
        <v>38858885</v>
      </c>
      <c r="L40" s="46">
        <v>55665947</v>
      </c>
    </row>
    <row r="41" spans="1:12" ht="13.5">
      <c r="A41" s="50" t="s">
        <v>79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3.5">
      <c r="A42" s="50" t="s">
        <v>80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3.5">
      <c r="A43" s="50" t="s">
        <v>81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1" t="s">
        <v>71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2" t="s">
        <v>6</v>
      </c>
      <c r="G2" s="53"/>
      <c r="H2" s="53"/>
      <c r="I2" s="53"/>
      <c r="J2" s="54" t="s">
        <v>7</v>
      </c>
      <c r="K2" s="55"/>
      <c r="L2" s="56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/>
      <c r="D6" s="19"/>
      <c r="E6" s="20"/>
      <c r="F6" s="21">
        <v>70689012</v>
      </c>
      <c r="G6" s="19">
        <v>98769414</v>
      </c>
      <c r="H6" s="20">
        <v>82620885</v>
      </c>
      <c r="I6" s="22">
        <v>86102229</v>
      </c>
      <c r="J6" s="23">
        <v>93772690</v>
      </c>
      <c r="K6" s="19">
        <v>69060184</v>
      </c>
      <c r="L6" s="20">
        <v>96222724</v>
      </c>
    </row>
    <row r="7" spans="1:12" ht="13.5">
      <c r="A7" s="24" t="s">
        <v>19</v>
      </c>
      <c r="B7" s="18"/>
      <c r="C7" s="19"/>
      <c r="D7" s="19"/>
      <c r="E7" s="20"/>
      <c r="F7" s="21">
        <v>371022768</v>
      </c>
      <c r="G7" s="19">
        <v>376361972</v>
      </c>
      <c r="H7" s="20">
        <v>354453101</v>
      </c>
      <c r="I7" s="22">
        <v>335245444</v>
      </c>
      <c r="J7" s="23">
        <v>404226531</v>
      </c>
      <c r="K7" s="19">
        <v>409030615</v>
      </c>
      <c r="L7" s="20">
        <v>421596239</v>
      </c>
    </row>
    <row r="8" spans="1:12" ht="13.5">
      <c r="A8" s="24" t="s">
        <v>20</v>
      </c>
      <c r="B8" s="18"/>
      <c r="C8" s="19"/>
      <c r="D8" s="19"/>
      <c r="E8" s="20"/>
      <c r="F8" s="21">
        <v>24843300</v>
      </c>
      <c r="G8" s="19">
        <v>24735411</v>
      </c>
      <c r="H8" s="20">
        <v>28111433</v>
      </c>
      <c r="I8" s="22">
        <v>26924080</v>
      </c>
      <c r="J8" s="23">
        <v>24023545</v>
      </c>
      <c r="K8" s="19">
        <v>23132960</v>
      </c>
      <c r="L8" s="20">
        <v>24520937</v>
      </c>
    </row>
    <row r="9" spans="1:12" ht="13.5">
      <c r="A9" s="24" t="s">
        <v>21</v>
      </c>
      <c r="B9" s="18" t="s">
        <v>22</v>
      </c>
      <c r="C9" s="19"/>
      <c r="D9" s="19"/>
      <c r="E9" s="20"/>
      <c r="F9" s="21">
        <v>96721704</v>
      </c>
      <c r="G9" s="19">
        <v>98327593</v>
      </c>
      <c r="H9" s="20">
        <v>79505878</v>
      </c>
      <c r="I9" s="22">
        <v>70983655</v>
      </c>
      <c r="J9" s="23">
        <v>89757963</v>
      </c>
      <c r="K9" s="19">
        <v>90631325</v>
      </c>
      <c r="L9" s="20">
        <v>103945421</v>
      </c>
    </row>
    <row r="10" spans="1:12" ht="13.5">
      <c r="A10" s="24" t="s">
        <v>23</v>
      </c>
      <c r="B10" s="18" t="s">
        <v>22</v>
      </c>
      <c r="C10" s="19"/>
      <c r="D10" s="19"/>
      <c r="E10" s="20"/>
      <c r="F10" s="21">
        <v>39676296</v>
      </c>
      <c r="G10" s="19">
        <v>45499728</v>
      </c>
      <c r="H10" s="20">
        <v>20101891</v>
      </c>
      <c r="I10" s="22">
        <v>35364310</v>
      </c>
      <c r="J10" s="23">
        <v>48279564</v>
      </c>
      <c r="K10" s="19">
        <v>27517676</v>
      </c>
      <c r="L10" s="20">
        <v>76861580</v>
      </c>
    </row>
    <row r="11" spans="1:12" ht="13.5">
      <c r="A11" s="24" t="s">
        <v>24</v>
      </c>
      <c r="B11" s="18"/>
      <c r="C11" s="19"/>
      <c r="D11" s="19"/>
      <c r="E11" s="20"/>
      <c r="F11" s="21">
        <v>4250004</v>
      </c>
      <c r="G11" s="19">
        <v>4999999</v>
      </c>
      <c r="H11" s="20">
        <v>6303589</v>
      </c>
      <c r="I11" s="22">
        <v>5828755</v>
      </c>
      <c r="J11" s="23">
        <v>6300001</v>
      </c>
      <c r="K11" s="19">
        <v>5618000</v>
      </c>
      <c r="L11" s="20">
        <v>5955080</v>
      </c>
    </row>
    <row r="12" spans="1:12" ht="13.5">
      <c r="A12" s="24" t="s">
        <v>25</v>
      </c>
      <c r="B12" s="18"/>
      <c r="C12" s="19"/>
      <c r="D12" s="19"/>
      <c r="E12" s="20"/>
      <c r="F12" s="21"/>
      <c r="G12" s="19"/>
      <c r="H12" s="20"/>
      <c r="I12" s="22"/>
      <c r="J12" s="23"/>
      <c r="K12" s="19"/>
      <c r="L12" s="20"/>
    </row>
    <row r="13" spans="1:12" ht="13.5">
      <c r="A13" s="11" t="s">
        <v>26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24" t="s">
        <v>27</v>
      </c>
      <c r="B14" s="18"/>
      <c r="C14" s="19"/>
      <c r="D14" s="19"/>
      <c r="E14" s="20"/>
      <c r="F14" s="21">
        <v>-515576676</v>
      </c>
      <c r="G14" s="19">
        <v>-559454352</v>
      </c>
      <c r="H14" s="20">
        <v>-493986160</v>
      </c>
      <c r="I14" s="22">
        <v>-466803269</v>
      </c>
      <c r="J14" s="23">
        <v>-563288102</v>
      </c>
      <c r="K14" s="19">
        <v>-570333015</v>
      </c>
      <c r="L14" s="20">
        <v>-615296067</v>
      </c>
    </row>
    <row r="15" spans="1:12" ht="13.5">
      <c r="A15" s="24" t="s">
        <v>28</v>
      </c>
      <c r="B15" s="18"/>
      <c r="C15" s="19"/>
      <c r="D15" s="19"/>
      <c r="E15" s="20"/>
      <c r="F15" s="21">
        <v>-15001752</v>
      </c>
      <c r="G15" s="19">
        <v>-13721406</v>
      </c>
      <c r="H15" s="20">
        <v>-13214110</v>
      </c>
      <c r="I15" s="22">
        <v>-11838334</v>
      </c>
      <c r="J15" s="23">
        <v>-12481007</v>
      </c>
      <c r="K15" s="19">
        <v>-12496522</v>
      </c>
      <c r="L15" s="20">
        <v>-12512548</v>
      </c>
    </row>
    <row r="16" spans="1:12" ht="13.5">
      <c r="A16" s="24" t="s">
        <v>29</v>
      </c>
      <c r="B16" s="18" t="s">
        <v>22</v>
      </c>
      <c r="C16" s="19"/>
      <c r="D16" s="19"/>
      <c r="E16" s="20"/>
      <c r="F16" s="21">
        <v>-110004</v>
      </c>
      <c r="G16" s="19">
        <v>-205000</v>
      </c>
      <c r="H16" s="20">
        <v>-490086</v>
      </c>
      <c r="I16" s="22">
        <v>-464442</v>
      </c>
      <c r="J16" s="23">
        <v>-610000</v>
      </c>
      <c r="K16" s="19">
        <v>-222500</v>
      </c>
      <c r="L16" s="20">
        <v>-235745</v>
      </c>
    </row>
    <row r="17" spans="1:12" ht="13.5">
      <c r="A17" s="25" t="s">
        <v>30</v>
      </c>
      <c r="B17" s="26"/>
      <c r="C17" s="27">
        <f>SUM(C6:C16)</f>
        <v>0</v>
      </c>
      <c r="D17" s="27">
        <f aca="true" t="shared" si="0" ref="D17:L17">SUM(D6:D16)</f>
        <v>0</v>
      </c>
      <c r="E17" s="28">
        <f t="shared" si="0"/>
        <v>0</v>
      </c>
      <c r="F17" s="29">
        <f t="shared" si="0"/>
        <v>76514652</v>
      </c>
      <c r="G17" s="27">
        <f t="shared" si="0"/>
        <v>75313359</v>
      </c>
      <c r="H17" s="30">
        <f t="shared" si="0"/>
        <v>63406421</v>
      </c>
      <c r="I17" s="29">
        <f t="shared" si="0"/>
        <v>81342428</v>
      </c>
      <c r="J17" s="31">
        <f t="shared" si="0"/>
        <v>89981185</v>
      </c>
      <c r="K17" s="27">
        <f t="shared" si="0"/>
        <v>41938723</v>
      </c>
      <c r="L17" s="28">
        <f t="shared" si="0"/>
        <v>101057621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11" t="s">
        <v>31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3.5">
      <c r="A20" s="11" t="s">
        <v>17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3.5">
      <c r="A21" s="24" t="s">
        <v>32</v>
      </c>
      <c r="B21" s="18"/>
      <c r="C21" s="19"/>
      <c r="D21" s="19"/>
      <c r="E21" s="20"/>
      <c r="F21" s="38">
        <v>18663504</v>
      </c>
      <c r="G21" s="39">
        <v>18444979</v>
      </c>
      <c r="H21" s="40">
        <v>9740932</v>
      </c>
      <c r="I21" s="22">
        <v>7321373</v>
      </c>
      <c r="J21" s="41">
        <v>13064056</v>
      </c>
      <c r="K21" s="39">
        <v>5367899</v>
      </c>
      <c r="L21" s="40">
        <v>5689973</v>
      </c>
    </row>
    <row r="22" spans="1:12" ht="13.5">
      <c r="A22" s="24" t="s">
        <v>33</v>
      </c>
      <c r="B22" s="18"/>
      <c r="C22" s="19"/>
      <c r="D22" s="39"/>
      <c r="E22" s="40"/>
      <c r="F22" s="21"/>
      <c r="G22" s="19"/>
      <c r="H22" s="20"/>
      <c r="I22" s="22"/>
      <c r="J22" s="23"/>
      <c r="K22" s="19"/>
      <c r="L22" s="20"/>
    </row>
    <row r="23" spans="1:12" ht="13.5">
      <c r="A23" s="24" t="s">
        <v>34</v>
      </c>
      <c r="B23" s="18"/>
      <c r="C23" s="39"/>
      <c r="D23" s="19"/>
      <c r="E23" s="20"/>
      <c r="F23" s="38">
        <v>6264</v>
      </c>
      <c r="G23" s="39">
        <v>7223</v>
      </c>
      <c r="H23" s="40">
        <v>11474</v>
      </c>
      <c r="I23" s="22">
        <v>10469</v>
      </c>
      <c r="J23" s="41">
        <v>5004</v>
      </c>
      <c r="K23" s="39">
        <v>4911</v>
      </c>
      <c r="L23" s="40"/>
    </row>
    <row r="24" spans="1:12" ht="13.5">
      <c r="A24" s="24" t="s">
        <v>35</v>
      </c>
      <c r="B24" s="18"/>
      <c r="C24" s="19"/>
      <c r="D24" s="19"/>
      <c r="E24" s="20"/>
      <c r="F24" s="21"/>
      <c r="G24" s="19"/>
      <c r="H24" s="20"/>
      <c r="I24" s="22"/>
      <c r="J24" s="23"/>
      <c r="K24" s="19"/>
      <c r="L24" s="20"/>
    </row>
    <row r="25" spans="1:12" ht="13.5">
      <c r="A25" s="11" t="s">
        <v>26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3.5">
      <c r="A26" s="24" t="s">
        <v>36</v>
      </c>
      <c r="B26" s="18"/>
      <c r="C26" s="19"/>
      <c r="D26" s="19"/>
      <c r="E26" s="20"/>
      <c r="F26" s="21">
        <v>-77674752</v>
      </c>
      <c r="G26" s="19">
        <v>-89880513</v>
      </c>
      <c r="H26" s="20">
        <v>-39551252</v>
      </c>
      <c r="I26" s="22">
        <v>-45374325</v>
      </c>
      <c r="J26" s="23">
        <v>-91816548</v>
      </c>
      <c r="K26" s="19">
        <v>-35518554</v>
      </c>
      <c r="L26" s="20">
        <v>-96792594</v>
      </c>
    </row>
    <row r="27" spans="1:12" ht="13.5">
      <c r="A27" s="25" t="s">
        <v>37</v>
      </c>
      <c r="B27" s="26"/>
      <c r="C27" s="27">
        <f>SUM(C21:C26)</f>
        <v>0</v>
      </c>
      <c r="D27" s="27">
        <f aca="true" t="shared" si="1" ref="D27:L27">SUM(D21:D26)</f>
        <v>0</v>
      </c>
      <c r="E27" s="28">
        <f t="shared" si="1"/>
        <v>0</v>
      </c>
      <c r="F27" s="29">
        <f t="shared" si="1"/>
        <v>-59004984</v>
      </c>
      <c r="G27" s="27">
        <f t="shared" si="1"/>
        <v>-71428311</v>
      </c>
      <c r="H27" s="28">
        <f t="shared" si="1"/>
        <v>-29798846</v>
      </c>
      <c r="I27" s="30">
        <f t="shared" si="1"/>
        <v>-38042483</v>
      </c>
      <c r="J27" s="31">
        <f t="shared" si="1"/>
        <v>-78747488</v>
      </c>
      <c r="K27" s="27">
        <f t="shared" si="1"/>
        <v>-30145744</v>
      </c>
      <c r="L27" s="28">
        <f t="shared" si="1"/>
        <v>-91102621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11" t="s">
        <v>38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11" t="s">
        <v>17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3.5">
      <c r="A31" s="24" t="s">
        <v>39</v>
      </c>
      <c r="B31" s="18"/>
      <c r="C31" s="19"/>
      <c r="D31" s="19"/>
      <c r="E31" s="20"/>
      <c r="F31" s="21"/>
      <c r="G31" s="19"/>
      <c r="H31" s="20"/>
      <c r="I31" s="22"/>
      <c r="J31" s="23"/>
      <c r="K31" s="19"/>
      <c r="L31" s="20"/>
    </row>
    <row r="32" spans="1:12" ht="13.5">
      <c r="A32" s="24" t="s">
        <v>40</v>
      </c>
      <c r="B32" s="18"/>
      <c r="C32" s="19"/>
      <c r="D32" s="19"/>
      <c r="E32" s="20"/>
      <c r="F32" s="21"/>
      <c r="G32" s="19"/>
      <c r="H32" s="20"/>
      <c r="I32" s="22"/>
      <c r="J32" s="23">
        <v>10000000</v>
      </c>
      <c r="K32" s="19"/>
      <c r="L32" s="20"/>
    </row>
    <row r="33" spans="1:12" ht="13.5">
      <c r="A33" s="24" t="s">
        <v>41</v>
      </c>
      <c r="B33" s="18"/>
      <c r="C33" s="19"/>
      <c r="D33" s="19"/>
      <c r="E33" s="20"/>
      <c r="F33" s="21">
        <v>500004</v>
      </c>
      <c r="G33" s="39">
        <v>1460338</v>
      </c>
      <c r="H33" s="40">
        <v>-8626</v>
      </c>
      <c r="I33" s="42">
        <v>-881687</v>
      </c>
      <c r="J33" s="23"/>
      <c r="K33" s="19"/>
      <c r="L33" s="20"/>
    </row>
    <row r="34" spans="1:12" ht="13.5">
      <c r="A34" s="11" t="s">
        <v>26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3.5">
      <c r="A35" s="24" t="s">
        <v>42</v>
      </c>
      <c r="B35" s="18"/>
      <c r="C35" s="19"/>
      <c r="D35" s="19"/>
      <c r="E35" s="20"/>
      <c r="F35" s="21">
        <v>-10083852</v>
      </c>
      <c r="G35" s="19">
        <v>-11552074</v>
      </c>
      <c r="H35" s="20">
        <v>-11626172</v>
      </c>
      <c r="I35" s="22">
        <v>-11117732</v>
      </c>
      <c r="J35" s="23">
        <v>-9659700</v>
      </c>
      <c r="K35" s="19">
        <v>-9166979</v>
      </c>
      <c r="L35" s="20">
        <v>-8955000</v>
      </c>
    </row>
    <row r="36" spans="1:12" ht="13.5">
      <c r="A36" s="25" t="s">
        <v>43</v>
      </c>
      <c r="B36" s="26"/>
      <c r="C36" s="27">
        <f>SUM(C31:C35)</f>
        <v>0</v>
      </c>
      <c r="D36" s="27">
        <f aca="true" t="shared" si="2" ref="D36:L36">SUM(D31:D35)</f>
        <v>0</v>
      </c>
      <c r="E36" s="28">
        <f t="shared" si="2"/>
        <v>0</v>
      </c>
      <c r="F36" s="29">
        <f t="shared" si="2"/>
        <v>-9583848</v>
      </c>
      <c r="G36" s="27">
        <f t="shared" si="2"/>
        <v>-10091736</v>
      </c>
      <c r="H36" s="28">
        <f t="shared" si="2"/>
        <v>-11634798</v>
      </c>
      <c r="I36" s="30">
        <f t="shared" si="2"/>
        <v>-11999419</v>
      </c>
      <c r="J36" s="31">
        <f t="shared" si="2"/>
        <v>340300</v>
      </c>
      <c r="K36" s="27">
        <f t="shared" si="2"/>
        <v>-9166979</v>
      </c>
      <c r="L36" s="28">
        <f t="shared" si="2"/>
        <v>-8955000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3.5">
      <c r="A38" s="11" t="s">
        <v>44</v>
      </c>
      <c r="B38" s="18"/>
      <c r="C38" s="33">
        <f>+C17+C27+C36</f>
        <v>0</v>
      </c>
      <c r="D38" s="33">
        <f aca="true" t="shared" si="3" ref="D38:L38">+D17+D27+D36</f>
        <v>0</v>
      </c>
      <c r="E38" s="34">
        <f t="shared" si="3"/>
        <v>0</v>
      </c>
      <c r="F38" s="35">
        <f t="shared" si="3"/>
        <v>7925820</v>
      </c>
      <c r="G38" s="33">
        <f t="shared" si="3"/>
        <v>-6206688</v>
      </c>
      <c r="H38" s="34">
        <f t="shared" si="3"/>
        <v>21972777</v>
      </c>
      <c r="I38" s="36">
        <f t="shared" si="3"/>
        <v>31300526</v>
      </c>
      <c r="J38" s="37">
        <f t="shared" si="3"/>
        <v>11573997</v>
      </c>
      <c r="K38" s="33">
        <f t="shared" si="3"/>
        <v>2626000</v>
      </c>
      <c r="L38" s="34">
        <f t="shared" si="3"/>
        <v>1000000</v>
      </c>
    </row>
    <row r="39" spans="1:12" ht="13.5">
      <c r="A39" s="24" t="s">
        <v>45</v>
      </c>
      <c r="B39" s="18" t="s">
        <v>46</v>
      </c>
      <c r="C39" s="33"/>
      <c r="D39" s="33"/>
      <c r="E39" s="34"/>
      <c r="F39" s="35">
        <v>7895529</v>
      </c>
      <c r="G39" s="33">
        <v>19028026</v>
      </c>
      <c r="H39" s="34">
        <v>15666580</v>
      </c>
      <c r="I39" s="36">
        <v>12453792</v>
      </c>
      <c r="J39" s="37">
        <v>12821345</v>
      </c>
      <c r="K39" s="33">
        <v>24395341</v>
      </c>
      <c r="L39" s="34">
        <v>27021341</v>
      </c>
    </row>
    <row r="40" spans="1:12" ht="13.5">
      <c r="A40" s="43" t="s">
        <v>47</v>
      </c>
      <c r="B40" s="44" t="s">
        <v>46</v>
      </c>
      <c r="C40" s="45"/>
      <c r="D40" s="45"/>
      <c r="E40" s="46"/>
      <c r="F40" s="47">
        <v>15821348</v>
      </c>
      <c r="G40" s="45">
        <v>12821338</v>
      </c>
      <c r="H40" s="46">
        <v>37639357</v>
      </c>
      <c r="I40" s="48">
        <v>43754318</v>
      </c>
      <c r="J40" s="49">
        <v>24395341</v>
      </c>
      <c r="K40" s="45">
        <v>27021341</v>
      </c>
      <c r="L40" s="46">
        <v>28021341</v>
      </c>
    </row>
    <row r="41" spans="1:12" ht="13.5">
      <c r="A41" s="50" t="s">
        <v>79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3.5">
      <c r="A42" s="50" t="s">
        <v>80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3.5">
      <c r="A43" s="50" t="s">
        <v>81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1" t="s">
        <v>72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2" t="s">
        <v>6</v>
      </c>
      <c r="G2" s="53"/>
      <c r="H2" s="53"/>
      <c r="I2" s="53"/>
      <c r="J2" s="54" t="s">
        <v>7</v>
      </c>
      <c r="K2" s="55"/>
      <c r="L2" s="56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/>
      <c r="D6" s="19"/>
      <c r="E6" s="20"/>
      <c r="F6" s="21"/>
      <c r="G6" s="19"/>
      <c r="H6" s="20"/>
      <c r="I6" s="22"/>
      <c r="J6" s="23"/>
      <c r="K6" s="19"/>
      <c r="L6" s="20"/>
    </row>
    <row r="7" spans="1:12" ht="13.5">
      <c r="A7" s="24" t="s">
        <v>19</v>
      </c>
      <c r="B7" s="18"/>
      <c r="C7" s="19"/>
      <c r="D7" s="19"/>
      <c r="E7" s="20"/>
      <c r="F7" s="21"/>
      <c r="G7" s="19"/>
      <c r="H7" s="20"/>
      <c r="I7" s="22"/>
      <c r="J7" s="23"/>
      <c r="K7" s="19"/>
      <c r="L7" s="20"/>
    </row>
    <row r="8" spans="1:12" ht="13.5">
      <c r="A8" s="24" t="s">
        <v>20</v>
      </c>
      <c r="B8" s="18"/>
      <c r="C8" s="19">
        <v>3494973</v>
      </c>
      <c r="D8" s="19">
        <v>317423</v>
      </c>
      <c r="E8" s="20">
        <v>1241763</v>
      </c>
      <c r="F8" s="21">
        <v>5707280</v>
      </c>
      <c r="G8" s="19">
        <v>2820000</v>
      </c>
      <c r="H8" s="20">
        <v>8660064</v>
      </c>
      <c r="I8" s="22">
        <v>1971845</v>
      </c>
      <c r="J8" s="23">
        <v>3320000</v>
      </c>
      <c r="K8" s="19">
        <v>320000</v>
      </c>
      <c r="L8" s="20">
        <v>320760</v>
      </c>
    </row>
    <row r="9" spans="1:12" ht="13.5">
      <c r="A9" s="24" t="s">
        <v>21</v>
      </c>
      <c r="B9" s="18" t="s">
        <v>22</v>
      </c>
      <c r="C9" s="19">
        <v>49534877</v>
      </c>
      <c r="D9" s="19">
        <v>54629000</v>
      </c>
      <c r="E9" s="20">
        <v>59317500</v>
      </c>
      <c r="F9" s="21">
        <v>56883800</v>
      </c>
      <c r="G9" s="19">
        <v>56883800</v>
      </c>
      <c r="H9" s="20">
        <v>56018000</v>
      </c>
      <c r="I9" s="22">
        <v>57182502</v>
      </c>
      <c r="J9" s="23">
        <v>61530000</v>
      </c>
      <c r="K9" s="19">
        <v>73481000</v>
      </c>
      <c r="L9" s="20">
        <v>72762000</v>
      </c>
    </row>
    <row r="10" spans="1:12" ht="13.5">
      <c r="A10" s="24" t="s">
        <v>23</v>
      </c>
      <c r="B10" s="18" t="s">
        <v>22</v>
      </c>
      <c r="C10" s="19">
        <v>716569</v>
      </c>
      <c r="D10" s="19"/>
      <c r="E10" s="20"/>
      <c r="F10" s="21"/>
      <c r="G10" s="19"/>
      <c r="H10" s="20"/>
      <c r="I10" s="22"/>
      <c r="J10" s="23"/>
      <c r="K10" s="19"/>
      <c r="L10" s="20"/>
    </row>
    <row r="11" spans="1:12" ht="13.5">
      <c r="A11" s="24" t="s">
        <v>24</v>
      </c>
      <c r="B11" s="18"/>
      <c r="C11" s="19">
        <v>675996</v>
      </c>
      <c r="D11" s="19">
        <v>354312</v>
      </c>
      <c r="E11" s="20">
        <v>556529</v>
      </c>
      <c r="F11" s="21">
        <v>525000</v>
      </c>
      <c r="G11" s="19">
        <v>650000</v>
      </c>
      <c r="H11" s="20">
        <v>644008</v>
      </c>
      <c r="I11" s="22">
        <v>728210</v>
      </c>
      <c r="J11" s="23">
        <v>765002</v>
      </c>
      <c r="K11" s="19">
        <v>715000</v>
      </c>
      <c r="L11" s="20">
        <v>765000</v>
      </c>
    </row>
    <row r="12" spans="1:12" ht="13.5">
      <c r="A12" s="24" t="s">
        <v>25</v>
      </c>
      <c r="B12" s="18"/>
      <c r="C12" s="19"/>
      <c r="D12" s="19"/>
      <c r="E12" s="20"/>
      <c r="F12" s="21"/>
      <c r="G12" s="19"/>
      <c r="H12" s="20"/>
      <c r="I12" s="22"/>
      <c r="J12" s="23"/>
      <c r="K12" s="19"/>
      <c r="L12" s="20"/>
    </row>
    <row r="13" spans="1:12" ht="13.5">
      <c r="A13" s="11" t="s">
        <v>26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24" t="s">
        <v>27</v>
      </c>
      <c r="B14" s="18"/>
      <c r="C14" s="19">
        <v>-53486639</v>
      </c>
      <c r="D14" s="19">
        <v>-56709094</v>
      </c>
      <c r="E14" s="20">
        <v>-60497389</v>
      </c>
      <c r="F14" s="21">
        <v>-56104412</v>
      </c>
      <c r="G14" s="19">
        <v>-53003908</v>
      </c>
      <c r="H14" s="20">
        <v>-67109667</v>
      </c>
      <c r="I14" s="22">
        <v>-61649295</v>
      </c>
      <c r="J14" s="23">
        <v>-59122086</v>
      </c>
      <c r="K14" s="19">
        <v>-63863703</v>
      </c>
      <c r="L14" s="20">
        <v>-68009563</v>
      </c>
    </row>
    <row r="15" spans="1:12" ht="13.5">
      <c r="A15" s="24" t="s">
        <v>28</v>
      </c>
      <c r="B15" s="18"/>
      <c r="C15" s="19">
        <v>-219900</v>
      </c>
      <c r="D15" s="19">
        <v>-120317</v>
      </c>
      <c r="E15" s="20">
        <v>-34959</v>
      </c>
      <c r="F15" s="21">
        <v>-142000</v>
      </c>
      <c r="G15" s="19">
        <v>-6000</v>
      </c>
      <c r="H15" s="20">
        <v>-4997</v>
      </c>
      <c r="I15" s="22">
        <v>-5163</v>
      </c>
      <c r="J15" s="23">
        <v>-5004</v>
      </c>
      <c r="K15" s="19">
        <v>-5385</v>
      </c>
      <c r="L15" s="20">
        <v>-5794</v>
      </c>
    </row>
    <row r="16" spans="1:12" ht="13.5">
      <c r="A16" s="24" t="s">
        <v>29</v>
      </c>
      <c r="B16" s="18" t="s">
        <v>22</v>
      </c>
      <c r="C16" s="19"/>
      <c r="D16" s="19"/>
      <c r="E16" s="20"/>
      <c r="F16" s="21">
        <v>-5249123</v>
      </c>
      <c r="G16" s="19">
        <v>-6439562</v>
      </c>
      <c r="H16" s="20">
        <v>-2912117</v>
      </c>
      <c r="I16" s="22"/>
      <c r="J16" s="23">
        <v>-4505423</v>
      </c>
      <c r="K16" s="19">
        <v>-6441185</v>
      </c>
      <c r="L16" s="20">
        <v>-3851360</v>
      </c>
    </row>
    <row r="17" spans="1:12" ht="13.5">
      <c r="A17" s="25" t="s">
        <v>30</v>
      </c>
      <c r="B17" s="26"/>
      <c r="C17" s="27">
        <f>SUM(C6:C16)</f>
        <v>715876</v>
      </c>
      <c r="D17" s="27">
        <f aca="true" t="shared" si="0" ref="D17:L17">SUM(D6:D16)</f>
        <v>-1528676</v>
      </c>
      <c r="E17" s="28">
        <f t="shared" si="0"/>
        <v>583444</v>
      </c>
      <c r="F17" s="29">
        <f t="shared" si="0"/>
        <v>1620545</v>
      </c>
      <c r="G17" s="27">
        <f t="shared" si="0"/>
        <v>904330</v>
      </c>
      <c r="H17" s="30">
        <f t="shared" si="0"/>
        <v>-4704709</v>
      </c>
      <c r="I17" s="29">
        <f t="shared" si="0"/>
        <v>-1771901</v>
      </c>
      <c r="J17" s="31">
        <f t="shared" si="0"/>
        <v>1982489</v>
      </c>
      <c r="K17" s="27">
        <f t="shared" si="0"/>
        <v>4205727</v>
      </c>
      <c r="L17" s="28">
        <f t="shared" si="0"/>
        <v>1981043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11" t="s">
        <v>31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3.5">
      <c r="A20" s="11" t="s">
        <v>17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3.5">
      <c r="A21" s="24" t="s">
        <v>32</v>
      </c>
      <c r="B21" s="18"/>
      <c r="C21" s="19">
        <v>488000</v>
      </c>
      <c r="D21" s="19">
        <v>3680</v>
      </c>
      <c r="E21" s="20">
        <v>3455947</v>
      </c>
      <c r="F21" s="38">
        <v>150000</v>
      </c>
      <c r="G21" s="39">
        <v>23000</v>
      </c>
      <c r="H21" s="40"/>
      <c r="I21" s="22">
        <v>22937</v>
      </c>
      <c r="J21" s="41">
        <v>200000</v>
      </c>
      <c r="K21" s="39">
        <v>100000</v>
      </c>
      <c r="L21" s="40">
        <v>107600</v>
      </c>
    </row>
    <row r="22" spans="1:12" ht="13.5">
      <c r="A22" s="24" t="s">
        <v>33</v>
      </c>
      <c r="B22" s="18"/>
      <c r="C22" s="19"/>
      <c r="D22" s="39"/>
      <c r="E22" s="40">
        <v>48470</v>
      </c>
      <c r="F22" s="21"/>
      <c r="G22" s="19"/>
      <c r="H22" s="20"/>
      <c r="I22" s="22">
        <v>131658</v>
      </c>
      <c r="J22" s="23"/>
      <c r="K22" s="19"/>
      <c r="L22" s="20"/>
    </row>
    <row r="23" spans="1:12" ht="13.5">
      <c r="A23" s="24" t="s">
        <v>34</v>
      </c>
      <c r="B23" s="18"/>
      <c r="C23" s="39">
        <v>7218</v>
      </c>
      <c r="D23" s="19">
        <v>-2752</v>
      </c>
      <c r="E23" s="20"/>
      <c r="F23" s="38"/>
      <c r="G23" s="39">
        <v>-18000</v>
      </c>
      <c r="H23" s="40"/>
      <c r="I23" s="22"/>
      <c r="J23" s="41"/>
      <c r="K23" s="39"/>
      <c r="L23" s="40"/>
    </row>
    <row r="24" spans="1:12" ht="13.5">
      <c r="A24" s="24" t="s">
        <v>35</v>
      </c>
      <c r="B24" s="18"/>
      <c r="C24" s="19"/>
      <c r="D24" s="19"/>
      <c r="E24" s="20"/>
      <c r="F24" s="21"/>
      <c r="G24" s="19"/>
      <c r="H24" s="20"/>
      <c r="I24" s="22"/>
      <c r="J24" s="23"/>
      <c r="K24" s="19"/>
      <c r="L24" s="20"/>
    </row>
    <row r="25" spans="1:12" ht="13.5">
      <c r="A25" s="11" t="s">
        <v>26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3.5">
      <c r="A26" s="24" t="s">
        <v>36</v>
      </c>
      <c r="B26" s="18"/>
      <c r="C26" s="19">
        <v>-1736716</v>
      </c>
      <c r="D26" s="19">
        <v>-780160</v>
      </c>
      <c r="E26" s="20"/>
      <c r="F26" s="21">
        <v>-775000</v>
      </c>
      <c r="G26" s="19">
        <v>1666200</v>
      </c>
      <c r="H26" s="20">
        <v>1347373</v>
      </c>
      <c r="I26" s="22">
        <v>-1707369</v>
      </c>
      <c r="J26" s="23">
        <v>-1530000</v>
      </c>
      <c r="K26" s="19">
        <v>-3000000</v>
      </c>
      <c r="L26" s="20">
        <v>-1350000</v>
      </c>
    </row>
    <row r="27" spans="1:12" ht="13.5">
      <c r="A27" s="25" t="s">
        <v>37</v>
      </c>
      <c r="B27" s="26"/>
      <c r="C27" s="27">
        <f>SUM(C21:C26)</f>
        <v>-1241498</v>
      </c>
      <c r="D27" s="27">
        <f aca="true" t="shared" si="1" ref="D27:L27">SUM(D21:D26)</f>
        <v>-779232</v>
      </c>
      <c r="E27" s="28">
        <f t="shared" si="1"/>
        <v>3504417</v>
      </c>
      <c r="F27" s="29">
        <f t="shared" si="1"/>
        <v>-625000</v>
      </c>
      <c r="G27" s="27">
        <f t="shared" si="1"/>
        <v>1671200</v>
      </c>
      <c r="H27" s="28">
        <f t="shared" si="1"/>
        <v>1347373</v>
      </c>
      <c r="I27" s="30">
        <f t="shared" si="1"/>
        <v>-1552774</v>
      </c>
      <c r="J27" s="31">
        <f t="shared" si="1"/>
        <v>-1330000</v>
      </c>
      <c r="K27" s="27">
        <f t="shared" si="1"/>
        <v>-2900000</v>
      </c>
      <c r="L27" s="28">
        <f t="shared" si="1"/>
        <v>-1242400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11" t="s">
        <v>38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11" t="s">
        <v>17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3.5">
      <c r="A31" s="24" t="s">
        <v>39</v>
      </c>
      <c r="B31" s="18"/>
      <c r="C31" s="19"/>
      <c r="D31" s="19"/>
      <c r="E31" s="20"/>
      <c r="F31" s="21"/>
      <c r="G31" s="19"/>
      <c r="H31" s="20"/>
      <c r="I31" s="22"/>
      <c r="J31" s="23"/>
      <c r="K31" s="19"/>
      <c r="L31" s="20"/>
    </row>
    <row r="32" spans="1:12" ht="13.5">
      <c r="A32" s="24" t="s">
        <v>40</v>
      </c>
      <c r="B32" s="18"/>
      <c r="C32" s="19"/>
      <c r="D32" s="19"/>
      <c r="E32" s="20"/>
      <c r="F32" s="21"/>
      <c r="G32" s="19"/>
      <c r="H32" s="20"/>
      <c r="I32" s="22"/>
      <c r="J32" s="23"/>
      <c r="K32" s="19"/>
      <c r="L32" s="20"/>
    </row>
    <row r="33" spans="1:12" ht="13.5">
      <c r="A33" s="24" t="s">
        <v>41</v>
      </c>
      <c r="B33" s="18"/>
      <c r="C33" s="19"/>
      <c r="D33" s="19"/>
      <c r="E33" s="20"/>
      <c r="F33" s="21"/>
      <c r="G33" s="39"/>
      <c r="H33" s="40"/>
      <c r="I33" s="42"/>
      <c r="J33" s="23"/>
      <c r="K33" s="19"/>
      <c r="L33" s="20"/>
    </row>
    <row r="34" spans="1:12" ht="13.5">
      <c r="A34" s="11" t="s">
        <v>26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3.5">
      <c r="A35" s="24" t="s">
        <v>42</v>
      </c>
      <c r="B35" s="18"/>
      <c r="C35" s="19">
        <v>-1090781</v>
      </c>
      <c r="D35" s="19">
        <v>-894449</v>
      </c>
      <c r="E35" s="20">
        <v>-477153</v>
      </c>
      <c r="F35" s="21">
        <v>-250000</v>
      </c>
      <c r="G35" s="19">
        <v>103000</v>
      </c>
      <c r="H35" s="20">
        <v>-48610</v>
      </c>
      <c r="I35" s="22">
        <v>-102157</v>
      </c>
      <c r="J35" s="23"/>
      <c r="K35" s="19"/>
      <c r="L35" s="20"/>
    </row>
    <row r="36" spans="1:12" ht="13.5">
      <c r="A36" s="25" t="s">
        <v>43</v>
      </c>
      <c r="B36" s="26"/>
      <c r="C36" s="27">
        <f>SUM(C31:C35)</f>
        <v>-1090781</v>
      </c>
      <c r="D36" s="27">
        <f aca="true" t="shared" si="2" ref="D36:L36">SUM(D31:D35)</f>
        <v>-894449</v>
      </c>
      <c r="E36" s="28">
        <f t="shared" si="2"/>
        <v>-477153</v>
      </c>
      <c r="F36" s="29">
        <f t="shared" si="2"/>
        <v>-250000</v>
      </c>
      <c r="G36" s="27">
        <f t="shared" si="2"/>
        <v>103000</v>
      </c>
      <c r="H36" s="28">
        <f t="shared" si="2"/>
        <v>-48610</v>
      </c>
      <c r="I36" s="30">
        <f t="shared" si="2"/>
        <v>-102157</v>
      </c>
      <c r="J36" s="31">
        <f t="shared" si="2"/>
        <v>0</v>
      </c>
      <c r="K36" s="27">
        <f t="shared" si="2"/>
        <v>0</v>
      </c>
      <c r="L36" s="28">
        <f t="shared" si="2"/>
        <v>0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3.5">
      <c r="A38" s="11" t="s">
        <v>44</v>
      </c>
      <c r="B38" s="18"/>
      <c r="C38" s="33">
        <f>+C17+C27+C36</f>
        <v>-1616403</v>
      </c>
      <c r="D38" s="33">
        <f aca="true" t="shared" si="3" ref="D38:L38">+D17+D27+D36</f>
        <v>-3202357</v>
      </c>
      <c r="E38" s="34">
        <f t="shared" si="3"/>
        <v>3610708</v>
      </c>
      <c r="F38" s="35">
        <f t="shared" si="3"/>
        <v>745545</v>
      </c>
      <c r="G38" s="33">
        <f t="shared" si="3"/>
        <v>2678530</v>
      </c>
      <c r="H38" s="34">
        <f t="shared" si="3"/>
        <v>-3405946</v>
      </c>
      <c r="I38" s="36">
        <f t="shared" si="3"/>
        <v>-3426832</v>
      </c>
      <c r="J38" s="37">
        <f t="shared" si="3"/>
        <v>652489</v>
      </c>
      <c r="K38" s="33">
        <f t="shared" si="3"/>
        <v>1305727</v>
      </c>
      <c r="L38" s="34">
        <f t="shared" si="3"/>
        <v>738643</v>
      </c>
    </row>
    <row r="39" spans="1:12" ht="13.5">
      <c r="A39" s="24" t="s">
        <v>45</v>
      </c>
      <c r="B39" s="18" t="s">
        <v>46</v>
      </c>
      <c r="C39" s="33">
        <v>4923755</v>
      </c>
      <c r="D39" s="33">
        <v>3307352</v>
      </c>
      <c r="E39" s="34">
        <v>104995</v>
      </c>
      <c r="F39" s="35">
        <v>207890</v>
      </c>
      <c r="G39" s="33">
        <v>3716000</v>
      </c>
      <c r="H39" s="34">
        <v>3684373</v>
      </c>
      <c r="I39" s="36">
        <v>3715700</v>
      </c>
      <c r="J39" s="37">
        <v>3715700</v>
      </c>
      <c r="K39" s="33">
        <v>4368189</v>
      </c>
      <c r="L39" s="34">
        <v>5673916</v>
      </c>
    </row>
    <row r="40" spans="1:12" ht="13.5">
      <c r="A40" s="43" t="s">
        <v>47</v>
      </c>
      <c r="B40" s="44" t="s">
        <v>46</v>
      </c>
      <c r="C40" s="45">
        <v>3307352</v>
      </c>
      <c r="D40" s="45">
        <v>104995</v>
      </c>
      <c r="E40" s="46">
        <v>3715703</v>
      </c>
      <c r="F40" s="47">
        <v>953435</v>
      </c>
      <c r="G40" s="45">
        <v>6394530</v>
      </c>
      <c r="H40" s="46">
        <v>278427</v>
      </c>
      <c r="I40" s="48">
        <v>288868</v>
      </c>
      <c r="J40" s="49">
        <v>4368189</v>
      </c>
      <c r="K40" s="45">
        <v>5673916</v>
      </c>
      <c r="L40" s="46">
        <v>6412559</v>
      </c>
    </row>
    <row r="41" spans="1:12" ht="13.5">
      <c r="A41" s="50" t="s">
        <v>79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3.5">
      <c r="A42" s="50" t="s">
        <v>80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3.5">
      <c r="A43" s="50" t="s">
        <v>81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1" t="s">
        <v>73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2" t="s">
        <v>6</v>
      </c>
      <c r="G2" s="53"/>
      <c r="H2" s="53"/>
      <c r="I2" s="53"/>
      <c r="J2" s="54" t="s">
        <v>7</v>
      </c>
      <c r="K2" s="55"/>
      <c r="L2" s="56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266832049</v>
      </c>
      <c r="D6" s="19">
        <v>299190442</v>
      </c>
      <c r="E6" s="20">
        <v>314615563</v>
      </c>
      <c r="F6" s="21">
        <v>447771600</v>
      </c>
      <c r="G6" s="19">
        <v>396171022</v>
      </c>
      <c r="H6" s="20">
        <v>343317496</v>
      </c>
      <c r="I6" s="22">
        <v>347392347</v>
      </c>
      <c r="J6" s="23">
        <v>464989027</v>
      </c>
      <c r="K6" s="19">
        <v>503026061</v>
      </c>
      <c r="L6" s="20">
        <v>548110840</v>
      </c>
    </row>
    <row r="7" spans="1:12" ht="13.5">
      <c r="A7" s="24" t="s">
        <v>19</v>
      </c>
      <c r="B7" s="18"/>
      <c r="C7" s="19">
        <v>601530000</v>
      </c>
      <c r="D7" s="19">
        <v>729327224</v>
      </c>
      <c r="E7" s="20">
        <v>717694239</v>
      </c>
      <c r="F7" s="21">
        <v>970969301</v>
      </c>
      <c r="G7" s="19">
        <v>904353852</v>
      </c>
      <c r="H7" s="20">
        <v>789950422</v>
      </c>
      <c r="I7" s="22">
        <v>684755908</v>
      </c>
      <c r="J7" s="23">
        <v>980651680</v>
      </c>
      <c r="K7" s="19">
        <v>1056780882</v>
      </c>
      <c r="L7" s="20">
        <v>1139876190</v>
      </c>
    </row>
    <row r="8" spans="1:12" ht="13.5">
      <c r="A8" s="24" t="s">
        <v>20</v>
      </c>
      <c r="B8" s="18"/>
      <c r="C8" s="19">
        <v>74866219</v>
      </c>
      <c r="D8" s="19">
        <v>137626620</v>
      </c>
      <c r="E8" s="20">
        <v>60199000</v>
      </c>
      <c r="F8" s="21">
        <v>61619335</v>
      </c>
      <c r="G8" s="19">
        <v>64179338</v>
      </c>
      <c r="H8" s="20">
        <v>51371483</v>
      </c>
      <c r="I8" s="22">
        <v>65674168</v>
      </c>
      <c r="J8" s="23">
        <v>63305057</v>
      </c>
      <c r="K8" s="19">
        <v>66943214</v>
      </c>
      <c r="L8" s="20">
        <v>70609875</v>
      </c>
    </row>
    <row r="9" spans="1:12" ht="13.5">
      <c r="A9" s="24" t="s">
        <v>21</v>
      </c>
      <c r="B9" s="18" t="s">
        <v>22</v>
      </c>
      <c r="C9" s="19">
        <v>166600914</v>
      </c>
      <c r="D9" s="19">
        <v>168280648</v>
      </c>
      <c r="E9" s="20">
        <v>164214698</v>
      </c>
      <c r="F9" s="21">
        <v>165896698</v>
      </c>
      <c r="G9" s="19">
        <v>170171899</v>
      </c>
      <c r="H9" s="20">
        <v>165241294</v>
      </c>
      <c r="I9" s="22">
        <v>163924456</v>
      </c>
      <c r="J9" s="23">
        <v>173255654</v>
      </c>
      <c r="K9" s="19">
        <v>192585404</v>
      </c>
      <c r="L9" s="20">
        <v>206615174</v>
      </c>
    </row>
    <row r="10" spans="1:12" ht="13.5">
      <c r="A10" s="24" t="s">
        <v>23</v>
      </c>
      <c r="B10" s="18" t="s">
        <v>22</v>
      </c>
      <c r="C10" s="19">
        <v>140152984</v>
      </c>
      <c r="D10" s="19">
        <v>113755572</v>
      </c>
      <c r="E10" s="20">
        <v>111728307</v>
      </c>
      <c r="F10" s="21">
        <v>81564302</v>
      </c>
      <c r="G10" s="19">
        <v>99270130</v>
      </c>
      <c r="H10" s="20">
        <v>77362500</v>
      </c>
      <c r="I10" s="22">
        <v>89522672</v>
      </c>
      <c r="J10" s="23">
        <v>159589347</v>
      </c>
      <c r="K10" s="19">
        <v>90869596</v>
      </c>
      <c r="L10" s="20">
        <v>145552826</v>
      </c>
    </row>
    <row r="11" spans="1:12" ht="13.5">
      <c r="A11" s="24" t="s">
        <v>24</v>
      </c>
      <c r="B11" s="18"/>
      <c r="C11" s="19">
        <v>78157077</v>
      </c>
      <c r="D11" s="19">
        <v>94241707</v>
      </c>
      <c r="E11" s="20">
        <v>122382726</v>
      </c>
      <c r="F11" s="21">
        <v>36500000</v>
      </c>
      <c r="G11" s="19">
        <v>120000000</v>
      </c>
      <c r="H11" s="20">
        <v>154745650</v>
      </c>
      <c r="I11" s="22">
        <v>151654478</v>
      </c>
      <c r="J11" s="23">
        <v>44407255</v>
      </c>
      <c r="K11" s="19">
        <v>43904674</v>
      </c>
      <c r="L11" s="20">
        <v>42400901</v>
      </c>
    </row>
    <row r="12" spans="1:12" ht="13.5">
      <c r="A12" s="24" t="s">
        <v>25</v>
      </c>
      <c r="B12" s="18"/>
      <c r="C12" s="19"/>
      <c r="D12" s="19"/>
      <c r="E12" s="20"/>
      <c r="F12" s="21"/>
      <c r="G12" s="19"/>
      <c r="H12" s="20"/>
      <c r="I12" s="22"/>
      <c r="J12" s="23"/>
      <c r="K12" s="19"/>
      <c r="L12" s="20"/>
    </row>
    <row r="13" spans="1:12" ht="13.5">
      <c r="A13" s="11" t="s">
        <v>26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24" t="s">
        <v>27</v>
      </c>
      <c r="B14" s="18"/>
      <c r="C14" s="19">
        <v>-1118650749</v>
      </c>
      <c r="D14" s="19">
        <v>-1325142551</v>
      </c>
      <c r="E14" s="20">
        <v>-1308897524</v>
      </c>
      <c r="F14" s="21">
        <v>-1555926378</v>
      </c>
      <c r="G14" s="19">
        <v>-1555926375</v>
      </c>
      <c r="H14" s="20">
        <v>-1451058017</v>
      </c>
      <c r="I14" s="22">
        <v>-1371854852</v>
      </c>
      <c r="J14" s="23">
        <v>-1603776768</v>
      </c>
      <c r="K14" s="19">
        <v>-1711531284</v>
      </c>
      <c r="L14" s="20">
        <v>-1812102069</v>
      </c>
    </row>
    <row r="15" spans="1:12" ht="13.5">
      <c r="A15" s="24" t="s">
        <v>28</v>
      </c>
      <c r="B15" s="18"/>
      <c r="C15" s="19">
        <v>-28056345</v>
      </c>
      <c r="D15" s="19">
        <v>-30458023</v>
      </c>
      <c r="E15" s="20">
        <v>-29018431</v>
      </c>
      <c r="F15" s="21">
        <v>-27757074</v>
      </c>
      <c r="G15" s="19">
        <v>-27757074</v>
      </c>
      <c r="H15" s="20">
        <v>-27789439</v>
      </c>
      <c r="I15" s="22">
        <v>-27789438</v>
      </c>
      <c r="J15" s="23">
        <v>-26811930</v>
      </c>
      <c r="K15" s="19">
        <v>-25799216</v>
      </c>
      <c r="L15" s="20">
        <v>-24665314</v>
      </c>
    </row>
    <row r="16" spans="1:12" ht="13.5">
      <c r="A16" s="24" t="s">
        <v>29</v>
      </c>
      <c r="B16" s="18" t="s">
        <v>22</v>
      </c>
      <c r="C16" s="19">
        <v>-4403000</v>
      </c>
      <c r="D16" s="19">
        <v>-4910015</v>
      </c>
      <c r="E16" s="20">
        <v>-6625231</v>
      </c>
      <c r="F16" s="21">
        <v>-6510000</v>
      </c>
      <c r="G16" s="19">
        <v>-7590000</v>
      </c>
      <c r="H16" s="20">
        <v>-7819533</v>
      </c>
      <c r="I16" s="22">
        <v>-7984007</v>
      </c>
      <c r="J16" s="23">
        <v>-9470000</v>
      </c>
      <c r="K16" s="19">
        <v>-9529700</v>
      </c>
      <c r="L16" s="20">
        <v>-9587086</v>
      </c>
    </row>
    <row r="17" spans="1:12" ht="13.5">
      <c r="A17" s="25" t="s">
        <v>30</v>
      </c>
      <c r="B17" s="26"/>
      <c r="C17" s="27">
        <f>SUM(C6:C16)</f>
        <v>177029149</v>
      </c>
      <c r="D17" s="27">
        <f aca="true" t="shared" si="0" ref="D17:L17">SUM(D6:D16)</f>
        <v>181911624</v>
      </c>
      <c r="E17" s="28">
        <f t="shared" si="0"/>
        <v>146293347</v>
      </c>
      <c r="F17" s="29">
        <f t="shared" si="0"/>
        <v>174127784</v>
      </c>
      <c r="G17" s="27">
        <f t="shared" si="0"/>
        <v>162872792</v>
      </c>
      <c r="H17" s="30">
        <f t="shared" si="0"/>
        <v>95321856</v>
      </c>
      <c r="I17" s="29">
        <f t="shared" si="0"/>
        <v>95295732</v>
      </c>
      <c r="J17" s="31">
        <f t="shared" si="0"/>
        <v>246139322</v>
      </c>
      <c r="K17" s="27">
        <f t="shared" si="0"/>
        <v>207249631</v>
      </c>
      <c r="L17" s="28">
        <f t="shared" si="0"/>
        <v>306811337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11" t="s">
        <v>31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3.5">
      <c r="A20" s="11" t="s">
        <v>17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3.5">
      <c r="A21" s="24" t="s">
        <v>32</v>
      </c>
      <c r="B21" s="18"/>
      <c r="C21" s="19"/>
      <c r="D21" s="19"/>
      <c r="E21" s="20"/>
      <c r="F21" s="38"/>
      <c r="G21" s="39"/>
      <c r="H21" s="40"/>
      <c r="I21" s="22"/>
      <c r="J21" s="41"/>
      <c r="K21" s="39"/>
      <c r="L21" s="40"/>
    </row>
    <row r="22" spans="1:12" ht="13.5">
      <c r="A22" s="24" t="s">
        <v>33</v>
      </c>
      <c r="B22" s="18"/>
      <c r="C22" s="19"/>
      <c r="D22" s="39"/>
      <c r="E22" s="40"/>
      <c r="F22" s="21"/>
      <c r="G22" s="19"/>
      <c r="H22" s="20"/>
      <c r="I22" s="22"/>
      <c r="J22" s="23"/>
      <c r="K22" s="19"/>
      <c r="L22" s="20"/>
    </row>
    <row r="23" spans="1:12" ht="13.5">
      <c r="A23" s="24" t="s">
        <v>34</v>
      </c>
      <c r="B23" s="18"/>
      <c r="C23" s="39"/>
      <c r="D23" s="19"/>
      <c r="E23" s="20"/>
      <c r="F23" s="38"/>
      <c r="G23" s="39"/>
      <c r="H23" s="40"/>
      <c r="I23" s="22"/>
      <c r="J23" s="41"/>
      <c r="K23" s="39"/>
      <c r="L23" s="40"/>
    </row>
    <row r="24" spans="1:12" ht="13.5">
      <c r="A24" s="24" t="s">
        <v>35</v>
      </c>
      <c r="B24" s="18"/>
      <c r="C24" s="19"/>
      <c r="D24" s="19"/>
      <c r="E24" s="20"/>
      <c r="F24" s="21"/>
      <c r="G24" s="19"/>
      <c r="H24" s="20"/>
      <c r="I24" s="22"/>
      <c r="J24" s="23"/>
      <c r="K24" s="19"/>
      <c r="L24" s="20"/>
    </row>
    <row r="25" spans="1:12" ht="13.5">
      <c r="A25" s="11" t="s">
        <v>26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3.5">
      <c r="A26" s="24" t="s">
        <v>36</v>
      </c>
      <c r="B26" s="18"/>
      <c r="C26" s="19">
        <v>-240294831</v>
      </c>
      <c r="D26" s="19">
        <v>-197906563</v>
      </c>
      <c r="E26" s="20">
        <v>-151650839</v>
      </c>
      <c r="F26" s="21">
        <v>-125204158</v>
      </c>
      <c r="G26" s="19">
        <v>-149864840</v>
      </c>
      <c r="H26" s="20">
        <v>-119297984</v>
      </c>
      <c r="I26" s="22">
        <v>-119806508</v>
      </c>
      <c r="J26" s="23">
        <v>-232065602</v>
      </c>
      <c r="K26" s="19">
        <v>-181940547</v>
      </c>
      <c r="L26" s="20">
        <v>-180552826</v>
      </c>
    </row>
    <row r="27" spans="1:12" ht="13.5">
      <c r="A27" s="25" t="s">
        <v>37</v>
      </c>
      <c r="B27" s="26"/>
      <c r="C27" s="27">
        <f>SUM(C21:C26)</f>
        <v>-240294831</v>
      </c>
      <c r="D27" s="27">
        <f aca="true" t="shared" si="1" ref="D27:L27">SUM(D21:D26)</f>
        <v>-197906563</v>
      </c>
      <c r="E27" s="28">
        <f t="shared" si="1"/>
        <v>-151650839</v>
      </c>
      <c r="F27" s="29">
        <f t="shared" si="1"/>
        <v>-125204158</v>
      </c>
      <c r="G27" s="27">
        <f t="shared" si="1"/>
        <v>-149864840</v>
      </c>
      <c r="H27" s="28">
        <f t="shared" si="1"/>
        <v>-119297984</v>
      </c>
      <c r="I27" s="30">
        <f t="shared" si="1"/>
        <v>-119806508</v>
      </c>
      <c r="J27" s="31">
        <f t="shared" si="1"/>
        <v>-232065602</v>
      </c>
      <c r="K27" s="27">
        <f t="shared" si="1"/>
        <v>-181940547</v>
      </c>
      <c r="L27" s="28">
        <f t="shared" si="1"/>
        <v>-180552826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11" t="s">
        <v>38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11" t="s">
        <v>17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3.5">
      <c r="A31" s="24" t="s">
        <v>39</v>
      </c>
      <c r="B31" s="18"/>
      <c r="C31" s="19"/>
      <c r="D31" s="19"/>
      <c r="E31" s="20"/>
      <c r="F31" s="21"/>
      <c r="G31" s="19"/>
      <c r="H31" s="20"/>
      <c r="I31" s="22"/>
      <c r="J31" s="23"/>
      <c r="K31" s="19"/>
      <c r="L31" s="20"/>
    </row>
    <row r="32" spans="1:12" ht="13.5">
      <c r="A32" s="24" t="s">
        <v>40</v>
      </c>
      <c r="B32" s="18"/>
      <c r="C32" s="19">
        <v>64803069</v>
      </c>
      <c r="D32" s="19"/>
      <c r="E32" s="20"/>
      <c r="F32" s="21"/>
      <c r="G32" s="19"/>
      <c r="H32" s="20"/>
      <c r="I32" s="22"/>
      <c r="J32" s="23"/>
      <c r="K32" s="19"/>
      <c r="L32" s="20"/>
    </row>
    <row r="33" spans="1:12" ht="13.5">
      <c r="A33" s="24" t="s">
        <v>41</v>
      </c>
      <c r="B33" s="18"/>
      <c r="C33" s="19"/>
      <c r="D33" s="19"/>
      <c r="E33" s="20"/>
      <c r="F33" s="21"/>
      <c r="G33" s="39"/>
      <c r="H33" s="40"/>
      <c r="I33" s="42"/>
      <c r="J33" s="23">
        <v>2853204</v>
      </c>
      <c r="K33" s="19">
        <v>3109993</v>
      </c>
      <c r="L33" s="20">
        <v>3013237</v>
      </c>
    </row>
    <row r="34" spans="1:12" ht="13.5">
      <c r="A34" s="11" t="s">
        <v>26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3.5">
      <c r="A35" s="24" t="s">
        <v>42</v>
      </c>
      <c r="B35" s="18"/>
      <c r="C35" s="19">
        <v>-20303318</v>
      </c>
      <c r="D35" s="19">
        <v>-13746898</v>
      </c>
      <c r="E35" s="20">
        <v>-10824084</v>
      </c>
      <c r="F35" s="21">
        <v>-8246000</v>
      </c>
      <c r="G35" s="19">
        <v>-8246000</v>
      </c>
      <c r="H35" s="20">
        <v>-8203519</v>
      </c>
      <c r="I35" s="22">
        <v>-8203519</v>
      </c>
      <c r="J35" s="23">
        <v>-8237816</v>
      </c>
      <c r="K35" s="19">
        <v>-9250510</v>
      </c>
      <c r="L35" s="20">
        <v>-9397324</v>
      </c>
    </row>
    <row r="36" spans="1:12" ht="13.5">
      <c r="A36" s="25" t="s">
        <v>43</v>
      </c>
      <c r="B36" s="26"/>
      <c r="C36" s="27">
        <f>SUM(C31:C35)</f>
        <v>44499751</v>
      </c>
      <c r="D36" s="27">
        <f aca="true" t="shared" si="2" ref="D36:L36">SUM(D31:D35)</f>
        <v>-13746898</v>
      </c>
      <c r="E36" s="28">
        <f t="shared" si="2"/>
        <v>-10824084</v>
      </c>
      <c r="F36" s="29">
        <f t="shared" si="2"/>
        <v>-8246000</v>
      </c>
      <c r="G36" s="27">
        <f t="shared" si="2"/>
        <v>-8246000</v>
      </c>
      <c r="H36" s="28">
        <f t="shared" si="2"/>
        <v>-8203519</v>
      </c>
      <c r="I36" s="30">
        <f t="shared" si="2"/>
        <v>-8203519</v>
      </c>
      <c r="J36" s="31">
        <f t="shared" si="2"/>
        <v>-5384612</v>
      </c>
      <c r="K36" s="27">
        <f t="shared" si="2"/>
        <v>-6140517</v>
      </c>
      <c r="L36" s="28">
        <f t="shared" si="2"/>
        <v>-6384087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3.5">
      <c r="A38" s="11" t="s">
        <v>44</v>
      </c>
      <c r="B38" s="18"/>
      <c r="C38" s="33">
        <f>+C17+C27+C36</f>
        <v>-18765931</v>
      </c>
      <c r="D38" s="33">
        <f aca="true" t="shared" si="3" ref="D38:L38">+D17+D27+D36</f>
        <v>-29741837</v>
      </c>
      <c r="E38" s="34">
        <f t="shared" si="3"/>
        <v>-16181576</v>
      </c>
      <c r="F38" s="35">
        <f t="shared" si="3"/>
        <v>40677626</v>
      </c>
      <c r="G38" s="33">
        <f t="shared" si="3"/>
        <v>4761952</v>
      </c>
      <c r="H38" s="34">
        <f t="shared" si="3"/>
        <v>-32179647</v>
      </c>
      <c r="I38" s="36">
        <f t="shared" si="3"/>
        <v>-32714295</v>
      </c>
      <c r="J38" s="37">
        <f t="shared" si="3"/>
        <v>8689108</v>
      </c>
      <c r="K38" s="33">
        <f t="shared" si="3"/>
        <v>19168567</v>
      </c>
      <c r="L38" s="34">
        <f t="shared" si="3"/>
        <v>119874424</v>
      </c>
    </row>
    <row r="39" spans="1:12" ht="13.5">
      <c r="A39" s="24" t="s">
        <v>45</v>
      </c>
      <c r="B39" s="18" t="s">
        <v>46</v>
      </c>
      <c r="C39" s="33">
        <v>323965041</v>
      </c>
      <c r="D39" s="33">
        <v>305199110</v>
      </c>
      <c r="E39" s="34">
        <v>275457274</v>
      </c>
      <c r="F39" s="35">
        <v>223359668</v>
      </c>
      <c r="G39" s="33">
        <v>259275698</v>
      </c>
      <c r="H39" s="34">
        <v>259275698</v>
      </c>
      <c r="I39" s="36">
        <v>259275698</v>
      </c>
      <c r="J39" s="37">
        <v>235000000</v>
      </c>
      <c r="K39" s="33">
        <v>243689109</v>
      </c>
      <c r="L39" s="34">
        <v>262857676</v>
      </c>
    </row>
    <row r="40" spans="1:12" ht="13.5">
      <c r="A40" s="43" t="s">
        <v>47</v>
      </c>
      <c r="B40" s="44" t="s">
        <v>46</v>
      </c>
      <c r="C40" s="45">
        <v>305199110</v>
      </c>
      <c r="D40" s="45">
        <v>275457274</v>
      </c>
      <c r="E40" s="46">
        <v>259275698</v>
      </c>
      <c r="F40" s="47">
        <v>264037294</v>
      </c>
      <c r="G40" s="45">
        <v>264037649</v>
      </c>
      <c r="H40" s="46">
        <v>227096051</v>
      </c>
      <c r="I40" s="48">
        <v>226561404</v>
      </c>
      <c r="J40" s="49">
        <v>243689109</v>
      </c>
      <c r="K40" s="45">
        <v>262857676</v>
      </c>
      <c r="L40" s="46">
        <v>382732100</v>
      </c>
    </row>
    <row r="41" spans="1:12" ht="13.5">
      <c r="A41" s="50" t="s">
        <v>79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3.5">
      <c r="A42" s="50" t="s">
        <v>80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3.5">
      <c r="A43" s="50" t="s">
        <v>81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1" t="s">
        <v>74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2" t="s">
        <v>6</v>
      </c>
      <c r="G2" s="53"/>
      <c r="H2" s="53"/>
      <c r="I2" s="53"/>
      <c r="J2" s="54" t="s">
        <v>7</v>
      </c>
      <c r="K2" s="55"/>
      <c r="L2" s="56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40119244</v>
      </c>
      <c r="D6" s="19">
        <v>16360525</v>
      </c>
      <c r="E6" s="20"/>
      <c r="F6" s="21">
        <v>8782104</v>
      </c>
      <c r="G6" s="19">
        <v>8782104</v>
      </c>
      <c r="H6" s="20">
        <v>13502746</v>
      </c>
      <c r="I6" s="22"/>
      <c r="J6" s="23">
        <v>2595800</v>
      </c>
      <c r="K6" s="19">
        <v>2611280</v>
      </c>
      <c r="L6" s="20">
        <v>2618110</v>
      </c>
    </row>
    <row r="7" spans="1:12" ht="13.5">
      <c r="A7" s="24" t="s">
        <v>19</v>
      </c>
      <c r="B7" s="18"/>
      <c r="C7" s="19"/>
      <c r="D7" s="19"/>
      <c r="E7" s="20"/>
      <c r="F7" s="21">
        <v>77784192</v>
      </c>
      <c r="G7" s="19">
        <v>77784192</v>
      </c>
      <c r="H7" s="20">
        <v>7039422</v>
      </c>
      <c r="I7" s="22"/>
      <c r="J7" s="23">
        <v>29324014</v>
      </c>
      <c r="K7" s="19">
        <v>28811865</v>
      </c>
      <c r="L7" s="20">
        <v>28944415</v>
      </c>
    </row>
    <row r="8" spans="1:12" ht="13.5">
      <c r="A8" s="24" t="s">
        <v>20</v>
      </c>
      <c r="B8" s="18"/>
      <c r="C8" s="19"/>
      <c r="D8" s="19"/>
      <c r="E8" s="20">
        <v>1566144</v>
      </c>
      <c r="F8" s="21">
        <v>640488</v>
      </c>
      <c r="G8" s="19">
        <v>640488</v>
      </c>
      <c r="H8" s="20">
        <v>8788073</v>
      </c>
      <c r="I8" s="22">
        <v>1809375</v>
      </c>
      <c r="J8" s="23">
        <v>5815171</v>
      </c>
      <c r="K8" s="19">
        <v>6187341</v>
      </c>
      <c r="L8" s="20">
        <v>6583331</v>
      </c>
    </row>
    <row r="9" spans="1:12" ht="13.5">
      <c r="A9" s="24" t="s">
        <v>21</v>
      </c>
      <c r="B9" s="18" t="s">
        <v>22</v>
      </c>
      <c r="C9" s="19">
        <v>78261051</v>
      </c>
      <c r="D9" s="19">
        <v>73065785</v>
      </c>
      <c r="E9" s="20">
        <v>88399578</v>
      </c>
      <c r="F9" s="21">
        <v>63389004</v>
      </c>
      <c r="G9" s="19">
        <v>63389004</v>
      </c>
      <c r="H9" s="20">
        <v>48133600</v>
      </c>
      <c r="I9" s="22">
        <v>116670151</v>
      </c>
      <c r="J9" s="23">
        <v>74105200</v>
      </c>
      <c r="K9" s="19">
        <v>84332136</v>
      </c>
      <c r="L9" s="20">
        <v>90400969</v>
      </c>
    </row>
    <row r="10" spans="1:12" ht="13.5">
      <c r="A10" s="24" t="s">
        <v>23</v>
      </c>
      <c r="B10" s="18" t="s">
        <v>22</v>
      </c>
      <c r="C10" s="19"/>
      <c r="D10" s="19"/>
      <c r="E10" s="20"/>
      <c r="F10" s="21">
        <v>29208000</v>
      </c>
      <c r="G10" s="19">
        <v>29208000</v>
      </c>
      <c r="H10" s="20">
        <v>40434310</v>
      </c>
      <c r="I10" s="22"/>
      <c r="J10" s="23">
        <v>37507000</v>
      </c>
      <c r="K10" s="19">
        <v>38366248</v>
      </c>
      <c r="L10" s="20">
        <v>39935736</v>
      </c>
    </row>
    <row r="11" spans="1:12" ht="13.5">
      <c r="A11" s="24" t="s">
        <v>24</v>
      </c>
      <c r="B11" s="18"/>
      <c r="C11" s="19">
        <v>15280168</v>
      </c>
      <c r="D11" s="19">
        <v>17837264</v>
      </c>
      <c r="E11" s="20">
        <v>20684500</v>
      </c>
      <c r="F11" s="21">
        <v>19518204</v>
      </c>
      <c r="G11" s="19">
        <v>19518204</v>
      </c>
      <c r="H11" s="20">
        <v>5966557</v>
      </c>
      <c r="I11" s="22">
        <v>24861197</v>
      </c>
      <c r="J11" s="23">
        <v>15186310</v>
      </c>
      <c r="K11" s="19">
        <v>13018101</v>
      </c>
      <c r="L11" s="20">
        <v>13080237</v>
      </c>
    </row>
    <row r="12" spans="1:12" ht="13.5">
      <c r="A12" s="24" t="s">
        <v>25</v>
      </c>
      <c r="B12" s="18"/>
      <c r="C12" s="19"/>
      <c r="D12" s="19"/>
      <c r="E12" s="20"/>
      <c r="F12" s="21"/>
      <c r="G12" s="19"/>
      <c r="H12" s="20"/>
      <c r="I12" s="22">
        <v>500</v>
      </c>
      <c r="J12" s="23"/>
      <c r="K12" s="19"/>
      <c r="L12" s="20"/>
    </row>
    <row r="13" spans="1:12" ht="13.5">
      <c r="A13" s="11" t="s">
        <v>26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24" t="s">
        <v>27</v>
      </c>
      <c r="B14" s="18"/>
      <c r="C14" s="19">
        <v>-98965329</v>
      </c>
      <c r="D14" s="19">
        <v>-86381145</v>
      </c>
      <c r="E14" s="20">
        <v>-87735310</v>
      </c>
      <c r="F14" s="21">
        <v>-121532988</v>
      </c>
      <c r="G14" s="19">
        <v>-121532988</v>
      </c>
      <c r="H14" s="20">
        <v>-100997651</v>
      </c>
      <c r="I14" s="22">
        <v>-76212079</v>
      </c>
      <c r="J14" s="23">
        <v>-121159700</v>
      </c>
      <c r="K14" s="19">
        <v>-128840826</v>
      </c>
      <c r="L14" s="20">
        <v>-137013545</v>
      </c>
    </row>
    <row r="15" spans="1:12" ht="13.5">
      <c r="A15" s="24" t="s">
        <v>28</v>
      </c>
      <c r="B15" s="18"/>
      <c r="C15" s="19">
        <v>-1299978</v>
      </c>
      <c r="D15" s="19">
        <v>-2293363</v>
      </c>
      <c r="E15" s="20">
        <v>-5781106</v>
      </c>
      <c r="F15" s="21">
        <v>-75096</v>
      </c>
      <c r="G15" s="19">
        <v>-75096</v>
      </c>
      <c r="H15" s="20">
        <v>-60649</v>
      </c>
      <c r="I15" s="22">
        <v>-9308479</v>
      </c>
      <c r="J15" s="23">
        <v>-6175953</v>
      </c>
      <c r="K15" s="19">
        <v>-9276772</v>
      </c>
      <c r="L15" s="20">
        <v>-12402887</v>
      </c>
    </row>
    <row r="16" spans="1:12" ht="13.5">
      <c r="A16" s="24" t="s">
        <v>29</v>
      </c>
      <c r="B16" s="18" t="s">
        <v>22</v>
      </c>
      <c r="C16" s="19"/>
      <c r="D16" s="19"/>
      <c r="E16" s="20"/>
      <c r="F16" s="21"/>
      <c r="G16" s="19"/>
      <c r="H16" s="20"/>
      <c r="I16" s="22"/>
      <c r="J16" s="23"/>
      <c r="K16" s="19"/>
      <c r="L16" s="20"/>
    </row>
    <row r="17" spans="1:12" ht="13.5">
      <c r="A17" s="25" t="s">
        <v>30</v>
      </c>
      <c r="B17" s="26"/>
      <c r="C17" s="27">
        <f>SUM(C6:C16)</f>
        <v>33395156</v>
      </c>
      <c r="D17" s="27">
        <f aca="true" t="shared" si="0" ref="D17:L17">SUM(D6:D16)</f>
        <v>18589066</v>
      </c>
      <c r="E17" s="28">
        <f t="shared" si="0"/>
        <v>17133806</v>
      </c>
      <c r="F17" s="29">
        <f t="shared" si="0"/>
        <v>77713908</v>
      </c>
      <c r="G17" s="27">
        <f t="shared" si="0"/>
        <v>77713908</v>
      </c>
      <c r="H17" s="30">
        <f t="shared" si="0"/>
        <v>22806408</v>
      </c>
      <c r="I17" s="29">
        <f t="shared" si="0"/>
        <v>57820665</v>
      </c>
      <c r="J17" s="31">
        <f t="shared" si="0"/>
        <v>37197842</v>
      </c>
      <c r="K17" s="27">
        <f t="shared" si="0"/>
        <v>35209373</v>
      </c>
      <c r="L17" s="28">
        <f t="shared" si="0"/>
        <v>32146366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11" t="s">
        <v>31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3.5">
      <c r="A20" s="11" t="s">
        <v>17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3.5">
      <c r="A21" s="24" t="s">
        <v>32</v>
      </c>
      <c r="B21" s="18"/>
      <c r="C21" s="19">
        <v>2129383</v>
      </c>
      <c r="D21" s="19">
        <v>957032</v>
      </c>
      <c r="E21" s="20">
        <v>5824801</v>
      </c>
      <c r="F21" s="38"/>
      <c r="G21" s="39"/>
      <c r="H21" s="40"/>
      <c r="I21" s="22">
        <v>26520</v>
      </c>
      <c r="J21" s="41">
        <v>715423</v>
      </c>
      <c r="K21" s="39">
        <v>1430847</v>
      </c>
      <c r="L21" s="40">
        <v>1522421</v>
      </c>
    </row>
    <row r="22" spans="1:12" ht="13.5">
      <c r="A22" s="24" t="s">
        <v>33</v>
      </c>
      <c r="B22" s="18"/>
      <c r="C22" s="19"/>
      <c r="D22" s="39"/>
      <c r="E22" s="40"/>
      <c r="F22" s="21"/>
      <c r="G22" s="19"/>
      <c r="H22" s="20"/>
      <c r="I22" s="22"/>
      <c r="J22" s="23"/>
      <c r="K22" s="19"/>
      <c r="L22" s="20"/>
    </row>
    <row r="23" spans="1:12" ht="13.5">
      <c r="A23" s="24" t="s">
        <v>34</v>
      </c>
      <c r="B23" s="18"/>
      <c r="C23" s="39">
        <v>-4798</v>
      </c>
      <c r="D23" s="19">
        <v>14299</v>
      </c>
      <c r="E23" s="20"/>
      <c r="F23" s="38"/>
      <c r="G23" s="39"/>
      <c r="H23" s="40"/>
      <c r="I23" s="22"/>
      <c r="J23" s="41"/>
      <c r="K23" s="39"/>
      <c r="L23" s="40"/>
    </row>
    <row r="24" spans="1:12" ht="13.5">
      <c r="A24" s="24" t="s">
        <v>35</v>
      </c>
      <c r="B24" s="18"/>
      <c r="C24" s="19"/>
      <c r="D24" s="19"/>
      <c r="E24" s="20"/>
      <c r="F24" s="21"/>
      <c r="G24" s="19"/>
      <c r="H24" s="20"/>
      <c r="I24" s="22"/>
      <c r="J24" s="23"/>
      <c r="K24" s="19"/>
      <c r="L24" s="20"/>
    </row>
    <row r="25" spans="1:12" ht="13.5">
      <c r="A25" s="11" t="s">
        <v>26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3.5">
      <c r="A26" s="24" t="s">
        <v>36</v>
      </c>
      <c r="B26" s="18"/>
      <c r="C26" s="19">
        <v>-30373882</v>
      </c>
      <c r="D26" s="19">
        <v>-19277571</v>
      </c>
      <c r="E26" s="20">
        <v>-24643701</v>
      </c>
      <c r="F26" s="21"/>
      <c r="G26" s="19"/>
      <c r="H26" s="20">
        <v>-8026685</v>
      </c>
      <c r="I26" s="22">
        <v>-56212224</v>
      </c>
      <c r="J26" s="23">
        <v>-37507000</v>
      </c>
      <c r="K26" s="19">
        <v>-38366248</v>
      </c>
      <c r="L26" s="20">
        <v>-39935736</v>
      </c>
    </row>
    <row r="27" spans="1:12" ht="13.5">
      <c r="A27" s="25" t="s">
        <v>37</v>
      </c>
      <c r="B27" s="26"/>
      <c r="C27" s="27">
        <f>SUM(C21:C26)</f>
        <v>-28249297</v>
      </c>
      <c r="D27" s="27">
        <f aca="true" t="shared" si="1" ref="D27:L27">SUM(D21:D26)</f>
        <v>-18306240</v>
      </c>
      <c r="E27" s="28">
        <f t="shared" si="1"/>
        <v>-18818900</v>
      </c>
      <c r="F27" s="29">
        <f t="shared" si="1"/>
        <v>0</v>
      </c>
      <c r="G27" s="27">
        <f t="shared" si="1"/>
        <v>0</v>
      </c>
      <c r="H27" s="28">
        <f t="shared" si="1"/>
        <v>-8026685</v>
      </c>
      <c r="I27" s="30">
        <f t="shared" si="1"/>
        <v>-56185704</v>
      </c>
      <c r="J27" s="31">
        <f t="shared" si="1"/>
        <v>-36791577</v>
      </c>
      <c r="K27" s="27">
        <f t="shared" si="1"/>
        <v>-36935401</v>
      </c>
      <c r="L27" s="28">
        <f t="shared" si="1"/>
        <v>-38413315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11" t="s">
        <v>38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11" t="s">
        <v>17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3.5">
      <c r="A31" s="24" t="s">
        <v>39</v>
      </c>
      <c r="B31" s="18"/>
      <c r="C31" s="19">
        <v>-223277</v>
      </c>
      <c r="D31" s="19"/>
      <c r="E31" s="20"/>
      <c r="F31" s="21"/>
      <c r="G31" s="19"/>
      <c r="H31" s="20"/>
      <c r="I31" s="22"/>
      <c r="J31" s="23"/>
      <c r="K31" s="19"/>
      <c r="L31" s="20"/>
    </row>
    <row r="32" spans="1:12" ht="13.5">
      <c r="A32" s="24" t="s">
        <v>40</v>
      </c>
      <c r="B32" s="18"/>
      <c r="C32" s="19"/>
      <c r="D32" s="19"/>
      <c r="E32" s="20"/>
      <c r="F32" s="21"/>
      <c r="G32" s="19"/>
      <c r="H32" s="20"/>
      <c r="I32" s="22"/>
      <c r="J32" s="23"/>
      <c r="K32" s="19"/>
      <c r="L32" s="20"/>
    </row>
    <row r="33" spans="1:12" ht="13.5">
      <c r="A33" s="24" t="s">
        <v>41</v>
      </c>
      <c r="B33" s="18"/>
      <c r="C33" s="19">
        <v>30824</v>
      </c>
      <c r="D33" s="19">
        <v>36418</v>
      </c>
      <c r="E33" s="20"/>
      <c r="F33" s="21">
        <v>42000</v>
      </c>
      <c r="G33" s="39">
        <v>42000</v>
      </c>
      <c r="H33" s="40"/>
      <c r="I33" s="42"/>
      <c r="J33" s="23"/>
      <c r="K33" s="19"/>
      <c r="L33" s="20"/>
    </row>
    <row r="34" spans="1:12" ht="13.5">
      <c r="A34" s="11" t="s">
        <v>26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3.5">
      <c r="A35" s="24" t="s">
        <v>42</v>
      </c>
      <c r="B35" s="18"/>
      <c r="C35" s="19"/>
      <c r="D35" s="19">
        <v>-253362</v>
      </c>
      <c r="E35" s="20">
        <v>-274206</v>
      </c>
      <c r="F35" s="21"/>
      <c r="G35" s="19"/>
      <c r="H35" s="20"/>
      <c r="I35" s="22">
        <v>-114981</v>
      </c>
      <c r="J35" s="23"/>
      <c r="K35" s="19"/>
      <c r="L35" s="20"/>
    </row>
    <row r="36" spans="1:12" ht="13.5">
      <c r="A36" s="25" t="s">
        <v>43</v>
      </c>
      <c r="B36" s="26"/>
      <c r="C36" s="27">
        <f>SUM(C31:C35)</f>
        <v>-192453</v>
      </c>
      <c r="D36" s="27">
        <f aca="true" t="shared" si="2" ref="D36:L36">SUM(D31:D35)</f>
        <v>-216944</v>
      </c>
      <c r="E36" s="28">
        <f t="shared" si="2"/>
        <v>-274206</v>
      </c>
      <c r="F36" s="29">
        <f t="shared" si="2"/>
        <v>42000</v>
      </c>
      <c r="G36" s="27">
        <f t="shared" si="2"/>
        <v>42000</v>
      </c>
      <c r="H36" s="28">
        <f t="shared" si="2"/>
        <v>0</v>
      </c>
      <c r="I36" s="30">
        <f t="shared" si="2"/>
        <v>-114981</v>
      </c>
      <c r="J36" s="31">
        <f t="shared" si="2"/>
        <v>0</v>
      </c>
      <c r="K36" s="27">
        <f t="shared" si="2"/>
        <v>0</v>
      </c>
      <c r="L36" s="28">
        <f t="shared" si="2"/>
        <v>0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3.5">
      <c r="A38" s="11" t="s">
        <v>44</v>
      </c>
      <c r="B38" s="18"/>
      <c r="C38" s="33">
        <f>+C17+C27+C36</f>
        <v>4953406</v>
      </c>
      <c r="D38" s="33">
        <f aca="true" t="shared" si="3" ref="D38:L38">+D17+D27+D36</f>
        <v>65882</v>
      </c>
      <c r="E38" s="34">
        <f t="shared" si="3"/>
        <v>-1959300</v>
      </c>
      <c r="F38" s="35">
        <f t="shared" si="3"/>
        <v>77755908</v>
      </c>
      <c r="G38" s="33">
        <f t="shared" si="3"/>
        <v>77755908</v>
      </c>
      <c r="H38" s="34">
        <f t="shared" si="3"/>
        <v>14779723</v>
      </c>
      <c r="I38" s="36">
        <f t="shared" si="3"/>
        <v>1519980</v>
      </c>
      <c r="J38" s="37">
        <f t="shared" si="3"/>
        <v>406265</v>
      </c>
      <c r="K38" s="33">
        <f t="shared" si="3"/>
        <v>-1726028</v>
      </c>
      <c r="L38" s="34">
        <f t="shared" si="3"/>
        <v>-6266949</v>
      </c>
    </row>
    <row r="39" spans="1:12" ht="13.5">
      <c r="A39" s="24" t="s">
        <v>45</v>
      </c>
      <c r="B39" s="18" t="s">
        <v>46</v>
      </c>
      <c r="C39" s="33">
        <v>-2445974</v>
      </c>
      <c r="D39" s="33">
        <v>2370737</v>
      </c>
      <c r="E39" s="34">
        <v>2436619</v>
      </c>
      <c r="F39" s="35">
        <v>5533300</v>
      </c>
      <c r="G39" s="33">
        <v>5533300</v>
      </c>
      <c r="H39" s="34">
        <v>459918</v>
      </c>
      <c r="I39" s="36">
        <v>477319</v>
      </c>
      <c r="J39" s="37">
        <v>477318</v>
      </c>
      <c r="K39" s="33">
        <v>883583</v>
      </c>
      <c r="L39" s="34">
        <v>-842445</v>
      </c>
    </row>
    <row r="40" spans="1:12" ht="13.5">
      <c r="A40" s="43" t="s">
        <v>47</v>
      </c>
      <c r="B40" s="44" t="s">
        <v>46</v>
      </c>
      <c r="C40" s="45">
        <v>2507432</v>
      </c>
      <c r="D40" s="45">
        <v>2436619</v>
      </c>
      <c r="E40" s="46">
        <v>477319</v>
      </c>
      <c r="F40" s="47">
        <v>83289207</v>
      </c>
      <c r="G40" s="45">
        <v>83289207</v>
      </c>
      <c r="H40" s="46"/>
      <c r="I40" s="48">
        <v>1997299</v>
      </c>
      <c r="J40" s="49">
        <v>883583</v>
      </c>
      <c r="K40" s="45">
        <v>-842445</v>
      </c>
      <c r="L40" s="46">
        <v>-7109394</v>
      </c>
    </row>
    <row r="41" spans="1:12" ht="13.5">
      <c r="A41" s="50" t="s">
        <v>79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3.5">
      <c r="A42" s="50" t="s">
        <v>80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3.5">
      <c r="A43" s="50" t="s">
        <v>81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1" t="s">
        <v>48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2" t="s">
        <v>6</v>
      </c>
      <c r="G2" s="53"/>
      <c r="H2" s="53"/>
      <c r="I2" s="53"/>
      <c r="J2" s="54" t="s">
        <v>7</v>
      </c>
      <c r="K2" s="55"/>
      <c r="L2" s="56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12413531</v>
      </c>
      <c r="D6" s="19">
        <v>17045409</v>
      </c>
      <c r="E6" s="20">
        <v>32977262</v>
      </c>
      <c r="F6" s="21">
        <v>33281917</v>
      </c>
      <c r="G6" s="19">
        <v>33191917</v>
      </c>
      <c r="H6" s="20">
        <v>30333650</v>
      </c>
      <c r="I6" s="22">
        <v>30333650</v>
      </c>
      <c r="J6" s="23">
        <v>31259746</v>
      </c>
      <c r="K6" s="19">
        <v>33041552</v>
      </c>
      <c r="L6" s="20">
        <v>34891879</v>
      </c>
    </row>
    <row r="7" spans="1:12" ht="13.5">
      <c r="A7" s="24" t="s">
        <v>19</v>
      </c>
      <c r="B7" s="18"/>
      <c r="C7" s="19">
        <v>96111534</v>
      </c>
      <c r="D7" s="19">
        <v>64047992</v>
      </c>
      <c r="E7" s="20">
        <v>97845473</v>
      </c>
      <c r="F7" s="21">
        <v>110627449</v>
      </c>
      <c r="G7" s="19">
        <v>112436359</v>
      </c>
      <c r="H7" s="20">
        <v>109629895</v>
      </c>
      <c r="I7" s="22">
        <v>109629895</v>
      </c>
      <c r="J7" s="23">
        <v>104203962</v>
      </c>
      <c r="K7" s="19">
        <v>110211987</v>
      </c>
      <c r="L7" s="20">
        <v>116451059</v>
      </c>
    </row>
    <row r="8" spans="1:12" ht="13.5">
      <c r="A8" s="24" t="s">
        <v>20</v>
      </c>
      <c r="B8" s="18"/>
      <c r="C8" s="19">
        <v>41728930</v>
      </c>
      <c r="D8" s="19">
        <v>60735126</v>
      </c>
      <c r="E8" s="20">
        <v>62551486</v>
      </c>
      <c r="F8" s="21">
        <v>30329794</v>
      </c>
      <c r="G8" s="19">
        <v>26645795</v>
      </c>
      <c r="H8" s="20">
        <v>32132358</v>
      </c>
      <c r="I8" s="22">
        <v>29855877</v>
      </c>
      <c r="J8" s="23">
        <v>20875782</v>
      </c>
      <c r="K8" s="19">
        <v>22065701</v>
      </c>
      <c r="L8" s="20">
        <v>23301380</v>
      </c>
    </row>
    <row r="9" spans="1:12" ht="13.5">
      <c r="A9" s="24" t="s">
        <v>21</v>
      </c>
      <c r="B9" s="18" t="s">
        <v>22</v>
      </c>
      <c r="C9" s="19">
        <v>93982878</v>
      </c>
      <c r="D9" s="19">
        <v>102916133</v>
      </c>
      <c r="E9" s="20">
        <v>137388396</v>
      </c>
      <c r="F9" s="21">
        <v>122201000</v>
      </c>
      <c r="G9" s="19">
        <v>122431000</v>
      </c>
      <c r="H9" s="20">
        <v>122559259</v>
      </c>
      <c r="I9" s="22">
        <v>114321758</v>
      </c>
      <c r="J9" s="23">
        <v>134546000</v>
      </c>
      <c r="K9" s="19">
        <v>145842000</v>
      </c>
      <c r="L9" s="20">
        <v>156588000</v>
      </c>
    </row>
    <row r="10" spans="1:12" ht="13.5">
      <c r="A10" s="24" t="s">
        <v>23</v>
      </c>
      <c r="B10" s="18" t="s">
        <v>22</v>
      </c>
      <c r="C10" s="19">
        <v>65916069</v>
      </c>
      <c r="D10" s="19">
        <v>91055435</v>
      </c>
      <c r="E10" s="20">
        <v>103142298</v>
      </c>
      <c r="F10" s="21">
        <v>107321000</v>
      </c>
      <c r="G10" s="19">
        <v>121488149</v>
      </c>
      <c r="H10" s="20">
        <v>118223218</v>
      </c>
      <c r="I10" s="22">
        <v>121488149</v>
      </c>
      <c r="J10" s="23">
        <v>94211000</v>
      </c>
      <c r="K10" s="19">
        <v>137262000</v>
      </c>
      <c r="L10" s="20">
        <v>195481000</v>
      </c>
    </row>
    <row r="11" spans="1:12" ht="13.5">
      <c r="A11" s="24" t="s">
        <v>24</v>
      </c>
      <c r="B11" s="18"/>
      <c r="C11" s="19">
        <v>1401029</v>
      </c>
      <c r="D11" s="19">
        <v>1693142</v>
      </c>
      <c r="E11" s="20">
        <v>6049552</v>
      </c>
      <c r="F11" s="21">
        <v>6858000</v>
      </c>
      <c r="G11" s="19">
        <v>6858000</v>
      </c>
      <c r="H11" s="20">
        <v>6064792</v>
      </c>
      <c r="I11" s="22">
        <v>6077781</v>
      </c>
      <c r="J11" s="23">
        <v>7300000</v>
      </c>
      <c r="K11" s="19">
        <v>7716100</v>
      </c>
      <c r="L11" s="20">
        <v>8148201</v>
      </c>
    </row>
    <row r="12" spans="1:12" ht="13.5">
      <c r="A12" s="24" t="s">
        <v>25</v>
      </c>
      <c r="B12" s="18"/>
      <c r="C12" s="19"/>
      <c r="D12" s="19"/>
      <c r="E12" s="20"/>
      <c r="F12" s="21"/>
      <c r="G12" s="19"/>
      <c r="H12" s="20"/>
      <c r="I12" s="22"/>
      <c r="J12" s="23"/>
      <c r="K12" s="19"/>
      <c r="L12" s="20"/>
    </row>
    <row r="13" spans="1:12" ht="13.5">
      <c r="A13" s="11" t="s">
        <v>26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24" t="s">
        <v>27</v>
      </c>
      <c r="B14" s="18"/>
      <c r="C14" s="19">
        <v>-192040789</v>
      </c>
      <c r="D14" s="19">
        <v>-237662297</v>
      </c>
      <c r="E14" s="20">
        <v>-319639996</v>
      </c>
      <c r="F14" s="21">
        <v>-291182373</v>
      </c>
      <c r="G14" s="19">
        <v>-289262307</v>
      </c>
      <c r="H14" s="20">
        <v>-310890880</v>
      </c>
      <c r="I14" s="22">
        <v>-307779807</v>
      </c>
      <c r="J14" s="23">
        <v>-290946901</v>
      </c>
      <c r="K14" s="19">
        <v>-307530874</v>
      </c>
      <c r="L14" s="20">
        <v>-324752603</v>
      </c>
    </row>
    <row r="15" spans="1:12" ht="13.5">
      <c r="A15" s="24" t="s">
        <v>28</v>
      </c>
      <c r="B15" s="18"/>
      <c r="C15" s="19">
        <v>-2651878</v>
      </c>
      <c r="D15" s="19">
        <v>-5318754</v>
      </c>
      <c r="E15" s="20">
        <v>-5480607</v>
      </c>
      <c r="F15" s="21">
        <v>-2512140</v>
      </c>
      <c r="G15" s="19">
        <v>-2512140</v>
      </c>
      <c r="H15" s="20">
        <v>-1973030</v>
      </c>
      <c r="I15" s="22">
        <v>-2763397</v>
      </c>
      <c r="J15" s="23">
        <v>-2813257</v>
      </c>
      <c r="K15" s="19">
        <v>-2973613</v>
      </c>
      <c r="L15" s="20">
        <v>-3140135</v>
      </c>
    </row>
    <row r="16" spans="1:12" ht="13.5">
      <c r="A16" s="24" t="s">
        <v>29</v>
      </c>
      <c r="B16" s="18" t="s">
        <v>22</v>
      </c>
      <c r="C16" s="19"/>
      <c r="D16" s="19"/>
      <c r="E16" s="20"/>
      <c r="F16" s="21"/>
      <c r="G16" s="19"/>
      <c r="H16" s="20">
        <v>-77850</v>
      </c>
      <c r="I16" s="22"/>
      <c r="J16" s="23"/>
      <c r="K16" s="19"/>
      <c r="L16" s="20"/>
    </row>
    <row r="17" spans="1:12" ht="13.5">
      <c r="A17" s="25" t="s">
        <v>30</v>
      </c>
      <c r="B17" s="26"/>
      <c r="C17" s="27">
        <f>SUM(C6:C16)</f>
        <v>116861304</v>
      </c>
      <c r="D17" s="27">
        <f aca="true" t="shared" si="0" ref="D17:L17">SUM(D6:D16)</f>
        <v>94512186</v>
      </c>
      <c r="E17" s="28">
        <f t="shared" si="0"/>
        <v>114833864</v>
      </c>
      <c r="F17" s="29">
        <f t="shared" si="0"/>
        <v>116924647</v>
      </c>
      <c r="G17" s="27">
        <f t="shared" si="0"/>
        <v>131276773</v>
      </c>
      <c r="H17" s="30">
        <f t="shared" si="0"/>
        <v>106001412</v>
      </c>
      <c r="I17" s="29">
        <f t="shared" si="0"/>
        <v>101163906</v>
      </c>
      <c r="J17" s="31">
        <f t="shared" si="0"/>
        <v>98636332</v>
      </c>
      <c r="K17" s="27">
        <f t="shared" si="0"/>
        <v>145634853</v>
      </c>
      <c r="L17" s="28">
        <f t="shared" si="0"/>
        <v>206968781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11" t="s">
        <v>31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3.5">
      <c r="A20" s="11" t="s">
        <v>17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3.5">
      <c r="A21" s="24" t="s">
        <v>32</v>
      </c>
      <c r="B21" s="18"/>
      <c r="C21" s="19">
        <v>439029</v>
      </c>
      <c r="D21" s="19">
        <v>13084</v>
      </c>
      <c r="E21" s="20">
        <v>1377321</v>
      </c>
      <c r="F21" s="38"/>
      <c r="G21" s="39">
        <v>355000</v>
      </c>
      <c r="H21" s="40">
        <v>354157</v>
      </c>
      <c r="I21" s="22">
        <v>3132993</v>
      </c>
      <c r="J21" s="41"/>
      <c r="K21" s="39"/>
      <c r="L21" s="40"/>
    </row>
    <row r="22" spans="1:12" ht="13.5">
      <c r="A22" s="24" t="s">
        <v>33</v>
      </c>
      <c r="B22" s="18"/>
      <c r="C22" s="19"/>
      <c r="D22" s="39"/>
      <c r="E22" s="40">
        <v>389569</v>
      </c>
      <c r="F22" s="21"/>
      <c r="G22" s="19"/>
      <c r="H22" s="20"/>
      <c r="I22" s="22"/>
      <c r="J22" s="23"/>
      <c r="K22" s="19"/>
      <c r="L22" s="20"/>
    </row>
    <row r="23" spans="1:12" ht="13.5">
      <c r="A23" s="24" t="s">
        <v>34</v>
      </c>
      <c r="B23" s="18"/>
      <c r="C23" s="39"/>
      <c r="D23" s="19"/>
      <c r="E23" s="20"/>
      <c r="F23" s="38"/>
      <c r="G23" s="39"/>
      <c r="H23" s="40"/>
      <c r="I23" s="22"/>
      <c r="J23" s="41"/>
      <c r="K23" s="39"/>
      <c r="L23" s="40"/>
    </row>
    <row r="24" spans="1:12" ht="13.5">
      <c r="A24" s="24" t="s">
        <v>35</v>
      </c>
      <c r="B24" s="18"/>
      <c r="C24" s="19"/>
      <c r="D24" s="19">
        <v>-389569</v>
      </c>
      <c r="E24" s="20"/>
      <c r="F24" s="21"/>
      <c r="G24" s="19"/>
      <c r="H24" s="20"/>
      <c r="I24" s="22"/>
      <c r="J24" s="23"/>
      <c r="K24" s="19"/>
      <c r="L24" s="20"/>
    </row>
    <row r="25" spans="1:12" ht="13.5">
      <c r="A25" s="11" t="s">
        <v>26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3.5">
      <c r="A26" s="24" t="s">
        <v>36</v>
      </c>
      <c r="B26" s="18"/>
      <c r="C26" s="19">
        <v>-121115083</v>
      </c>
      <c r="D26" s="19">
        <v>-103857054</v>
      </c>
      <c r="E26" s="20">
        <v>-118383884</v>
      </c>
      <c r="F26" s="21">
        <v>-127434800</v>
      </c>
      <c r="G26" s="19">
        <v>-129230949</v>
      </c>
      <c r="H26" s="20">
        <v>-102627919</v>
      </c>
      <c r="I26" s="22">
        <v>-102527484</v>
      </c>
      <c r="J26" s="23">
        <v>-95256153</v>
      </c>
      <c r="K26" s="19">
        <v>-137262000</v>
      </c>
      <c r="L26" s="20">
        <v>-195481000</v>
      </c>
    </row>
    <row r="27" spans="1:12" ht="13.5">
      <c r="A27" s="25" t="s">
        <v>37</v>
      </c>
      <c r="B27" s="26"/>
      <c r="C27" s="27">
        <f>SUM(C21:C26)</f>
        <v>-120676054</v>
      </c>
      <c r="D27" s="27">
        <f aca="true" t="shared" si="1" ref="D27:L27">SUM(D21:D26)</f>
        <v>-104233539</v>
      </c>
      <c r="E27" s="28">
        <f t="shared" si="1"/>
        <v>-116616994</v>
      </c>
      <c r="F27" s="29">
        <f t="shared" si="1"/>
        <v>-127434800</v>
      </c>
      <c r="G27" s="27">
        <f t="shared" si="1"/>
        <v>-128875949</v>
      </c>
      <c r="H27" s="28">
        <f t="shared" si="1"/>
        <v>-102273762</v>
      </c>
      <c r="I27" s="30">
        <f t="shared" si="1"/>
        <v>-99394491</v>
      </c>
      <c r="J27" s="31">
        <f t="shared" si="1"/>
        <v>-95256153</v>
      </c>
      <c r="K27" s="27">
        <f t="shared" si="1"/>
        <v>-137262000</v>
      </c>
      <c r="L27" s="28">
        <f t="shared" si="1"/>
        <v>-195481000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11" t="s">
        <v>38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11" t="s">
        <v>17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3.5">
      <c r="A31" s="24" t="s">
        <v>39</v>
      </c>
      <c r="B31" s="18"/>
      <c r="C31" s="19"/>
      <c r="D31" s="19"/>
      <c r="E31" s="20"/>
      <c r="F31" s="21"/>
      <c r="G31" s="19"/>
      <c r="H31" s="20"/>
      <c r="I31" s="22"/>
      <c r="J31" s="23"/>
      <c r="K31" s="19"/>
      <c r="L31" s="20"/>
    </row>
    <row r="32" spans="1:12" ht="13.5">
      <c r="A32" s="24" t="s">
        <v>40</v>
      </c>
      <c r="B32" s="18"/>
      <c r="C32" s="19">
        <v>-1472333</v>
      </c>
      <c r="D32" s="19"/>
      <c r="E32" s="20">
        <v>1838122</v>
      </c>
      <c r="F32" s="21"/>
      <c r="G32" s="19"/>
      <c r="H32" s="20"/>
      <c r="I32" s="22">
        <v>1215960</v>
      </c>
      <c r="J32" s="23"/>
      <c r="K32" s="19"/>
      <c r="L32" s="20"/>
    </row>
    <row r="33" spans="1:12" ht="13.5">
      <c r="A33" s="24" t="s">
        <v>41</v>
      </c>
      <c r="B33" s="18"/>
      <c r="C33" s="19"/>
      <c r="D33" s="19"/>
      <c r="E33" s="20"/>
      <c r="F33" s="21"/>
      <c r="G33" s="39"/>
      <c r="H33" s="40"/>
      <c r="I33" s="42"/>
      <c r="J33" s="23"/>
      <c r="K33" s="19"/>
      <c r="L33" s="20"/>
    </row>
    <row r="34" spans="1:12" ht="13.5">
      <c r="A34" s="11" t="s">
        <v>26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3.5">
      <c r="A35" s="24" t="s">
        <v>42</v>
      </c>
      <c r="B35" s="18"/>
      <c r="C35" s="19">
        <v>-2062678</v>
      </c>
      <c r="D35" s="19">
        <v>-2191435</v>
      </c>
      <c r="E35" s="20">
        <v>-153576</v>
      </c>
      <c r="F35" s="21">
        <v>-2415736</v>
      </c>
      <c r="G35" s="19">
        <v>-2415736</v>
      </c>
      <c r="H35" s="20">
        <v>-2441712</v>
      </c>
      <c r="I35" s="22">
        <v>-2527619</v>
      </c>
      <c r="J35" s="23">
        <v>-4789836</v>
      </c>
      <c r="K35" s="19">
        <v>-4789836</v>
      </c>
      <c r="L35" s="20">
        <v>-4789836</v>
      </c>
    </row>
    <row r="36" spans="1:12" ht="13.5">
      <c r="A36" s="25" t="s">
        <v>43</v>
      </c>
      <c r="B36" s="26"/>
      <c r="C36" s="27">
        <f>SUM(C31:C35)</f>
        <v>-3535011</v>
      </c>
      <c r="D36" s="27">
        <f aca="true" t="shared" si="2" ref="D36:L36">SUM(D31:D35)</f>
        <v>-2191435</v>
      </c>
      <c r="E36" s="28">
        <f t="shared" si="2"/>
        <v>1684546</v>
      </c>
      <c r="F36" s="29">
        <f t="shared" si="2"/>
        <v>-2415736</v>
      </c>
      <c r="G36" s="27">
        <f t="shared" si="2"/>
        <v>-2415736</v>
      </c>
      <c r="H36" s="28">
        <f t="shared" si="2"/>
        <v>-2441712</v>
      </c>
      <c r="I36" s="30">
        <f t="shared" si="2"/>
        <v>-1311659</v>
      </c>
      <c r="J36" s="31">
        <f t="shared" si="2"/>
        <v>-4789836</v>
      </c>
      <c r="K36" s="27">
        <f t="shared" si="2"/>
        <v>-4789836</v>
      </c>
      <c r="L36" s="28">
        <f t="shared" si="2"/>
        <v>-4789836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3.5">
      <c r="A38" s="11" t="s">
        <v>44</v>
      </c>
      <c r="B38" s="18"/>
      <c r="C38" s="33">
        <f>+C17+C27+C36</f>
        <v>-7349761</v>
      </c>
      <c r="D38" s="33">
        <f aca="true" t="shared" si="3" ref="D38:L38">+D17+D27+D36</f>
        <v>-11912788</v>
      </c>
      <c r="E38" s="34">
        <f t="shared" si="3"/>
        <v>-98584</v>
      </c>
      <c r="F38" s="35">
        <f t="shared" si="3"/>
        <v>-12925889</v>
      </c>
      <c r="G38" s="33">
        <f t="shared" si="3"/>
        <v>-14912</v>
      </c>
      <c r="H38" s="34">
        <f t="shared" si="3"/>
        <v>1285938</v>
      </c>
      <c r="I38" s="36">
        <f t="shared" si="3"/>
        <v>457756</v>
      </c>
      <c r="J38" s="37">
        <f t="shared" si="3"/>
        <v>-1409657</v>
      </c>
      <c r="K38" s="33">
        <f t="shared" si="3"/>
        <v>3583017</v>
      </c>
      <c r="L38" s="34">
        <f t="shared" si="3"/>
        <v>6697945</v>
      </c>
    </row>
    <row r="39" spans="1:12" ht="13.5">
      <c r="A39" s="24" t="s">
        <v>45</v>
      </c>
      <c r="B39" s="18" t="s">
        <v>46</v>
      </c>
      <c r="C39" s="33">
        <v>19893500</v>
      </c>
      <c r="D39" s="33">
        <v>12543739</v>
      </c>
      <c r="E39" s="34">
        <v>630951</v>
      </c>
      <c r="F39" s="35">
        <v>13546952</v>
      </c>
      <c r="G39" s="33">
        <v>532367</v>
      </c>
      <c r="H39" s="34">
        <v>2555276</v>
      </c>
      <c r="I39" s="36">
        <v>532367</v>
      </c>
      <c r="J39" s="37">
        <v>1586000</v>
      </c>
      <c r="K39" s="33">
        <v>176343</v>
      </c>
      <c r="L39" s="34">
        <v>3759360</v>
      </c>
    </row>
    <row r="40" spans="1:12" ht="13.5">
      <c r="A40" s="43" t="s">
        <v>47</v>
      </c>
      <c r="B40" s="44" t="s">
        <v>46</v>
      </c>
      <c r="C40" s="45">
        <v>12543739</v>
      </c>
      <c r="D40" s="45">
        <v>630951</v>
      </c>
      <c r="E40" s="46">
        <v>532367</v>
      </c>
      <c r="F40" s="47">
        <v>621063</v>
      </c>
      <c r="G40" s="45">
        <v>517455</v>
      </c>
      <c r="H40" s="46">
        <v>3841214</v>
      </c>
      <c r="I40" s="48">
        <v>990123</v>
      </c>
      <c r="J40" s="49">
        <v>176343</v>
      </c>
      <c r="K40" s="45">
        <v>3759360</v>
      </c>
      <c r="L40" s="46">
        <v>10457305</v>
      </c>
    </row>
    <row r="41" spans="1:12" ht="13.5">
      <c r="A41" s="50" t="s">
        <v>79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3.5">
      <c r="A42" s="50" t="s">
        <v>80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3.5">
      <c r="A43" s="50" t="s">
        <v>81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1" t="s">
        <v>75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2" t="s">
        <v>6</v>
      </c>
      <c r="G2" s="53"/>
      <c r="H2" s="53"/>
      <c r="I2" s="53"/>
      <c r="J2" s="54" t="s">
        <v>7</v>
      </c>
      <c r="K2" s="55"/>
      <c r="L2" s="56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2583453</v>
      </c>
      <c r="D6" s="19">
        <v>3583453</v>
      </c>
      <c r="E6" s="20">
        <v>10495082</v>
      </c>
      <c r="F6" s="21">
        <v>5191572</v>
      </c>
      <c r="G6" s="19">
        <v>5191572</v>
      </c>
      <c r="H6" s="20">
        <v>3162042</v>
      </c>
      <c r="I6" s="22">
        <v>10588116</v>
      </c>
      <c r="J6" s="23">
        <v>5250003</v>
      </c>
      <c r="K6" s="19">
        <v>5575600</v>
      </c>
      <c r="L6" s="20">
        <v>5904455</v>
      </c>
    </row>
    <row r="7" spans="1:12" ht="13.5">
      <c r="A7" s="24" t="s">
        <v>19</v>
      </c>
      <c r="B7" s="18"/>
      <c r="C7" s="19">
        <v>9738605</v>
      </c>
      <c r="D7" s="19">
        <v>10270460</v>
      </c>
      <c r="E7" s="20">
        <v>52959618</v>
      </c>
      <c r="F7" s="21">
        <v>31215900</v>
      </c>
      <c r="G7" s="19">
        <v>31215900</v>
      </c>
      <c r="H7" s="20">
        <v>9199329</v>
      </c>
      <c r="I7" s="22">
        <v>61459967</v>
      </c>
      <c r="J7" s="23">
        <v>21109800</v>
      </c>
      <c r="K7" s="19">
        <v>22418607</v>
      </c>
      <c r="L7" s="20">
        <v>23741305</v>
      </c>
    </row>
    <row r="8" spans="1:12" ht="13.5">
      <c r="A8" s="24" t="s">
        <v>20</v>
      </c>
      <c r="B8" s="18"/>
      <c r="C8" s="19">
        <v>1828752</v>
      </c>
      <c r="D8" s="19">
        <v>1828752</v>
      </c>
      <c r="E8" s="20"/>
      <c r="F8" s="21">
        <v>2101188</v>
      </c>
      <c r="G8" s="19">
        <v>2101188</v>
      </c>
      <c r="H8" s="20">
        <v>6412329</v>
      </c>
      <c r="I8" s="22"/>
      <c r="J8" s="23">
        <v>1792368</v>
      </c>
      <c r="K8" s="19">
        <v>2375012</v>
      </c>
      <c r="L8" s="20">
        <v>2519485</v>
      </c>
    </row>
    <row r="9" spans="1:12" ht="13.5">
      <c r="A9" s="24" t="s">
        <v>21</v>
      </c>
      <c r="B9" s="18" t="s">
        <v>22</v>
      </c>
      <c r="C9" s="19">
        <v>35294210</v>
      </c>
      <c r="D9" s="19">
        <v>27874926</v>
      </c>
      <c r="E9" s="20">
        <v>7841613</v>
      </c>
      <c r="F9" s="21">
        <v>42399999</v>
      </c>
      <c r="G9" s="19">
        <v>42399999</v>
      </c>
      <c r="H9" s="20">
        <v>43832495</v>
      </c>
      <c r="I9" s="22">
        <v>9532873</v>
      </c>
      <c r="J9" s="23">
        <v>42714000</v>
      </c>
      <c r="K9" s="19">
        <v>45362268</v>
      </c>
      <c r="L9" s="20">
        <v>48038642</v>
      </c>
    </row>
    <row r="10" spans="1:12" ht="13.5">
      <c r="A10" s="24" t="s">
        <v>23</v>
      </c>
      <c r="B10" s="18" t="s">
        <v>22</v>
      </c>
      <c r="C10" s="19">
        <v>21715354</v>
      </c>
      <c r="D10" s="19">
        <v>24657233</v>
      </c>
      <c r="E10" s="20"/>
      <c r="F10" s="21">
        <v>38937000</v>
      </c>
      <c r="G10" s="19">
        <v>38937000</v>
      </c>
      <c r="H10" s="20">
        <v>12352000</v>
      </c>
      <c r="I10" s="22"/>
      <c r="J10" s="23">
        <v>41037080</v>
      </c>
      <c r="K10" s="19">
        <v>40271000</v>
      </c>
      <c r="L10" s="20">
        <v>62079000</v>
      </c>
    </row>
    <row r="11" spans="1:12" ht="13.5">
      <c r="A11" s="24" t="s">
        <v>24</v>
      </c>
      <c r="B11" s="18"/>
      <c r="C11" s="19">
        <v>5439527</v>
      </c>
      <c r="D11" s="19">
        <v>5615960</v>
      </c>
      <c r="E11" s="20"/>
      <c r="F11" s="21">
        <v>5221776</v>
      </c>
      <c r="G11" s="19">
        <v>5221776</v>
      </c>
      <c r="H11" s="20">
        <v>262714</v>
      </c>
      <c r="I11" s="22"/>
      <c r="J11" s="23">
        <v>4951080</v>
      </c>
      <c r="K11" s="19">
        <v>5258047</v>
      </c>
      <c r="L11" s="20">
        <v>5568272</v>
      </c>
    </row>
    <row r="12" spans="1:12" ht="13.5">
      <c r="A12" s="24" t="s">
        <v>25</v>
      </c>
      <c r="B12" s="18"/>
      <c r="C12" s="19"/>
      <c r="D12" s="19"/>
      <c r="E12" s="20"/>
      <c r="F12" s="21"/>
      <c r="G12" s="19"/>
      <c r="H12" s="20"/>
      <c r="I12" s="22"/>
      <c r="J12" s="23"/>
      <c r="K12" s="19"/>
      <c r="L12" s="20"/>
    </row>
    <row r="13" spans="1:12" ht="13.5">
      <c r="A13" s="11" t="s">
        <v>26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24" t="s">
        <v>27</v>
      </c>
      <c r="B14" s="18"/>
      <c r="C14" s="19">
        <v>-63801591</v>
      </c>
      <c r="D14" s="19">
        <v>-55136203</v>
      </c>
      <c r="E14" s="20">
        <v>-49597294</v>
      </c>
      <c r="F14" s="21">
        <v>-98933926</v>
      </c>
      <c r="G14" s="19">
        <v>-98933926</v>
      </c>
      <c r="H14" s="20">
        <v>-63656680</v>
      </c>
      <c r="I14" s="22">
        <v>-61140764</v>
      </c>
      <c r="J14" s="23">
        <v>-107318922</v>
      </c>
      <c r="K14" s="19">
        <v>-112388490</v>
      </c>
      <c r="L14" s="20">
        <v>-119131464</v>
      </c>
    </row>
    <row r="15" spans="1:12" ht="13.5">
      <c r="A15" s="24" t="s">
        <v>28</v>
      </c>
      <c r="B15" s="18"/>
      <c r="C15" s="19">
        <v>-992194</v>
      </c>
      <c r="D15" s="19">
        <v>-1083002</v>
      </c>
      <c r="E15" s="20">
        <v>-4324068</v>
      </c>
      <c r="F15" s="21">
        <v>-100000</v>
      </c>
      <c r="G15" s="19">
        <v>-100000</v>
      </c>
      <c r="H15" s="20"/>
      <c r="I15" s="22">
        <v>-6981432</v>
      </c>
      <c r="J15" s="23">
        <v>-188208</v>
      </c>
      <c r="K15" s="19">
        <v>-199875</v>
      </c>
      <c r="L15" s="20">
        <v>-211667</v>
      </c>
    </row>
    <row r="16" spans="1:12" ht="13.5">
      <c r="A16" s="24" t="s">
        <v>29</v>
      </c>
      <c r="B16" s="18" t="s">
        <v>22</v>
      </c>
      <c r="C16" s="19"/>
      <c r="D16" s="19"/>
      <c r="E16" s="20"/>
      <c r="F16" s="21"/>
      <c r="G16" s="19"/>
      <c r="H16" s="20">
        <v>-3947099</v>
      </c>
      <c r="I16" s="22"/>
      <c r="J16" s="23"/>
      <c r="K16" s="19"/>
      <c r="L16" s="20"/>
    </row>
    <row r="17" spans="1:12" ht="13.5">
      <c r="A17" s="25" t="s">
        <v>30</v>
      </c>
      <c r="B17" s="26"/>
      <c r="C17" s="27">
        <f>SUM(C6:C16)</f>
        <v>11806116</v>
      </c>
      <c r="D17" s="27">
        <f aca="true" t="shared" si="0" ref="D17:L17">SUM(D6:D16)</f>
        <v>17611579</v>
      </c>
      <c r="E17" s="28">
        <f t="shared" si="0"/>
        <v>17374951</v>
      </c>
      <c r="F17" s="29">
        <f t="shared" si="0"/>
        <v>26033509</v>
      </c>
      <c r="G17" s="27">
        <f t="shared" si="0"/>
        <v>26033509</v>
      </c>
      <c r="H17" s="30">
        <f t="shared" si="0"/>
        <v>7617130</v>
      </c>
      <c r="I17" s="29">
        <f t="shared" si="0"/>
        <v>13458760</v>
      </c>
      <c r="J17" s="31">
        <f t="shared" si="0"/>
        <v>9347201</v>
      </c>
      <c r="K17" s="27">
        <f t="shared" si="0"/>
        <v>8672169</v>
      </c>
      <c r="L17" s="28">
        <f t="shared" si="0"/>
        <v>28508028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11" t="s">
        <v>31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3.5">
      <c r="A20" s="11" t="s">
        <v>17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3.5">
      <c r="A21" s="24" t="s">
        <v>32</v>
      </c>
      <c r="B21" s="18"/>
      <c r="C21" s="19"/>
      <c r="D21" s="19"/>
      <c r="E21" s="20">
        <v>185883</v>
      </c>
      <c r="F21" s="38"/>
      <c r="G21" s="39"/>
      <c r="H21" s="40"/>
      <c r="I21" s="22">
        <v>252187</v>
      </c>
      <c r="J21" s="41"/>
      <c r="K21" s="39"/>
      <c r="L21" s="40"/>
    </row>
    <row r="22" spans="1:12" ht="13.5">
      <c r="A22" s="24" t="s">
        <v>33</v>
      </c>
      <c r="B22" s="18"/>
      <c r="C22" s="19"/>
      <c r="D22" s="39"/>
      <c r="E22" s="40"/>
      <c r="F22" s="21"/>
      <c r="G22" s="19"/>
      <c r="H22" s="20"/>
      <c r="I22" s="22"/>
      <c r="J22" s="23"/>
      <c r="K22" s="19"/>
      <c r="L22" s="20"/>
    </row>
    <row r="23" spans="1:12" ht="13.5">
      <c r="A23" s="24" t="s">
        <v>34</v>
      </c>
      <c r="B23" s="18"/>
      <c r="C23" s="39"/>
      <c r="D23" s="19"/>
      <c r="E23" s="20"/>
      <c r="F23" s="38"/>
      <c r="G23" s="39"/>
      <c r="H23" s="40"/>
      <c r="I23" s="22"/>
      <c r="J23" s="41"/>
      <c r="K23" s="39"/>
      <c r="L23" s="40"/>
    </row>
    <row r="24" spans="1:12" ht="13.5">
      <c r="A24" s="24" t="s">
        <v>35</v>
      </c>
      <c r="B24" s="18"/>
      <c r="C24" s="19"/>
      <c r="D24" s="19"/>
      <c r="E24" s="20"/>
      <c r="F24" s="21"/>
      <c r="G24" s="19"/>
      <c r="H24" s="20"/>
      <c r="I24" s="22"/>
      <c r="J24" s="23"/>
      <c r="K24" s="19"/>
      <c r="L24" s="20"/>
    </row>
    <row r="25" spans="1:12" ht="13.5">
      <c r="A25" s="11" t="s">
        <v>26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3.5">
      <c r="A26" s="24" t="s">
        <v>36</v>
      </c>
      <c r="B26" s="18"/>
      <c r="C26" s="19">
        <v>-10919027</v>
      </c>
      <c r="D26" s="19">
        <v>-17868689</v>
      </c>
      <c r="E26" s="20">
        <v>-21849091</v>
      </c>
      <c r="F26" s="21"/>
      <c r="G26" s="19"/>
      <c r="H26" s="20">
        <v>-4168645</v>
      </c>
      <c r="I26" s="22">
        <v>-13820953</v>
      </c>
      <c r="J26" s="23">
        <v>-41037084</v>
      </c>
      <c r="K26" s="19">
        <v>-40271000</v>
      </c>
      <c r="L26" s="20">
        <v>-62079000</v>
      </c>
    </row>
    <row r="27" spans="1:12" ht="13.5">
      <c r="A27" s="25" t="s">
        <v>37</v>
      </c>
      <c r="B27" s="26"/>
      <c r="C27" s="27">
        <f>SUM(C21:C26)</f>
        <v>-10919027</v>
      </c>
      <c r="D27" s="27">
        <f aca="true" t="shared" si="1" ref="D27:L27">SUM(D21:D26)</f>
        <v>-17868689</v>
      </c>
      <c r="E27" s="28">
        <f t="shared" si="1"/>
        <v>-21663208</v>
      </c>
      <c r="F27" s="29">
        <f t="shared" si="1"/>
        <v>0</v>
      </c>
      <c r="G27" s="27">
        <f t="shared" si="1"/>
        <v>0</v>
      </c>
      <c r="H27" s="28">
        <f t="shared" si="1"/>
        <v>-4168645</v>
      </c>
      <c r="I27" s="30">
        <f t="shared" si="1"/>
        <v>-13568766</v>
      </c>
      <c r="J27" s="31">
        <f t="shared" si="1"/>
        <v>-41037084</v>
      </c>
      <c r="K27" s="27">
        <f t="shared" si="1"/>
        <v>-40271000</v>
      </c>
      <c r="L27" s="28">
        <f t="shared" si="1"/>
        <v>-62079000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11" t="s">
        <v>38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11" t="s">
        <v>17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3.5">
      <c r="A31" s="24" t="s">
        <v>39</v>
      </c>
      <c r="B31" s="18"/>
      <c r="C31" s="19"/>
      <c r="D31" s="19"/>
      <c r="E31" s="20"/>
      <c r="F31" s="21"/>
      <c r="G31" s="19"/>
      <c r="H31" s="20"/>
      <c r="I31" s="22"/>
      <c r="J31" s="23"/>
      <c r="K31" s="19"/>
      <c r="L31" s="20"/>
    </row>
    <row r="32" spans="1:12" ht="13.5">
      <c r="A32" s="24" t="s">
        <v>40</v>
      </c>
      <c r="B32" s="18"/>
      <c r="C32" s="19"/>
      <c r="D32" s="19">
        <v>-118401</v>
      </c>
      <c r="E32" s="20"/>
      <c r="F32" s="21"/>
      <c r="G32" s="19"/>
      <c r="H32" s="20"/>
      <c r="I32" s="22"/>
      <c r="J32" s="23"/>
      <c r="K32" s="19"/>
      <c r="L32" s="20"/>
    </row>
    <row r="33" spans="1:12" ht="13.5">
      <c r="A33" s="24" t="s">
        <v>41</v>
      </c>
      <c r="B33" s="18"/>
      <c r="C33" s="19">
        <v>33314</v>
      </c>
      <c r="D33" s="19">
        <v>3997977</v>
      </c>
      <c r="E33" s="20"/>
      <c r="F33" s="21"/>
      <c r="G33" s="39"/>
      <c r="H33" s="40"/>
      <c r="I33" s="42"/>
      <c r="J33" s="23"/>
      <c r="K33" s="19"/>
      <c r="L33" s="20"/>
    </row>
    <row r="34" spans="1:12" ht="13.5">
      <c r="A34" s="11" t="s">
        <v>26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3.5">
      <c r="A35" s="24" t="s">
        <v>42</v>
      </c>
      <c r="B35" s="18"/>
      <c r="C35" s="19">
        <v>-111618</v>
      </c>
      <c r="D35" s="19"/>
      <c r="E35" s="20">
        <v>128</v>
      </c>
      <c r="F35" s="21"/>
      <c r="G35" s="19"/>
      <c r="H35" s="20"/>
      <c r="I35" s="22">
        <v>2219</v>
      </c>
      <c r="J35" s="23"/>
      <c r="K35" s="19"/>
      <c r="L35" s="20"/>
    </row>
    <row r="36" spans="1:12" ht="13.5">
      <c r="A36" s="25" t="s">
        <v>43</v>
      </c>
      <c r="B36" s="26"/>
      <c r="C36" s="27">
        <f>SUM(C31:C35)</f>
        <v>-78304</v>
      </c>
      <c r="D36" s="27">
        <f aca="true" t="shared" si="2" ref="D36:L36">SUM(D31:D35)</f>
        <v>3879576</v>
      </c>
      <c r="E36" s="28">
        <f t="shared" si="2"/>
        <v>128</v>
      </c>
      <c r="F36" s="29">
        <f t="shared" si="2"/>
        <v>0</v>
      </c>
      <c r="G36" s="27">
        <f t="shared" si="2"/>
        <v>0</v>
      </c>
      <c r="H36" s="28">
        <f t="shared" si="2"/>
        <v>0</v>
      </c>
      <c r="I36" s="30">
        <f t="shared" si="2"/>
        <v>2219</v>
      </c>
      <c r="J36" s="31">
        <f t="shared" si="2"/>
        <v>0</v>
      </c>
      <c r="K36" s="27">
        <f t="shared" si="2"/>
        <v>0</v>
      </c>
      <c r="L36" s="28">
        <f t="shared" si="2"/>
        <v>0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3.5">
      <c r="A38" s="11" t="s">
        <v>44</v>
      </c>
      <c r="B38" s="18"/>
      <c r="C38" s="33">
        <f>+C17+C27+C36</f>
        <v>808785</v>
      </c>
      <c r="D38" s="33">
        <f aca="true" t="shared" si="3" ref="D38:L38">+D17+D27+D36</f>
        <v>3622466</v>
      </c>
      <c r="E38" s="34">
        <f t="shared" si="3"/>
        <v>-4288129</v>
      </c>
      <c r="F38" s="35">
        <f t="shared" si="3"/>
        <v>26033509</v>
      </c>
      <c r="G38" s="33">
        <f t="shared" si="3"/>
        <v>26033509</v>
      </c>
      <c r="H38" s="34">
        <f t="shared" si="3"/>
        <v>3448485</v>
      </c>
      <c r="I38" s="36">
        <f t="shared" si="3"/>
        <v>-107787</v>
      </c>
      <c r="J38" s="37">
        <f t="shared" si="3"/>
        <v>-31689883</v>
      </c>
      <c r="K38" s="33">
        <f t="shared" si="3"/>
        <v>-31598831</v>
      </c>
      <c r="L38" s="34">
        <f t="shared" si="3"/>
        <v>-33570972</v>
      </c>
    </row>
    <row r="39" spans="1:12" ht="13.5">
      <c r="A39" s="24" t="s">
        <v>45</v>
      </c>
      <c r="B39" s="18" t="s">
        <v>46</v>
      </c>
      <c r="C39" s="33">
        <v>70764</v>
      </c>
      <c r="D39" s="33">
        <v>879561</v>
      </c>
      <c r="E39" s="34">
        <v>4502023</v>
      </c>
      <c r="F39" s="35">
        <v>4757151</v>
      </c>
      <c r="G39" s="33">
        <v>4757151</v>
      </c>
      <c r="H39" s="34">
        <v>211894</v>
      </c>
      <c r="I39" s="36">
        <v>213894</v>
      </c>
      <c r="J39" s="37">
        <v>213894</v>
      </c>
      <c r="K39" s="33">
        <v>-31475990</v>
      </c>
      <c r="L39" s="34">
        <v>-63074821</v>
      </c>
    </row>
    <row r="40" spans="1:12" ht="13.5">
      <c r="A40" s="43" t="s">
        <v>47</v>
      </c>
      <c r="B40" s="44" t="s">
        <v>46</v>
      </c>
      <c r="C40" s="45">
        <v>879549</v>
      </c>
      <c r="D40" s="45">
        <v>4502027</v>
      </c>
      <c r="E40" s="46">
        <v>213894</v>
      </c>
      <c r="F40" s="47">
        <v>30790659</v>
      </c>
      <c r="G40" s="45">
        <v>30790659</v>
      </c>
      <c r="H40" s="46">
        <v>3660379</v>
      </c>
      <c r="I40" s="48">
        <v>106107</v>
      </c>
      <c r="J40" s="49">
        <v>-31475990</v>
      </c>
      <c r="K40" s="45">
        <v>-63074821</v>
      </c>
      <c r="L40" s="46">
        <v>-96645793</v>
      </c>
    </row>
    <row r="41" spans="1:12" ht="13.5">
      <c r="A41" s="50" t="s">
        <v>79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3.5">
      <c r="A42" s="50" t="s">
        <v>80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3.5">
      <c r="A43" s="50" t="s">
        <v>81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1" t="s">
        <v>76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2" t="s">
        <v>6</v>
      </c>
      <c r="G2" s="53"/>
      <c r="H2" s="53"/>
      <c r="I2" s="53"/>
      <c r="J2" s="54" t="s">
        <v>7</v>
      </c>
      <c r="K2" s="55"/>
      <c r="L2" s="56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9945962</v>
      </c>
      <c r="D6" s="19">
        <v>16959323</v>
      </c>
      <c r="E6" s="20"/>
      <c r="F6" s="21">
        <v>19167553</v>
      </c>
      <c r="G6" s="19">
        <v>19167553</v>
      </c>
      <c r="H6" s="20">
        <v>19665492</v>
      </c>
      <c r="I6" s="22">
        <v>21946673</v>
      </c>
      <c r="J6" s="23">
        <v>20585952</v>
      </c>
      <c r="K6" s="19">
        <v>21965206</v>
      </c>
      <c r="L6" s="20">
        <v>23414910</v>
      </c>
    </row>
    <row r="7" spans="1:12" ht="13.5">
      <c r="A7" s="24" t="s">
        <v>19</v>
      </c>
      <c r="B7" s="18"/>
      <c r="C7" s="19">
        <v>66902846</v>
      </c>
      <c r="D7" s="19">
        <v>77182994</v>
      </c>
      <c r="E7" s="20"/>
      <c r="F7" s="21">
        <v>113273567</v>
      </c>
      <c r="G7" s="19">
        <v>113273567</v>
      </c>
      <c r="H7" s="20">
        <v>60818533</v>
      </c>
      <c r="I7" s="22">
        <v>125422915</v>
      </c>
      <c r="J7" s="23">
        <v>114095352</v>
      </c>
      <c r="K7" s="19">
        <v>120900790</v>
      </c>
      <c r="L7" s="20">
        <v>128445573</v>
      </c>
    </row>
    <row r="8" spans="1:12" ht="13.5">
      <c r="A8" s="24" t="s">
        <v>20</v>
      </c>
      <c r="B8" s="18"/>
      <c r="C8" s="19"/>
      <c r="D8" s="19">
        <v>4928327</v>
      </c>
      <c r="E8" s="20"/>
      <c r="F8" s="21">
        <v>5410437</v>
      </c>
      <c r="G8" s="19">
        <v>5410437</v>
      </c>
      <c r="H8" s="20">
        <v>32197518</v>
      </c>
      <c r="I8" s="22">
        <v>6229538</v>
      </c>
      <c r="J8" s="23">
        <v>5866752</v>
      </c>
      <c r="K8" s="19">
        <v>6252257</v>
      </c>
      <c r="L8" s="20">
        <v>6664907</v>
      </c>
    </row>
    <row r="9" spans="1:12" ht="13.5">
      <c r="A9" s="24" t="s">
        <v>21</v>
      </c>
      <c r="B9" s="18" t="s">
        <v>22</v>
      </c>
      <c r="C9" s="19">
        <v>62320473</v>
      </c>
      <c r="D9" s="19">
        <v>57867026</v>
      </c>
      <c r="E9" s="20"/>
      <c r="F9" s="21">
        <v>112152554</v>
      </c>
      <c r="G9" s="19">
        <v>112152554</v>
      </c>
      <c r="H9" s="20">
        <v>52872000</v>
      </c>
      <c r="I9" s="22">
        <v>120963209</v>
      </c>
      <c r="J9" s="23">
        <v>88896996</v>
      </c>
      <c r="K9" s="19">
        <v>98371896</v>
      </c>
      <c r="L9" s="20">
        <v>104672556</v>
      </c>
    </row>
    <row r="10" spans="1:12" ht="13.5">
      <c r="A10" s="24" t="s">
        <v>23</v>
      </c>
      <c r="B10" s="18" t="s">
        <v>22</v>
      </c>
      <c r="C10" s="19">
        <v>37009724</v>
      </c>
      <c r="D10" s="19">
        <v>31738703</v>
      </c>
      <c r="E10" s="20"/>
      <c r="F10" s="21">
        <v>35778999</v>
      </c>
      <c r="G10" s="19">
        <v>35778999</v>
      </c>
      <c r="H10" s="20"/>
      <c r="I10" s="22">
        <v>17282725</v>
      </c>
      <c r="J10" s="23">
        <v>60410724</v>
      </c>
      <c r="K10" s="19">
        <v>28167000</v>
      </c>
      <c r="L10" s="20">
        <v>14746628</v>
      </c>
    </row>
    <row r="11" spans="1:12" ht="13.5">
      <c r="A11" s="24" t="s">
        <v>24</v>
      </c>
      <c r="B11" s="18"/>
      <c r="C11" s="19">
        <v>2541291</v>
      </c>
      <c r="D11" s="19">
        <v>1331217</v>
      </c>
      <c r="E11" s="20"/>
      <c r="F11" s="21">
        <v>14153679</v>
      </c>
      <c r="G11" s="19">
        <v>14153679</v>
      </c>
      <c r="H11" s="20">
        <v>20576696</v>
      </c>
      <c r="I11" s="22">
        <v>23174888</v>
      </c>
      <c r="J11" s="23">
        <v>24330240</v>
      </c>
      <c r="K11" s="19">
        <v>25891726</v>
      </c>
      <c r="L11" s="20">
        <v>27600580</v>
      </c>
    </row>
    <row r="12" spans="1:12" ht="13.5">
      <c r="A12" s="24" t="s">
        <v>25</v>
      </c>
      <c r="B12" s="18"/>
      <c r="C12" s="19"/>
      <c r="D12" s="19"/>
      <c r="E12" s="20"/>
      <c r="F12" s="21"/>
      <c r="G12" s="19"/>
      <c r="H12" s="20"/>
      <c r="I12" s="22"/>
      <c r="J12" s="23"/>
      <c r="K12" s="19"/>
      <c r="L12" s="20"/>
    </row>
    <row r="13" spans="1:12" ht="13.5">
      <c r="A13" s="11" t="s">
        <v>26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24" t="s">
        <v>27</v>
      </c>
      <c r="B14" s="18"/>
      <c r="C14" s="19">
        <v>-147842913</v>
      </c>
      <c r="D14" s="19">
        <v>-132237794</v>
      </c>
      <c r="E14" s="20"/>
      <c r="F14" s="21">
        <v>-229227994</v>
      </c>
      <c r="G14" s="19">
        <v>-229227994</v>
      </c>
      <c r="H14" s="20">
        <v>-153736281</v>
      </c>
      <c r="I14" s="22">
        <v>-302614873</v>
      </c>
      <c r="J14" s="23">
        <v>-252899340</v>
      </c>
      <c r="K14" s="19">
        <v>-268177068</v>
      </c>
      <c r="L14" s="20">
        <v>-285876755</v>
      </c>
    </row>
    <row r="15" spans="1:12" ht="13.5">
      <c r="A15" s="24" t="s">
        <v>28</v>
      </c>
      <c r="B15" s="18"/>
      <c r="C15" s="19">
        <v>-1270835</v>
      </c>
      <c r="D15" s="19"/>
      <c r="E15" s="20"/>
      <c r="F15" s="21"/>
      <c r="G15" s="19"/>
      <c r="H15" s="20"/>
      <c r="I15" s="22">
        <v>-6529913</v>
      </c>
      <c r="J15" s="23"/>
      <c r="K15" s="19"/>
      <c r="L15" s="20"/>
    </row>
    <row r="16" spans="1:12" ht="13.5">
      <c r="A16" s="24" t="s">
        <v>29</v>
      </c>
      <c r="B16" s="18" t="s">
        <v>22</v>
      </c>
      <c r="C16" s="19">
        <v>-7284470</v>
      </c>
      <c r="D16" s="19">
        <v>-30574764</v>
      </c>
      <c r="E16" s="20"/>
      <c r="F16" s="21"/>
      <c r="G16" s="19"/>
      <c r="H16" s="20"/>
      <c r="I16" s="22"/>
      <c r="J16" s="23"/>
      <c r="K16" s="19"/>
      <c r="L16" s="20"/>
    </row>
    <row r="17" spans="1:12" ht="13.5">
      <c r="A17" s="25" t="s">
        <v>30</v>
      </c>
      <c r="B17" s="26"/>
      <c r="C17" s="27">
        <f>SUM(C6:C16)</f>
        <v>22322078</v>
      </c>
      <c r="D17" s="27">
        <f aca="true" t="shared" si="0" ref="D17:L17">SUM(D6:D16)</f>
        <v>27195032</v>
      </c>
      <c r="E17" s="28">
        <f t="shared" si="0"/>
        <v>0</v>
      </c>
      <c r="F17" s="29">
        <f t="shared" si="0"/>
        <v>70708795</v>
      </c>
      <c r="G17" s="27">
        <f t="shared" si="0"/>
        <v>70708795</v>
      </c>
      <c r="H17" s="30">
        <f t="shared" si="0"/>
        <v>32393958</v>
      </c>
      <c r="I17" s="29">
        <f t="shared" si="0"/>
        <v>5875162</v>
      </c>
      <c r="J17" s="31">
        <f t="shared" si="0"/>
        <v>61286676</v>
      </c>
      <c r="K17" s="27">
        <f t="shared" si="0"/>
        <v>33371807</v>
      </c>
      <c r="L17" s="28">
        <f t="shared" si="0"/>
        <v>19668399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11" t="s">
        <v>31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3.5">
      <c r="A20" s="11" t="s">
        <v>17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3.5">
      <c r="A21" s="24" t="s">
        <v>32</v>
      </c>
      <c r="B21" s="18"/>
      <c r="C21" s="19"/>
      <c r="D21" s="19">
        <v>211000</v>
      </c>
      <c r="E21" s="20"/>
      <c r="F21" s="38"/>
      <c r="G21" s="39"/>
      <c r="H21" s="40"/>
      <c r="I21" s="22">
        <v>434774</v>
      </c>
      <c r="J21" s="41"/>
      <c r="K21" s="39"/>
      <c r="L21" s="40"/>
    </row>
    <row r="22" spans="1:12" ht="13.5">
      <c r="A22" s="24" t="s">
        <v>33</v>
      </c>
      <c r="B22" s="18"/>
      <c r="C22" s="19"/>
      <c r="D22" s="39"/>
      <c r="E22" s="40"/>
      <c r="F22" s="21"/>
      <c r="G22" s="19"/>
      <c r="H22" s="20"/>
      <c r="I22" s="22">
        <v>45549935</v>
      </c>
      <c r="J22" s="23"/>
      <c r="K22" s="19"/>
      <c r="L22" s="20"/>
    </row>
    <row r="23" spans="1:12" ht="13.5">
      <c r="A23" s="24" t="s">
        <v>34</v>
      </c>
      <c r="B23" s="18"/>
      <c r="C23" s="39"/>
      <c r="D23" s="19"/>
      <c r="E23" s="20"/>
      <c r="F23" s="38"/>
      <c r="G23" s="39"/>
      <c r="H23" s="40"/>
      <c r="I23" s="22"/>
      <c r="J23" s="41"/>
      <c r="K23" s="39"/>
      <c r="L23" s="40"/>
    </row>
    <row r="24" spans="1:12" ht="13.5">
      <c r="A24" s="24" t="s">
        <v>35</v>
      </c>
      <c r="B24" s="18"/>
      <c r="C24" s="19"/>
      <c r="D24" s="19"/>
      <c r="E24" s="20"/>
      <c r="F24" s="21"/>
      <c r="G24" s="19"/>
      <c r="H24" s="20"/>
      <c r="I24" s="22"/>
      <c r="J24" s="23"/>
      <c r="K24" s="19"/>
      <c r="L24" s="20"/>
    </row>
    <row r="25" spans="1:12" ht="13.5">
      <c r="A25" s="11" t="s">
        <v>26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3.5">
      <c r="A26" s="24" t="s">
        <v>36</v>
      </c>
      <c r="B26" s="18"/>
      <c r="C26" s="19">
        <v>-37640165</v>
      </c>
      <c r="D26" s="19">
        <v>-56356266</v>
      </c>
      <c r="E26" s="20"/>
      <c r="F26" s="21">
        <v>-35778999</v>
      </c>
      <c r="G26" s="19">
        <v>-35778999</v>
      </c>
      <c r="H26" s="20">
        <v>-17674892</v>
      </c>
      <c r="I26" s="22">
        <v>-33857460</v>
      </c>
      <c r="J26" s="23">
        <v>-60410724</v>
      </c>
      <c r="K26" s="19">
        <v>-28167000</v>
      </c>
      <c r="L26" s="20">
        <v>-14746628</v>
      </c>
    </row>
    <row r="27" spans="1:12" ht="13.5">
      <c r="A27" s="25" t="s">
        <v>37</v>
      </c>
      <c r="B27" s="26"/>
      <c r="C27" s="27">
        <f>SUM(C21:C26)</f>
        <v>-37640165</v>
      </c>
      <c r="D27" s="27">
        <f aca="true" t="shared" si="1" ref="D27:L27">SUM(D21:D26)</f>
        <v>-56145266</v>
      </c>
      <c r="E27" s="28">
        <f t="shared" si="1"/>
        <v>0</v>
      </c>
      <c r="F27" s="29">
        <f t="shared" si="1"/>
        <v>-35778999</v>
      </c>
      <c r="G27" s="27">
        <f t="shared" si="1"/>
        <v>-35778999</v>
      </c>
      <c r="H27" s="28">
        <f t="shared" si="1"/>
        <v>-17674892</v>
      </c>
      <c r="I27" s="30">
        <f t="shared" si="1"/>
        <v>12127249</v>
      </c>
      <c r="J27" s="31">
        <f t="shared" si="1"/>
        <v>-60410724</v>
      </c>
      <c r="K27" s="27">
        <f t="shared" si="1"/>
        <v>-28167000</v>
      </c>
      <c r="L27" s="28">
        <f t="shared" si="1"/>
        <v>-14746628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11" t="s">
        <v>38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11" t="s">
        <v>17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3.5">
      <c r="A31" s="24" t="s">
        <v>39</v>
      </c>
      <c r="B31" s="18"/>
      <c r="C31" s="19"/>
      <c r="D31" s="19"/>
      <c r="E31" s="20"/>
      <c r="F31" s="21"/>
      <c r="G31" s="19"/>
      <c r="H31" s="20"/>
      <c r="I31" s="22"/>
      <c r="J31" s="23"/>
      <c r="K31" s="19"/>
      <c r="L31" s="20"/>
    </row>
    <row r="32" spans="1:12" ht="13.5">
      <c r="A32" s="24" t="s">
        <v>40</v>
      </c>
      <c r="B32" s="18"/>
      <c r="C32" s="19">
        <v>406000</v>
      </c>
      <c r="D32" s="19"/>
      <c r="E32" s="20"/>
      <c r="F32" s="21"/>
      <c r="G32" s="19"/>
      <c r="H32" s="20"/>
      <c r="I32" s="22"/>
      <c r="J32" s="23"/>
      <c r="K32" s="19"/>
      <c r="L32" s="20"/>
    </row>
    <row r="33" spans="1:12" ht="13.5">
      <c r="A33" s="24" t="s">
        <v>41</v>
      </c>
      <c r="B33" s="18"/>
      <c r="C33" s="19">
        <v>-71401</v>
      </c>
      <c r="D33" s="19"/>
      <c r="E33" s="20"/>
      <c r="F33" s="21"/>
      <c r="G33" s="39"/>
      <c r="H33" s="40"/>
      <c r="I33" s="42">
        <v>148995</v>
      </c>
      <c r="J33" s="23"/>
      <c r="K33" s="19"/>
      <c r="L33" s="20"/>
    </row>
    <row r="34" spans="1:12" ht="13.5">
      <c r="A34" s="11" t="s">
        <v>26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3.5">
      <c r="A35" s="24" t="s">
        <v>42</v>
      </c>
      <c r="B35" s="18"/>
      <c r="C35" s="19">
        <v>1473190</v>
      </c>
      <c r="D35" s="19">
        <v>-63281</v>
      </c>
      <c r="E35" s="20"/>
      <c r="F35" s="21"/>
      <c r="G35" s="19"/>
      <c r="H35" s="20"/>
      <c r="I35" s="22"/>
      <c r="J35" s="23"/>
      <c r="K35" s="19"/>
      <c r="L35" s="20"/>
    </row>
    <row r="36" spans="1:12" ht="13.5">
      <c r="A36" s="25" t="s">
        <v>43</v>
      </c>
      <c r="B36" s="26"/>
      <c r="C36" s="27">
        <f>SUM(C31:C35)</f>
        <v>1807789</v>
      </c>
      <c r="D36" s="27">
        <f aca="true" t="shared" si="2" ref="D36:L36">SUM(D31:D35)</f>
        <v>-63281</v>
      </c>
      <c r="E36" s="28">
        <f t="shared" si="2"/>
        <v>0</v>
      </c>
      <c r="F36" s="29">
        <f t="shared" si="2"/>
        <v>0</v>
      </c>
      <c r="G36" s="27">
        <f t="shared" si="2"/>
        <v>0</v>
      </c>
      <c r="H36" s="28">
        <f t="shared" si="2"/>
        <v>0</v>
      </c>
      <c r="I36" s="30">
        <f t="shared" si="2"/>
        <v>148995</v>
      </c>
      <c r="J36" s="31">
        <f t="shared" si="2"/>
        <v>0</v>
      </c>
      <c r="K36" s="27">
        <f t="shared" si="2"/>
        <v>0</v>
      </c>
      <c r="L36" s="28">
        <f t="shared" si="2"/>
        <v>0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3.5">
      <c r="A38" s="11" t="s">
        <v>44</v>
      </c>
      <c r="B38" s="18"/>
      <c r="C38" s="33">
        <f>+C17+C27+C36</f>
        <v>-13510298</v>
      </c>
      <c r="D38" s="33">
        <f aca="true" t="shared" si="3" ref="D38:L38">+D17+D27+D36</f>
        <v>-29013515</v>
      </c>
      <c r="E38" s="34">
        <f t="shared" si="3"/>
        <v>0</v>
      </c>
      <c r="F38" s="35">
        <f t="shared" si="3"/>
        <v>34929796</v>
      </c>
      <c r="G38" s="33">
        <f t="shared" si="3"/>
        <v>34929796</v>
      </c>
      <c r="H38" s="34">
        <f t="shared" si="3"/>
        <v>14719066</v>
      </c>
      <c r="I38" s="36">
        <f t="shared" si="3"/>
        <v>18151406</v>
      </c>
      <c r="J38" s="37">
        <f t="shared" si="3"/>
        <v>875952</v>
      </c>
      <c r="K38" s="33">
        <f t="shared" si="3"/>
        <v>5204807</v>
      </c>
      <c r="L38" s="34">
        <f t="shared" si="3"/>
        <v>4921771</v>
      </c>
    </row>
    <row r="39" spans="1:12" ht="13.5">
      <c r="A39" s="24" t="s">
        <v>45</v>
      </c>
      <c r="B39" s="18" t="s">
        <v>46</v>
      </c>
      <c r="C39" s="33">
        <v>46587526</v>
      </c>
      <c r="D39" s="33">
        <v>33076913</v>
      </c>
      <c r="E39" s="34"/>
      <c r="F39" s="35">
        <v>4451761</v>
      </c>
      <c r="G39" s="33">
        <v>4451761</v>
      </c>
      <c r="H39" s="34">
        <v>902797</v>
      </c>
      <c r="I39" s="36">
        <v>3362638</v>
      </c>
      <c r="J39" s="37"/>
      <c r="K39" s="33">
        <v>875952</v>
      </c>
      <c r="L39" s="34">
        <v>6080759</v>
      </c>
    </row>
    <row r="40" spans="1:12" ht="13.5">
      <c r="A40" s="43" t="s">
        <v>47</v>
      </c>
      <c r="B40" s="44" t="s">
        <v>46</v>
      </c>
      <c r="C40" s="45">
        <v>33077228</v>
      </c>
      <c r="D40" s="45">
        <v>4063398</v>
      </c>
      <c r="E40" s="46"/>
      <c r="F40" s="47">
        <v>39381555</v>
      </c>
      <c r="G40" s="45">
        <v>39381555</v>
      </c>
      <c r="H40" s="46">
        <v>15621863</v>
      </c>
      <c r="I40" s="48">
        <v>21514044</v>
      </c>
      <c r="J40" s="49">
        <v>875952</v>
      </c>
      <c r="K40" s="45">
        <v>6080759</v>
      </c>
      <c r="L40" s="46">
        <v>11002530</v>
      </c>
    </row>
    <row r="41" spans="1:12" ht="13.5">
      <c r="A41" s="50" t="s">
        <v>79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3.5">
      <c r="A42" s="50" t="s">
        <v>80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3.5">
      <c r="A43" s="50" t="s">
        <v>81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1" t="s">
        <v>77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2" t="s">
        <v>6</v>
      </c>
      <c r="G2" s="53"/>
      <c r="H2" s="53"/>
      <c r="I2" s="53"/>
      <c r="J2" s="54" t="s">
        <v>7</v>
      </c>
      <c r="K2" s="55"/>
      <c r="L2" s="56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/>
      <c r="D6" s="19"/>
      <c r="E6" s="20"/>
      <c r="F6" s="21"/>
      <c r="G6" s="19"/>
      <c r="H6" s="20"/>
      <c r="I6" s="22"/>
      <c r="J6" s="23"/>
      <c r="K6" s="19"/>
      <c r="L6" s="20"/>
    </row>
    <row r="7" spans="1:12" ht="13.5">
      <c r="A7" s="24" t="s">
        <v>19</v>
      </c>
      <c r="B7" s="18"/>
      <c r="C7" s="19"/>
      <c r="D7" s="19"/>
      <c r="E7" s="20"/>
      <c r="F7" s="21"/>
      <c r="G7" s="19"/>
      <c r="H7" s="20"/>
      <c r="I7" s="22"/>
      <c r="J7" s="23"/>
      <c r="K7" s="19"/>
      <c r="L7" s="20"/>
    </row>
    <row r="8" spans="1:12" ht="13.5">
      <c r="A8" s="24" t="s">
        <v>20</v>
      </c>
      <c r="B8" s="18"/>
      <c r="C8" s="19">
        <v>2243134</v>
      </c>
      <c r="D8" s="19">
        <v>39198</v>
      </c>
      <c r="E8" s="20">
        <v>2291945</v>
      </c>
      <c r="F8" s="21">
        <v>1181106</v>
      </c>
      <c r="G8" s="19">
        <v>1181110</v>
      </c>
      <c r="H8" s="20">
        <v>264139</v>
      </c>
      <c r="I8" s="22">
        <v>923542</v>
      </c>
      <c r="J8" s="23">
        <v>588000</v>
      </c>
      <c r="K8" s="19">
        <v>88200</v>
      </c>
      <c r="L8" s="20">
        <v>88200</v>
      </c>
    </row>
    <row r="9" spans="1:12" ht="13.5">
      <c r="A9" s="24" t="s">
        <v>21</v>
      </c>
      <c r="B9" s="18" t="s">
        <v>22</v>
      </c>
      <c r="C9" s="19">
        <v>95071853</v>
      </c>
      <c r="D9" s="19">
        <v>103405097</v>
      </c>
      <c r="E9" s="20">
        <v>112569249</v>
      </c>
      <c r="F9" s="21">
        <v>111813000</v>
      </c>
      <c r="G9" s="19">
        <v>112013000</v>
      </c>
      <c r="H9" s="20">
        <v>112570251</v>
      </c>
      <c r="I9" s="22">
        <v>111619227</v>
      </c>
      <c r="J9" s="23">
        <v>118401000</v>
      </c>
      <c r="K9" s="19">
        <v>124171000</v>
      </c>
      <c r="L9" s="20">
        <v>124731000</v>
      </c>
    </row>
    <row r="10" spans="1:12" ht="13.5">
      <c r="A10" s="24" t="s">
        <v>23</v>
      </c>
      <c r="B10" s="18" t="s">
        <v>22</v>
      </c>
      <c r="C10" s="19"/>
      <c r="D10" s="19"/>
      <c r="E10" s="20"/>
      <c r="F10" s="21"/>
      <c r="G10" s="19"/>
      <c r="H10" s="20"/>
      <c r="I10" s="22"/>
      <c r="J10" s="23"/>
      <c r="K10" s="19"/>
      <c r="L10" s="20"/>
    </row>
    <row r="11" spans="1:12" ht="13.5">
      <c r="A11" s="24" t="s">
        <v>24</v>
      </c>
      <c r="B11" s="18"/>
      <c r="C11" s="19">
        <v>5841380</v>
      </c>
      <c r="D11" s="19">
        <v>6882359</v>
      </c>
      <c r="E11" s="20">
        <v>7866135</v>
      </c>
      <c r="F11" s="21">
        <v>5443350</v>
      </c>
      <c r="G11" s="19">
        <v>5743350</v>
      </c>
      <c r="H11" s="20">
        <v>4907849</v>
      </c>
      <c r="I11" s="22">
        <v>6805233</v>
      </c>
      <c r="J11" s="23">
        <v>5262000</v>
      </c>
      <c r="K11" s="19">
        <v>5525100</v>
      </c>
      <c r="L11" s="20">
        <v>5525100</v>
      </c>
    </row>
    <row r="12" spans="1:12" ht="13.5">
      <c r="A12" s="24" t="s">
        <v>25</v>
      </c>
      <c r="B12" s="18"/>
      <c r="C12" s="19"/>
      <c r="D12" s="19"/>
      <c r="E12" s="20"/>
      <c r="F12" s="21"/>
      <c r="G12" s="19"/>
      <c r="H12" s="20"/>
      <c r="I12" s="22"/>
      <c r="J12" s="23"/>
      <c r="K12" s="19"/>
      <c r="L12" s="20"/>
    </row>
    <row r="13" spans="1:12" ht="13.5">
      <c r="A13" s="11" t="s">
        <v>26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24" t="s">
        <v>27</v>
      </c>
      <c r="B14" s="18"/>
      <c r="C14" s="19">
        <v>-58357122</v>
      </c>
      <c r="D14" s="19">
        <v>-67915919</v>
      </c>
      <c r="E14" s="20">
        <v>-78862398</v>
      </c>
      <c r="F14" s="21">
        <v>-74710368</v>
      </c>
      <c r="G14" s="19">
        <v>-75034153</v>
      </c>
      <c r="H14" s="20">
        <v>-78707869</v>
      </c>
      <c r="I14" s="22">
        <v>-75096393</v>
      </c>
      <c r="J14" s="23">
        <v>-100344825</v>
      </c>
      <c r="K14" s="19">
        <v>-113033362</v>
      </c>
      <c r="L14" s="20">
        <v>-115921472</v>
      </c>
    </row>
    <row r="15" spans="1:12" ht="13.5">
      <c r="A15" s="24" t="s">
        <v>28</v>
      </c>
      <c r="B15" s="18"/>
      <c r="C15" s="19">
        <v>-2300340</v>
      </c>
      <c r="D15" s="19">
        <v>-1052381</v>
      </c>
      <c r="E15" s="20">
        <v>-884112</v>
      </c>
      <c r="F15" s="21">
        <v>-2165810</v>
      </c>
      <c r="G15" s="19">
        <v>-2165809</v>
      </c>
      <c r="H15" s="20">
        <v>-673822</v>
      </c>
      <c r="I15" s="22">
        <v>-673822</v>
      </c>
      <c r="J15" s="23">
        <v>-487000</v>
      </c>
      <c r="K15" s="19">
        <v>-229830</v>
      </c>
      <c r="L15" s="20"/>
    </row>
    <row r="16" spans="1:12" ht="13.5">
      <c r="A16" s="24" t="s">
        <v>29</v>
      </c>
      <c r="B16" s="18" t="s">
        <v>22</v>
      </c>
      <c r="C16" s="19">
        <v>-33666424</v>
      </c>
      <c r="D16" s="19">
        <v>-37275977</v>
      </c>
      <c r="E16" s="20">
        <v>-54621447</v>
      </c>
      <c r="F16" s="21">
        <v>-61664974</v>
      </c>
      <c r="G16" s="19">
        <v>-61964974</v>
      </c>
      <c r="H16" s="20">
        <v>-55332004</v>
      </c>
      <c r="I16" s="22">
        <v>-48946516</v>
      </c>
      <c r="J16" s="23">
        <v>-22304665</v>
      </c>
      <c r="K16" s="19">
        <v>-14305200</v>
      </c>
      <c r="L16" s="20">
        <v>-10690790</v>
      </c>
    </row>
    <row r="17" spans="1:12" ht="13.5">
      <c r="A17" s="25" t="s">
        <v>30</v>
      </c>
      <c r="B17" s="26"/>
      <c r="C17" s="27">
        <f>SUM(C6:C16)</f>
        <v>8832481</v>
      </c>
      <c r="D17" s="27">
        <f aca="true" t="shared" si="0" ref="D17:L17">SUM(D6:D16)</f>
        <v>4082377</v>
      </c>
      <c r="E17" s="28">
        <f t="shared" si="0"/>
        <v>-11640628</v>
      </c>
      <c r="F17" s="29">
        <f t="shared" si="0"/>
        <v>-20103696</v>
      </c>
      <c r="G17" s="27">
        <f t="shared" si="0"/>
        <v>-20227476</v>
      </c>
      <c r="H17" s="30">
        <f t="shared" si="0"/>
        <v>-16971456</v>
      </c>
      <c r="I17" s="29">
        <f t="shared" si="0"/>
        <v>-5368729</v>
      </c>
      <c r="J17" s="31">
        <f t="shared" si="0"/>
        <v>1114510</v>
      </c>
      <c r="K17" s="27">
        <f t="shared" si="0"/>
        <v>2215908</v>
      </c>
      <c r="L17" s="28">
        <f t="shared" si="0"/>
        <v>3732038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11" t="s">
        <v>31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3.5">
      <c r="A20" s="11" t="s">
        <v>17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3.5">
      <c r="A21" s="24" t="s">
        <v>32</v>
      </c>
      <c r="B21" s="18"/>
      <c r="C21" s="19">
        <v>601</v>
      </c>
      <c r="D21" s="19">
        <v>9605</v>
      </c>
      <c r="E21" s="20"/>
      <c r="F21" s="38"/>
      <c r="G21" s="39"/>
      <c r="H21" s="40"/>
      <c r="I21" s="22"/>
      <c r="J21" s="41"/>
      <c r="K21" s="39"/>
      <c r="L21" s="40"/>
    </row>
    <row r="22" spans="1:12" ht="13.5">
      <c r="A22" s="24" t="s">
        <v>33</v>
      </c>
      <c r="B22" s="18"/>
      <c r="C22" s="19">
        <v>135571</v>
      </c>
      <c r="D22" s="39">
        <v>-252455</v>
      </c>
      <c r="E22" s="40"/>
      <c r="F22" s="21"/>
      <c r="G22" s="19"/>
      <c r="H22" s="20"/>
      <c r="I22" s="22"/>
      <c r="J22" s="23"/>
      <c r="K22" s="19"/>
      <c r="L22" s="20"/>
    </row>
    <row r="23" spans="1:12" ht="13.5">
      <c r="A23" s="24" t="s">
        <v>34</v>
      </c>
      <c r="B23" s="18"/>
      <c r="C23" s="39"/>
      <c r="D23" s="19">
        <v>37828</v>
      </c>
      <c r="E23" s="20">
        <v>1099717</v>
      </c>
      <c r="F23" s="38"/>
      <c r="G23" s="39"/>
      <c r="H23" s="40"/>
      <c r="I23" s="22">
        <v>406000</v>
      </c>
      <c r="J23" s="41"/>
      <c r="K23" s="39"/>
      <c r="L23" s="40"/>
    </row>
    <row r="24" spans="1:12" ht="13.5">
      <c r="A24" s="24" t="s">
        <v>35</v>
      </c>
      <c r="B24" s="18"/>
      <c r="C24" s="19">
        <v>-600000</v>
      </c>
      <c r="D24" s="19">
        <v>-850000</v>
      </c>
      <c r="E24" s="20">
        <v>-300000</v>
      </c>
      <c r="F24" s="21"/>
      <c r="G24" s="19">
        <v>5550000</v>
      </c>
      <c r="H24" s="20"/>
      <c r="I24" s="22">
        <v>-4900000</v>
      </c>
      <c r="J24" s="23"/>
      <c r="K24" s="19"/>
      <c r="L24" s="20"/>
    </row>
    <row r="25" spans="1:12" ht="13.5">
      <c r="A25" s="11" t="s">
        <v>26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3.5">
      <c r="A26" s="24" t="s">
        <v>36</v>
      </c>
      <c r="B26" s="18"/>
      <c r="C26" s="19">
        <v>-2553462</v>
      </c>
      <c r="D26" s="19">
        <v>-1872187</v>
      </c>
      <c r="E26" s="20">
        <v>-5582005</v>
      </c>
      <c r="F26" s="21">
        <v>-15228800</v>
      </c>
      <c r="G26" s="19">
        <v>-12848013</v>
      </c>
      <c r="H26" s="20">
        <v>-7006817</v>
      </c>
      <c r="I26" s="22">
        <v>-7324712</v>
      </c>
      <c r="J26" s="23">
        <v>-10086900</v>
      </c>
      <c r="K26" s="19">
        <v>-530000</v>
      </c>
      <c r="L26" s="20">
        <v>-440000</v>
      </c>
    </row>
    <row r="27" spans="1:12" ht="13.5">
      <c r="A27" s="25" t="s">
        <v>37</v>
      </c>
      <c r="B27" s="26"/>
      <c r="C27" s="27">
        <f>SUM(C21:C26)</f>
        <v>-3017290</v>
      </c>
      <c r="D27" s="27">
        <f aca="true" t="shared" si="1" ref="D27:L27">SUM(D21:D26)</f>
        <v>-2927209</v>
      </c>
      <c r="E27" s="28">
        <f t="shared" si="1"/>
        <v>-4782288</v>
      </c>
      <c r="F27" s="29">
        <f t="shared" si="1"/>
        <v>-15228800</v>
      </c>
      <c r="G27" s="27">
        <f t="shared" si="1"/>
        <v>-7298013</v>
      </c>
      <c r="H27" s="28">
        <f t="shared" si="1"/>
        <v>-7006817</v>
      </c>
      <c r="I27" s="30">
        <f t="shared" si="1"/>
        <v>-11818712</v>
      </c>
      <c r="J27" s="31">
        <f t="shared" si="1"/>
        <v>-10086900</v>
      </c>
      <c r="K27" s="27">
        <f t="shared" si="1"/>
        <v>-530000</v>
      </c>
      <c r="L27" s="28">
        <f t="shared" si="1"/>
        <v>-440000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11" t="s">
        <v>38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11" t="s">
        <v>17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3.5">
      <c r="A31" s="24" t="s">
        <v>39</v>
      </c>
      <c r="B31" s="18"/>
      <c r="C31" s="19"/>
      <c r="D31" s="19"/>
      <c r="E31" s="20"/>
      <c r="F31" s="21"/>
      <c r="G31" s="19"/>
      <c r="H31" s="20"/>
      <c r="I31" s="22"/>
      <c r="J31" s="23"/>
      <c r="K31" s="19"/>
      <c r="L31" s="20"/>
    </row>
    <row r="32" spans="1:12" ht="13.5">
      <c r="A32" s="24" t="s">
        <v>40</v>
      </c>
      <c r="B32" s="18"/>
      <c r="C32" s="19"/>
      <c r="D32" s="19"/>
      <c r="E32" s="20"/>
      <c r="F32" s="21"/>
      <c r="G32" s="19"/>
      <c r="H32" s="20"/>
      <c r="I32" s="22"/>
      <c r="J32" s="23"/>
      <c r="K32" s="19"/>
      <c r="L32" s="20"/>
    </row>
    <row r="33" spans="1:12" ht="13.5">
      <c r="A33" s="24" t="s">
        <v>41</v>
      </c>
      <c r="B33" s="18"/>
      <c r="C33" s="19"/>
      <c r="D33" s="19"/>
      <c r="E33" s="20"/>
      <c r="F33" s="21"/>
      <c r="G33" s="39"/>
      <c r="H33" s="40"/>
      <c r="I33" s="42"/>
      <c r="J33" s="23"/>
      <c r="K33" s="19"/>
      <c r="L33" s="20"/>
    </row>
    <row r="34" spans="1:12" ht="13.5">
      <c r="A34" s="11" t="s">
        <v>26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3.5">
      <c r="A35" s="24" t="s">
        <v>42</v>
      </c>
      <c r="B35" s="18"/>
      <c r="C35" s="19">
        <v>-1444747</v>
      </c>
      <c r="D35" s="19">
        <v>-1606934</v>
      </c>
      <c r="E35" s="20">
        <v>-1784602</v>
      </c>
      <c r="F35" s="21">
        <v>-1800000</v>
      </c>
      <c r="G35" s="19">
        <v>-720000</v>
      </c>
      <c r="H35" s="20">
        <v>-1993393</v>
      </c>
      <c r="I35" s="22">
        <v>-1985495</v>
      </c>
      <c r="J35" s="23">
        <v>-2223632</v>
      </c>
      <c r="K35" s="19">
        <v>-2486701</v>
      </c>
      <c r="L35" s="20"/>
    </row>
    <row r="36" spans="1:12" ht="13.5">
      <c r="A36" s="25" t="s">
        <v>43</v>
      </c>
      <c r="B36" s="26"/>
      <c r="C36" s="27">
        <f>SUM(C31:C35)</f>
        <v>-1444747</v>
      </c>
      <c r="D36" s="27">
        <f aca="true" t="shared" si="2" ref="D36:L36">SUM(D31:D35)</f>
        <v>-1606934</v>
      </c>
      <c r="E36" s="28">
        <f t="shared" si="2"/>
        <v>-1784602</v>
      </c>
      <c r="F36" s="29">
        <f t="shared" si="2"/>
        <v>-1800000</v>
      </c>
      <c r="G36" s="27">
        <f t="shared" si="2"/>
        <v>-720000</v>
      </c>
      <c r="H36" s="28">
        <f t="shared" si="2"/>
        <v>-1993393</v>
      </c>
      <c r="I36" s="30">
        <f t="shared" si="2"/>
        <v>-1985495</v>
      </c>
      <c r="J36" s="31">
        <f t="shared" si="2"/>
        <v>-2223632</v>
      </c>
      <c r="K36" s="27">
        <f t="shared" si="2"/>
        <v>-2486701</v>
      </c>
      <c r="L36" s="28">
        <f t="shared" si="2"/>
        <v>0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3.5">
      <c r="A38" s="11" t="s">
        <v>44</v>
      </c>
      <c r="B38" s="18"/>
      <c r="C38" s="33">
        <f>+C17+C27+C36</f>
        <v>4370444</v>
      </c>
      <c r="D38" s="33">
        <f aca="true" t="shared" si="3" ref="D38:L38">+D17+D27+D36</f>
        <v>-451766</v>
      </c>
      <c r="E38" s="34">
        <f t="shared" si="3"/>
        <v>-18207518</v>
      </c>
      <c r="F38" s="35">
        <f t="shared" si="3"/>
        <v>-37132496</v>
      </c>
      <c r="G38" s="33">
        <f t="shared" si="3"/>
        <v>-28245489</v>
      </c>
      <c r="H38" s="34">
        <f t="shared" si="3"/>
        <v>-25971666</v>
      </c>
      <c r="I38" s="36">
        <f t="shared" si="3"/>
        <v>-19172936</v>
      </c>
      <c r="J38" s="37">
        <f t="shared" si="3"/>
        <v>-11196022</v>
      </c>
      <c r="K38" s="33">
        <f t="shared" si="3"/>
        <v>-800793</v>
      </c>
      <c r="L38" s="34">
        <f t="shared" si="3"/>
        <v>3292038</v>
      </c>
    </row>
    <row r="39" spans="1:12" ht="13.5">
      <c r="A39" s="24" t="s">
        <v>45</v>
      </c>
      <c r="B39" s="18" t="s">
        <v>46</v>
      </c>
      <c r="C39" s="33">
        <v>83563895</v>
      </c>
      <c r="D39" s="33">
        <v>87934339</v>
      </c>
      <c r="E39" s="34">
        <v>87482573</v>
      </c>
      <c r="F39" s="35">
        <v>78769193</v>
      </c>
      <c r="G39" s="33">
        <v>69275054</v>
      </c>
      <c r="H39" s="34">
        <v>69275000</v>
      </c>
      <c r="I39" s="36">
        <v>69275054</v>
      </c>
      <c r="J39" s="37">
        <v>51549632</v>
      </c>
      <c r="K39" s="33">
        <v>40353610</v>
      </c>
      <c r="L39" s="34">
        <v>39552817</v>
      </c>
    </row>
    <row r="40" spans="1:12" ht="13.5">
      <c r="A40" s="43" t="s">
        <v>47</v>
      </c>
      <c r="B40" s="44" t="s">
        <v>46</v>
      </c>
      <c r="C40" s="45">
        <v>87934339</v>
      </c>
      <c r="D40" s="45">
        <v>87482573</v>
      </c>
      <c r="E40" s="46">
        <v>69275055</v>
      </c>
      <c r="F40" s="47">
        <v>41636697</v>
      </c>
      <c r="G40" s="45">
        <v>41029565</v>
      </c>
      <c r="H40" s="46">
        <v>43303334</v>
      </c>
      <c r="I40" s="48">
        <v>50102119</v>
      </c>
      <c r="J40" s="49">
        <v>40353610</v>
      </c>
      <c r="K40" s="45">
        <v>39552817</v>
      </c>
      <c r="L40" s="46">
        <v>42844855</v>
      </c>
    </row>
    <row r="41" spans="1:12" ht="13.5">
      <c r="A41" s="50" t="s">
        <v>79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3.5">
      <c r="A42" s="50" t="s">
        <v>80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3.5">
      <c r="A43" s="50" t="s">
        <v>81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1" t="s">
        <v>49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2" t="s">
        <v>6</v>
      </c>
      <c r="G2" s="53"/>
      <c r="H2" s="53"/>
      <c r="I2" s="53"/>
      <c r="J2" s="54" t="s">
        <v>7</v>
      </c>
      <c r="K2" s="55"/>
      <c r="L2" s="56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23482333</v>
      </c>
      <c r="D6" s="19">
        <v>392924084</v>
      </c>
      <c r="E6" s="20">
        <v>416150325</v>
      </c>
      <c r="F6" s="21">
        <v>267191568</v>
      </c>
      <c r="G6" s="19">
        <v>50811668</v>
      </c>
      <c r="H6" s="20">
        <v>151246197</v>
      </c>
      <c r="I6" s="22">
        <v>59220423</v>
      </c>
      <c r="J6" s="23">
        <v>67108916</v>
      </c>
      <c r="K6" s="19">
        <v>64238122</v>
      </c>
      <c r="L6" s="20">
        <v>64832162</v>
      </c>
    </row>
    <row r="7" spans="1:12" ht="13.5">
      <c r="A7" s="24" t="s">
        <v>19</v>
      </c>
      <c r="B7" s="18"/>
      <c r="C7" s="19">
        <v>203745002</v>
      </c>
      <c r="D7" s="19">
        <v>279629531</v>
      </c>
      <c r="E7" s="20">
        <v>228795419</v>
      </c>
      <c r="F7" s="21">
        <v>290740020</v>
      </c>
      <c r="G7" s="19">
        <v>291146353</v>
      </c>
      <c r="H7" s="20">
        <v>171321636</v>
      </c>
      <c r="I7" s="22">
        <v>194536493</v>
      </c>
      <c r="J7" s="23">
        <v>412025855</v>
      </c>
      <c r="K7" s="19">
        <v>316359980</v>
      </c>
      <c r="L7" s="20">
        <v>304777323</v>
      </c>
    </row>
    <row r="8" spans="1:12" ht="13.5">
      <c r="A8" s="24" t="s">
        <v>20</v>
      </c>
      <c r="B8" s="18"/>
      <c r="C8" s="19">
        <v>48996901</v>
      </c>
      <c r="D8" s="19">
        <v>5719748</v>
      </c>
      <c r="E8" s="20">
        <v>5658155</v>
      </c>
      <c r="F8" s="21">
        <v>7359060</v>
      </c>
      <c r="G8" s="19">
        <v>24645227</v>
      </c>
      <c r="H8" s="20">
        <v>15686239</v>
      </c>
      <c r="I8" s="22">
        <v>7606932</v>
      </c>
      <c r="J8" s="23">
        <v>3063000</v>
      </c>
      <c r="K8" s="19">
        <v>5867936</v>
      </c>
      <c r="L8" s="20">
        <v>6196540</v>
      </c>
    </row>
    <row r="9" spans="1:12" ht="13.5">
      <c r="A9" s="24" t="s">
        <v>21</v>
      </c>
      <c r="B9" s="18" t="s">
        <v>22</v>
      </c>
      <c r="C9" s="19"/>
      <c r="D9" s="19">
        <v>55083082</v>
      </c>
      <c r="E9" s="20">
        <v>60469129</v>
      </c>
      <c r="F9" s="21">
        <v>28792000</v>
      </c>
      <c r="G9" s="19">
        <v>20798348</v>
      </c>
      <c r="H9" s="20">
        <v>48817061</v>
      </c>
      <c r="I9" s="22">
        <v>75334399</v>
      </c>
      <c r="J9" s="23">
        <v>30669003</v>
      </c>
      <c r="K9" s="19">
        <v>36646000</v>
      </c>
      <c r="L9" s="20">
        <v>41169000</v>
      </c>
    </row>
    <row r="10" spans="1:12" ht="13.5">
      <c r="A10" s="24" t="s">
        <v>23</v>
      </c>
      <c r="B10" s="18" t="s">
        <v>22</v>
      </c>
      <c r="C10" s="19">
        <v>55380228</v>
      </c>
      <c r="D10" s="19"/>
      <c r="E10" s="20"/>
      <c r="F10" s="21">
        <v>45102996</v>
      </c>
      <c r="G10" s="19">
        <v>48992603</v>
      </c>
      <c r="H10" s="20">
        <v>377957</v>
      </c>
      <c r="I10" s="22"/>
      <c r="J10" s="23">
        <v>48932004</v>
      </c>
      <c r="K10" s="19">
        <v>79002000</v>
      </c>
      <c r="L10" s="20">
        <v>147871000</v>
      </c>
    </row>
    <row r="11" spans="1:12" ht="13.5">
      <c r="A11" s="24" t="s">
        <v>24</v>
      </c>
      <c r="B11" s="18"/>
      <c r="C11" s="19">
        <v>446076</v>
      </c>
      <c r="D11" s="19">
        <v>1120196</v>
      </c>
      <c r="E11" s="20">
        <v>265942</v>
      </c>
      <c r="F11" s="21">
        <v>450000</v>
      </c>
      <c r="G11" s="19">
        <v>427499</v>
      </c>
      <c r="H11" s="20">
        <v>187262</v>
      </c>
      <c r="I11" s="22">
        <v>248055</v>
      </c>
      <c r="J11" s="23"/>
      <c r="K11" s="19"/>
      <c r="L11" s="20"/>
    </row>
    <row r="12" spans="1:12" ht="13.5">
      <c r="A12" s="24" t="s">
        <v>25</v>
      </c>
      <c r="B12" s="18"/>
      <c r="C12" s="19"/>
      <c r="D12" s="19"/>
      <c r="E12" s="20"/>
      <c r="F12" s="21"/>
      <c r="G12" s="19"/>
      <c r="H12" s="20"/>
      <c r="I12" s="22"/>
      <c r="J12" s="23"/>
      <c r="K12" s="19"/>
      <c r="L12" s="20"/>
    </row>
    <row r="13" spans="1:12" ht="13.5">
      <c r="A13" s="11" t="s">
        <v>26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24" t="s">
        <v>27</v>
      </c>
      <c r="B14" s="18"/>
      <c r="C14" s="19">
        <v>-241869800</v>
      </c>
      <c r="D14" s="19">
        <v>-657409875</v>
      </c>
      <c r="E14" s="20">
        <v>-610432389</v>
      </c>
      <c r="F14" s="21">
        <v>-395816265</v>
      </c>
      <c r="G14" s="19">
        <v>-425158624</v>
      </c>
      <c r="H14" s="20">
        <v>-273973065</v>
      </c>
      <c r="I14" s="22">
        <v>-310411202</v>
      </c>
      <c r="J14" s="23">
        <v>-388045391</v>
      </c>
      <c r="K14" s="19">
        <v>-408709709</v>
      </c>
      <c r="L14" s="20">
        <v>-417146172</v>
      </c>
    </row>
    <row r="15" spans="1:12" ht="13.5">
      <c r="A15" s="24" t="s">
        <v>28</v>
      </c>
      <c r="B15" s="18"/>
      <c r="C15" s="19">
        <v>-3983550</v>
      </c>
      <c r="D15" s="19">
        <v>-3360793</v>
      </c>
      <c r="E15" s="20">
        <v>-3922833</v>
      </c>
      <c r="F15" s="21">
        <v>-5044032</v>
      </c>
      <c r="G15" s="19">
        <v>-23000001</v>
      </c>
      <c r="H15" s="20">
        <v>-353129</v>
      </c>
      <c r="I15" s="22">
        <v>-6104894</v>
      </c>
      <c r="J15" s="23">
        <v>-3054516</v>
      </c>
      <c r="K15" s="19">
        <v>-3054516</v>
      </c>
      <c r="L15" s="20">
        <v>-3054516</v>
      </c>
    </row>
    <row r="16" spans="1:12" ht="13.5">
      <c r="A16" s="24" t="s">
        <v>29</v>
      </c>
      <c r="B16" s="18" t="s">
        <v>22</v>
      </c>
      <c r="C16" s="19">
        <v>-1924729</v>
      </c>
      <c r="D16" s="19"/>
      <c r="E16" s="20"/>
      <c r="F16" s="21"/>
      <c r="G16" s="19">
        <v>-25681597</v>
      </c>
      <c r="H16" s="20">
        <v>-3186834</v>
      </c>
      <c r="I16" s="22"/>
      <c r="J16" s="23">
        <v>-24000000</v>
      </c>
      <c r="K16" s="19"/>
      <c r="L16" s="20"/>
    </row>
    <row r="17" spans="1:12" ht="13.5">
      <c r="A17" s="25" t="s">
        <v>30</v>
      </c>
      <c r="B17" s="26"/>
      <c r="C17" s="27">
        <f>SUM(C6:C16)</f>
        <v>84272461</v>
      </c>
      <c r="D17" s="27">
        <f aca="true" t="shared" si="0" ref="D17:L17">SUM(D6:D16)</f>
        <v>73705973</v>
      </c>
      <c r="E17" s="28">
        <f t="shared" si="0"/>
        <v>96983748</v>
      </c>
      <c r="F17" s="29">
        <f t="shared" si="0"/>
        <v>238775347</v>
      </c>
      <c r="G17" s="27">
        <f t="shared" si="0"/>
        <v>-37018524</v>
      </c>
      <c r="H17" s="30">
        <f t="shared" si="0"/>
        <v>110123324</v>
      </c>
      <c r="I17" s="29">
        <f t="shared" si="0"/>
        <v>20430206</v>
      </c>
      <c r="J17" s="31">
        <f t="shared" si="0"/>
        <v>146698871</v>
      </c>
      <c r="K17" s="27">
        <f t="shared" si="0"/>
        <v>90349813</v>
      </c>
      <c r="L17" s="28">
        <f t="shared" si="0"/>
        <v>144645337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11" t="s">
        <v>31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3.5">
      <c r="A20" s="11" t="s">
        <v>17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3.5">
      <c r="A21" s="24" t="s">
        <v>32</v>
      </c>
      <c r="B21" s="18"/>
      <c r="C21" s="19"/>
      <c r="D21" s="19"/>
      <c r="E21" s="20">
        <v>553787</v>
      </c>
      <c r="F21" s="38">
        <v>53648747</v>
      </c>
      <c r="G21" s="39">
        <v>1517182</v>
      </c>
      <c r="H21" s="40">
        <v>2459042</v>
      </c>
      <c r="I21" s="22">
        <v>532207</v>
      </c>
      <c r="J21" s="41"/>
      <c r="K21" s="39"/>
      <c r="L21" s="40"/>
    </row>
    <row r="22" spans="1:12" ht="13.5">
      <c r="A22" s="24" t="s">
        <v>33</v>
      </c>
      <c r="B22" s="18"/>
      <c r="C22" s="19"/>
      <c r="D22" s="39"/>
      <c r="E22" s="40"/>
      <c r="F22" s="21"/>
      <c r="G22" s="19"/>
      <c r="H22" s="20"/>
      <c r="I22" s="22"/>
      <c r="J22" s="23"/>
      <c r="K22" s="19"/>
      <c r="L22" s="20"/>
    </row>
    <row r="23" spans="1:12" ht="13.5">
      <c r="A23" s="24" t="s">
        <v>34</v>
      </c>
      <c r="B23" s="18"/>
      <c r="C23" s="39"/>
      <c r="D23" s="19"/>
      <c r="E23" s="20"/>
      <c r="F23" s="38"/>
      <c r="G23" s="39"/>
      <c r="H23" s="40"/>
      <c r="I23" s="22"/>
      <c r="J23" s="41"/>
      <c r="K23" s="39"/>
      <c r="L23" s="40"/>
    </row>
    <row r="24" spans="1:12" ht="13.5">
      <c r="A24" s="24" t="s">
        <v>35</v>
      </c>
      <c r="B24" s="18"/>
      <c r="C24" s="19"/>
      <c r="D24" s="19"/>
      <c r="E24" s="20"/>
      <c r="F24" s="21"/>
      <c r="G24" s="19"/>
      <c r="H24" s="20"/>
      <c r="I24" s="22"/>
      <c r="J24" s="23"/>
      <c r="K24" s="19"/>
      <c r="L24" s="20"/>
    </row>
    <row r="25" spans="1:12" ht="13.5">
      <c r="A25" s="11" t="s">
        <v>26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3.5">
      <c r="A26" s="24" t="s">
        <v>36</v>
      </c>
      <c r="B26" s="18"/>
      <c r="C26" s="19">
        <v>-79838695</v>
      </c>
      <c r="D26" s="19">
        <v>-67978536</v>
      </c>
      <c r="E26" s="20">
        <v>-64689711</v>
      </c>
      <c r="F26" s="21">
        <v>-231075219</v>
      </c>
      <c r="G26" s="19">
        <v>-68474245</v>
      </c>
      <c r="H26" s="20">
        <v>-9996702</v>
      </c>
      <c r="I26" s="22">
        <v>-25805992</v>
      </c>
      <c r="J26" s="23">
        <v>-140807100</v>
      </c>
      <c r="K26" s="19">
        <v>-79002000</v>
      </c>
      <c r="L26" s="20">
        <v>-147871000</v>
      </c>
    </row>
    <row r="27" spans="1:12" ht="13.5">
      <c r="A27" s="25" t="s">
        <v>37</v>
      </c>
      <c r="B27" s="26"/>
      <c r="C27" s="27">
        <f>SUM(C21:C26)</f>
        <v>-79838695</v>
      </c>
      <c r="D27" s="27">
        <f aca="true" t="shared" si="1" ref="D27:L27">SUM(D21:D26)</f>
        <v>-67978536</v>
      </c>
      <c r="E27" s="28">
        <f t="shared" si="1"/>
        <v>-64135924</v>
      </c>
      <c r="F27" s="29">
        <f t="shared" si="1"/>
        <v>-177426472</v>
      </c>
      <c r="G27" s="27">
        <f t="shared" si="1"/>
        <v>-66957063</v>
      </c>
      <c r="H27" s="28">
        <f t="shared" si="1"/>
        <v>-7537660</v>
      </c>
      <c r="I27" s="30">
        <f t="shared" si="1"/>
        <v>-25273785</v>
      </c>
      <c r="J27" s="31">
        <f t="shared" si="1"/>
        <v>-140807100</v>
      </c>
      <c r="K27" s="27">
        <f t="shared" si="1"/>
        <v>-79002000</v>
      </c>
      <c r="L27" s="28">
        <f t="shared" si="1"/>
        <v>-147871000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11" t="s">
        <v>38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11" t="s">
        <v>17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3.5">
      <c r="A31" s="24" t="s">
        <v>39</v>
      </c>
      <c r="B31" s="18"/>
      <c r="C31" s="19"/>
      <c r="D31" s="19"/>
      <c r="E31" s="20"/>
      <c r="F31" s="21"/>
      <c r="G31" s="19"/>
      <c r="H31" s="20">
        <v>7544182</v>
      </c>
      <c r="I31" s="22"/>
      <c r="J31" s="23"/>
      <c r="K31" s="19"/>
      <c r="L31" s="20"/>
    </row>
    <row r="32" spans="1:12" ht="13.5">
      <c r="A32" s="24" t="s">
        <v>40</v>
      </c>
      <c r="B32" s="18"/>
      <c r="C32" s="19"/>
      <c r="D32" s="19"/>
      <c r="E32" s="20"/>
      <c r="F32" s="21"/>
      <c r="G32" s="19"/>
      <c r="H32" s="20">
        <v>417538</v>
      </c>
      <c r="I32" s="22"/>
      <c r="J32" s="23"/>
      <c r="K32" s="19"/>
      <c r="L32" s="20"/>
    </row>
    <row r="33" spans="1:12" ht="13.5">
      <c r="A33" s="24" t="s">
        <v>41</v>
      </c>
      <c r="B33" s="18"/>
      <c r="C33" s="19"/>
      <c r="D33" s="19"/>
      <c r="E33" s="20"/>
      <c r="F33" s="21"/>
      <c r="G33" s="39">
        <v>1</v>
      </c>
      <c r="H33" s="40">
        <v>-113469964</v>
      </c>
      <c r="I33" s="42"/>
      <c r="J33" s="23"/>
      <c r="K33" s="19"/>
      <c r="L33" s="20"/>
    </row>
    <row r="34" spans="1:12" ht="13.5">
      <c r="A34" s="11" t="s">
        <v>26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3.5">
      <c r="A35" s="24" t="s">
        <v>42</v>
      </c>
      <c r="B35" s="18"/>
      <c r="C35" s="19">
        <v>-4011996</v>
      </c>
      <c r="D35" s="19">
        <v>-4422609</v>
      </c>
      <c r="E35" s="20">
        <v>-532300</v>
      </c>
      <c r="F35" s="21"/>
      <c r="G35" s="19"/>
      <c r="H35" s="20"/>
      <c r="I35" s="22">
        <v>-4999467</v>
      </c>
      <c r="J35" s="23">
        <v>-4592494</v>
      </c>
      <c r="K35" s="19">
        <v>-5043363</v>
      </c>
      <c r="L35" s="20">
        <v>-5536683</v>
      </c>
    </row>
    <row r="36" spans="1:12" ht="13.5">
      <c r="A36" s="25" t="s">
        <v>43</v>
      </c>
      <c r="B36" s="26"/>
      <c r="C36" s="27">
        <f>SUM(C31:C35)</f>
        <v>-4011996</v>
      </c>
      <c r="D36" s="27">
        <f aca="true" t="shared" si="2" ref="D36:L36">SUM(D31:D35)</f>
        <v>-4422609</v>
      </c>
      <c r="E36" s="28">
        <f t="shared" si="2"/>
        <v>-532300</v>
      </c>
      <c r="F36" s="29">
        <f t="shared" si="2"/>
        <v>0</v>
      </c>
      <c r="G36" s="27">
        <f t="shared" si="2"/>
        <v>1</v>
      </c>
      <c r="H36" s="28">
        <f t="shared" si="2"/>
        <v>-105508244</v>
      </c>
      <c r="I36" s="30">
        <f t="shared" si="2"/>
        <v>-4999467</v>
      </c>
      <c r="J36" s="31">
        <f t="shared" si="2"/>
        <v>-4592494</v>
      </c>
      <c r="K36" s="27">
        <f t="shared" si="2"/>
        <v>-5043363</v>
      </c>
      <c r="L36" s="28">
        <f t="shared" si="2"/>
        <v>-5536683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3.5">
      <c r="A38" s="11" t="s">
        <v>44</v>
      </c>
      <c r="B38" s="18"/>
      <c r="C38" s="33">
        <f>+C17+C27+C36</f>
        <v>421770</v>
      </c>
      <c r="D38" s="33">
        <f aca="true" t="shared" si="3" ref="D38:L38">+D17+D27+D36</f>
        <v>1304828</v>
      </c>
      <c r="E38" s="34">
        <f t="shared" si="3"/>
        <v>32315524</v>
      </c>
      <c r="F38" s="35">
        <f t="shared" si="3"/>
        <v>61348875</v>
      </c>
      <c r="G38" s="33">
        <f t="shared" si="3"/>
        <v>-103975586</v>
      </c>
      <c r="H38" s="34">
        <f t="shared" si="3"/>
        <v>-2922580</v>
      </c>
      <c r="I38" s="36">
        <f t="shared" si="3"/>
        <v>-9843046</v>
      </c>
      <c r="J38" s="37">
        <f t="shared" si="3"/>
        <v>1299277</v>
      </c>
      <c r="K38" s="33">
        <f t="shared" si="3"/>
        <v>6304450</v>
      </c>
      <c r="L38" s="34">
        <f t="shared" si="3"/>
        <v>-8762346</v>
      </c>
    </row>
    <row r="39" spans="1:12" ht="13.5">
      <c r="A39" s="24" t="s">
        <v>45</v>
      </c>
      <c r="B39" s="18" t="s">
        <v>46</v>
      </c>
      <c r="C39" s="33">
        <v>-20412411</v>
      </c>
      <c r="D39" s="33">
        <v>-20323942</v>
      </c>
      <c r="E39" s="34">
        <v>-19019112</v>
      </c>
      <c r="F39" s="35">
        <v>-20043692</v>
      </c>
      <c r="G39" s="33">
        <v>13070801</v>
      </c>
      <c r="H39" s="34">
        <v>-99205805</v>
      </c>
      <c r="I39" s="36">
        <v>13916660</v>
      </c>
      <c r="J39" s="37">
        <v>4083535</v>
      </c>
      <c r="K39" s="33">
        <v>5382812</v>
      </c>
      <c r="L39" s="34">
        <v>11687262</v>
      </c>
    </row>
    <row r="40" spans="1:12" ht="13.5">
      <c r="A40" s="43" t="s">
        <v>47</v>
      </c>
      <c r="B40" s="44" t="s">
        <v>46</v>
      </c>
      <c r="C40" s="45">
        <v>-19990641</v>
      </c>
      <c r="D40" s="45">
        <v>-19019114</v>
      </c>
      <c r="E40" s="46">
        <v>13296412</v>
      </c>
      <c r="F40" s="47">
        <v>41305179</v>
      </c>
      <c r="G40" s="45">
        <v>-90904787</v>
      </c>
      <c r="H40" s="46">
        <v>-102128385</v>
      </c>
      <c r="I40" s="48">
        <v>4073614</v>
      </c>
      <c r="J40" s="49">
        <v>5382812</v>
      </c>
      <c r="K40" s="45">
        <v>11687262</v>
      </c>
      <c r="L40" s="46">
        <v>2924916</v>
      </c>
    </row>
    <row r="41" spans="1:12" ht="13.5">
      <c r="A41" s="50" t="s">
        <v>79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3.5">
      <c r="A42" s="50" t="s">
        <v>80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3.5">
      <c r="A43" s="50" t="s">
        <v>81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1" t="s">
        <v>50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2" t="s">
        <v>6</v>
      </c>
      <c r="G2" s="53"/>
      <c r="H2" s="53"/>
      <c r="I2" s="53"/>
      <c r="J2" s="54" t="s">
        <v>7</v>
      </c>
      <c r="K2" s="55"/>
      <c r="L2" s="56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/>
      <c r="D6" s="19"/>
      <c r="E6" s="20"/>
      <c r="F6" s="21"/>
      <c r="G6" s="19"/>
      <c r="H6" s="20"/>
      <c r="I6" s="22"/>
      <c r="J6" s="23"/>
      <c r="K6" s="19"/>
      <c r="L6" s="20"/>
    </row>
    <row r="7" spans="1:12" ht="13.5">
      <c r="A7" s="24" t="s">
        <v>19</v>
      </c>
      <c r="B7" s="18"/>
      <c r="C7" s="19"/>
      <c r="D7" s="19"/>
      <c r="E7" s="20"/>
      <c r="F7" s="21"/>
      <c r="G7" s="19"/>
      <c r="H7" s="20"/>
      <c r="I7" s="22"/>
      <c r="J7" s="23"/>
      <c r="K7" s="19"/>
      <c r="L7" s="20"/>
    </row>
    <row r="8" spans="1:12" ht="13.5">
      <c r="A8" s="24" t="s">
        <v>20</v>
      </c>
      <c r="B8" s="18"/>
      <c r="C8" s="19">
        <v>6056292</v>
      </c>
      <c r="D8" s="19">
        <v>2267000</v>
      </c>
      <c r="E8" s="20">
        <v>2786082</v>
      </c>
      <c r="F8" s="21">
        <v>5099352</v>
      </c>
      <c r="G8" s="19">
        <v>1995502</v>
      </c>
      <c r="H8" s="20">
        <v>12083592</v>
      </c>
      <c r="I8" s="22">
        <v>6996658</v>
      </c>
      <c r="J8" s="23">
        <v>1893132</v>
      </c>
      <c r="K8" s="19">
        <v>2009574</v>
      </c>
      <c r="L8" s="20">
        <v>2130344</v>
      </c>
    </row>
    <row r="9" spans="1:12" ht="13.5">
      <c r="A9" s="24" t="s">
        <v>21</v>
      </c>
      <c r="B9" s="18" t="s">
        <v>22</v>
      </c>
      <c r="C9" s="19">
        <v>66631655</v>
      </c>
      <c r="D9" s="19">
        <v>70374000</v>
      </c>
      <c r="E9" s="20">
        <v>75838000</v>
      </c>
      <c r="F9" s="21">
        <v>74448000</v>
      </c>
      <c r="G9" s="19">
        <v>73601987</v>
      </c>
      <c r="H9" s="20">
        <v>71654987</v>
      </c>
      <c r="I9" s="22">
        <v>71899999</v>
      </c>
      <c r="J9" s="23">
        <v>79332000</v>
      </c>
      <c r="K9" s="19">
        <v>92143000</v>
      </c>
      <c r="L9" s="20">
        <v>95816000</v>
      </c>
    </row>
    <row r="10" spans="1:12" ht="13.5">
      <c r="A10" s="24" t="s">
        <v>23</v>
      </c>
      <c r="B10" s="18" t="s">
        <v>22</v>
      </c>
      <c r="C10" s="19"/>
      <c r="D10" s="19"/>
      <c r="E10" s="20"/>
      <c r="F10" s="21"/>
      <c r="G10" s="19"/>
      <c r="H10" s="20"/>
      <c r="I10" s="22"/>
      <c r="J10" s="23">
        <v>946000</v>
      </c>
      <c r="K10" s="19">
        <v>150000</v>
      </c>
      <c r="L10" s="20">
        <v>151000</v>
      </c>
    </row>
    <row r="11" spans="1:12" ht="13.5">
      <c r="A11" s="24" t="s">
        <v>24</v>
      </c>
      <c r="B11" s="18"/>
      <c r="C11" s="19">
        <v>2789198</v>
      </c>
      <c r="D11" s="19">
        <v>2718342</v>
      </c>
      <c r="E11" s="20">
        <v>2252027</v>
      </c>
      <c r="F11" s="21">
        <v>1458504</v>
      </c>
      <c r="G11" s="19">
        <v>1358999</v>
      </c>
      <c r="H11" s="20">
        <v>2187032</v>
      </c>
      <c r="I11" s="22"/>
      <c r="J11" s="23">
        <v>203088</v>
      </c>
      <c r="K11" s="19">
        <v>215000</v>
      </c>
      <c r="L11" s="20">
        <v>227000</v>
      </c>
    </row>
    <row r="12" spans="1:12" ht="13.5">
      <c r="A12" s="24" t="s">
        <v>25</v>
      </c>
      <c r="B12" s="18"/>
      <c r="C12" s="19"/>
      <c r="D12" s="19"/>
      <c r="E12" s="20"/>
      <c r="F12" s="21"/>
      <c r="G12" s="19"/>
      <c r="H12" s="20"/>
      <c r="I12" s="22"/>
      <c r="J12" s="23"/>
      <c r="K12" s="19"/>
      <c r="L12" s="20"/>
    </row>
    <row r="13" spans="1:12" ht="13.5">
      <c r="A13" s="11" t="s">
        <v>26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24" t="s">
        <v>27</v>
      </c>
      <c r="B14" s="18"/>
      <c r="C14" s="19">
        <v>-73127782</v>
      </c>
      <c r="D14" s="19">
        <v>-84537000</v>
      </c>
      <c r="E14" s="20">
        <v>-95605303</v>
      </c>
      <c r="F14" s="21">
        <v>-90780702</v>
      </c>
      <c r="G14" s="19">
        <v>-87023353</v>
      </c>
      <c r="H14" s="20">
        <v>-69911009</v>
      </c>
      <c r="I14" s="22">
        <v>-78404796</v>
      </c>
      <c r="J14" s="23">
        <v>-80102000</v>
      </c>
      <c r="K14" s="19">
        <v>-84200000</v>
      </c>
      <c r="L14" s="20">
        <v>-89096000</v>
      </c>
    </row>
    <row r="15" spans="1:12" ht="13.5">
      <c r="A15" s="24" t="s">
        <v>28</v>
      </c>
      <c r="B15" s="18"/>
      <c r="C15" s="19">
        <v>-1892148</v>
      </c>
      <c r="D15" s="19">
        <v>-261000</v>
      </c>
      <c r="E15" s="20"/>
      <c r="F15" s="21">
        <v>-306908</v>
      </c>
      <c r="G15" s="19"/>
      <c r="H15" s="20">
        <v>-197561</v>
      </c>
      <c r="I15" s="22"/>
      <c r="J15" s="23"/>
      <c r="K15" s="19"/>
      <c r="L15" s="20"/>
    </row>
    <row r="16" spans="1:12" ht="13.5">
      <c r="A16" s="24" t="s">
        <v>29</v>
      </c>
      <c r="B16" s="18" t="s">
        <v>22</v>
      </c>
      <c r="C16" s="19"/>
      <c r="D16" s="19"/>
      <c r="E16" s="20"/>
      <c r="F16" s="21">
        <v>-3083257</v>
      </c>
      <c r="G16" s="19">
        <v>-3760833</v>
      </c>
      <c r="H16" s="20">
        <v>-6430890</v>
      </c>
      <c r="I16" s="22"/>
      <c r="J16" s="23">
        <v>-400000</v>
      </c>
      <c r="K16" s="19">
        <v>-424000</v>
      </c>
      <c r="L16" s="20">
        <v>-448000</v>
      </c>
    </row>
    <row r="17" spans="1:12" ht="13.5">
      <c r="A17" s="25" t="s">
        <v>30</v>
      </c>
      <c r="B17" s="26"/>
      <c r="C17" s="27">
        <f>SUM(C6:C16)</f>
        <v>457215</v>
      </c>
      <c r="D17" s="27">
        <f aca="true" t="shared" si="0" ref="D17:L17">SUM(D6:D16)</f>
        <v>-9438658</v>
      </c>
      <c r="E17" s="28">
        <f t="shared" si="0"/>
        <v>-14729194</v>
      </c>
      <c r="F17" s="29">
        <f t="shared" si="0"/>
        <v>-13165011</v>
      </c>
      <c r="G17" s="27">
        <f t="shared" si="0"/>
        <v>-13827698</v>
      </c>
      <c r="H17" s="30">
        <f t="shared" si="0"/>
        <v>9386151</v>
      </c>
      <c r="I17" s="29">
        <f t="shared" si="0"/>
        <v>491861</v>
      </c>
      <c r="J17" s="31">
        <f t="shared" si="0"/>
        <v>1872220</v>
      </c>
      <c r="K17" s="27">
        <f t="shared" si="0"/>
        <v>9893574</v>
      </c>
      <c r="L17" s="28">
        <f t="shared" si="0"/>
        <v>8780344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11" t="s">
        <v>31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3.5">
      <c r="A20" s="11" t="s">
        <v>17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3.5">
      <c r="A21" s="24" t="s">
        <v>32</v>
      </c>
      <c r="B21" s="18"/>
      <c r="C21" s="19">
        <v>266976</v>
      </c>
      <c r="D21" s="19"/>
      <c r="E21" s="20">
        <v>455950</v>
      </c>
      <c r="F21" s="38"/>
      <c r="G21" s="39"/>
      <c r="H21" s="40"/>
      <c r="I21" s="22"/>
      <c r="J21" s="41"/>
      <c r="K21" s="39"/>
      <c r="L21" s="40"/>
    </row>
    <row r="22" spans="1:12" ht="13.5">
      <c r="A22" s="24" t="s">
        <v>33</v>
      </c>
      <c r="B22" s="18"/>
      <c r="C22" s="19"/>
      <c r="D22" s="39"/>
      <c r="E22" s="40"/>
      <c r="F22" s="21"/>
      <c r="G22" s="19"/>
      <c r="H22" s="20"/>
      <c r="I22" s="22"/>
      <c r="J22" s="23"/>
      <c r="K22" s="19"/>
      <c r="L22" s="20"/>
    </row>
    <row r="23" spans="1:12" ht="13.5">
      <c r="A23" s="24" t="s">
        <v>34</v>
      </c>
      <c r="B23" s="18"/>
      <c r="C23" s="39"/>
      <c r="D23" s="19"/>
      <c r="E23" s="20"/>
      <c r="F23" s="38"/>
      <c r="G23" s="39"/>
      <c r="H23" s="40"/>
      <c r="I23" s="22"/>
      <c r="J23" s="41"/>
      <c r="K23" s="39"/>
      <c r="L23" s="40"/>
    </row>
    <row r="24" spans="1:12" ht="13.5">
      <c r="A24" s="24" t="s">
        <v>35</v>
      </c>
      <c r="B24" s="18"/>
      <c r="C24" s="19"/>
      <c r="D24" s="19"/>
      <c r="E24" s="20"/>
      <c r="F24" s="21"/>
      <c r="G24" s="19"/>
      <c r="H24" s="20"/>
      <c r="I24" s="22"/>
      <c r="J24" s="23"/>
      <c r="K24" s="19"/>
      <c r="L24" s="20"/>
    </row>
    <row r="25" spans="1:12" ht="13.5">
      <c r="A25" s="11" t="s">
        <v>26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3.5">
      <c r="A26" s="24" t="s">
        <v>36</v>
      </c>
      <c r="B26" s="18"/>
      <c r="C26" s="19">
        <v>-3169760</v>
      </c>
      <c r="D26" s="19">
        <v>-7518473</v>
      </c>
      <c r="E26" s="20">
        <v>-2033273</v>
      </c>
      <c r="F26" s="21">
        <v>-4100000</v>
      </c>
      <c r="G26" s="19">
        <v>-1237200</v>
      </c>
      <c r="H26" s="20"/>
      <c r="I26" s="22">
        <v>-801530</v>
      </c>
      <c r="J26" s="23">
        <v>-946000</v>
      </c>
      <c r="K26" s="19">
        <v>-150000</v>
      </c>
      <c r="L26" s="20">
        <v>-151000</v>
      </c>
    </row>
    <row r="27" spans="1:12" ht="13.5">
      <c r="A27" s="25" t="s">
        <v>37</v>
      </c>
      <c r="B27" s="26"/>
      <c r="C27" s="27">
        <f>SUM(C21:C26)</f>
        <v>-2902784</v>
      </c>
      <c r="D27" s="27">
        <f aca="true" t="shared" si="1" ref="D27:L27">SUM(D21:D26)</f>
        <v>-7518473</v>
      </c>
      <c r="E27" s="28">
        <f t="shared" si="1"/>
        <v>-1577323</v>
      </c>
      <c r="F27" s="29">
        <f t="shared" si="1"/>
        <v>-4100000</v>
      </c>
      <c r="G27" s="27">
        <f t="shared" si="1"/>
        <v>-1237200</v>
      </c>
      <c r="H27" s="28">
        <f t="shared" si="1"/>
        <v>0</v>
      </c>
      <c r="I27" s="30">
        <f t="shared" si="1"/>
        <v>-801530</v>
      </c>
      <c r="J27" s="31">
        <f t="shared" si="1"/>
        <v>-946000</v>
      </c>
      <c r="K27" s="27">
        <f t="shared" si="1"/>
        <v>-150000</v>
      </c>
      <c r="L27" s="28">
        <f t="shared" si="1"/>
        <v>-151000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11" t="s">
        <v>38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11" t="s">
        <v>17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3.5">
      <c r="A31" s="24" t="s">
        <v>39</v>
      </c>
      <c r="B31" s="18"/>
      <c r="C31" s="19"/>
      <c r="D31" s="19"/>
      <c r="E31" s="20"/>
      <c r="F31" s="21"/>
      <c r="G31" s="19"/>
      <c r="H31" s="20"/>
      <c r="I31" s="22"/>
      <c r="J31" s="23"/>
      <c r="K31" s="19"/>
      <c r="L31" s="20"/>
    </row>
    <row r="32" spans="1:12" ht="13.5">
      <c r="A32" s="24" t="s">
        <v>40</v>
      </c>
      <c r="B32" s="18"/>
      <c r="C32" s="19">
        <v>2002</v>
      </c>
      <c r="D32" s="19">
        <v>413000</v>
      </c>
      <c r="E32" s="20"/>
      <c r="F32" s="21"/>
      <c r="G32" s="19"/>
      <c r="H32" s="20"/>
      <c r="I32" s="22"/>
      <c r="J32" s="23"/>
      <c r="K32" s="19"/>
      <c r="L32" s="20"/>
    </row>
    <row r="33" spans="1:12" ht="13.5">
      <c r="A33" s="24" t="s">
        <v>41</v>
      </c>
      <c r="B33" s="18"/>
      <c r="C33" s="19"/>
      <c r="D33" s="19"/>
      <c r="E33" s="20"/>
      <c r="F33" s="21"/>
      <c r="G33" s="39"/>
      <c r="H33" s="40"/>
      <c r="I33" s="42"/>
      <c r="J33" s="23"/>
      <c r="K33" s="19"/>
      <c r="L33" s="20"/>
    </row>
    <row r="34" spans="1:12" ht="13.5">
      <c r="A34" s="11" t="s">
        <v>26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3.5">
      <c r="A35" s="24" t="s">
        <v>42</v>
      </c>
      <c r="B35" s="18"/>
      <c r="C35" s="19">
        <v>-596746</v>
      </c>
      <c r="D35" s="19">
        <v>-186000</v>
      </c>
      <c r="E35" s="20">
        <v>-658369</v>
      </c>
      <c r="F35" s="21">
        <v>-505133</v>
      </c>
      <c r="G35" s="19">
        <v>-443561</v>
      </c>
      <c r="H35" s="20"/>
      <c r="I35" s="22">
        <v>-465429</v>
      </c>
      <c r="J35" s="23"/>
      <c r="K35" s="19"/>
      <c r="L35" s="20"/>
    </row>
    <row r="36" spans="1:12" ht="13.5">
      <c r="A36" s="25" t="s">
        <v>43</v>
      </c>
      <c r="B36" s="26"/>
      <c r="C36" s="27">
        <f>SUM(C31:C35)</f>
        <v>-594744</v>
      </c>
      <c r="D36" s="27">
        <f aca="true" t="shared" si="2" ref="D36:L36">SUM(D31:D35)</f>
        <v>227000</v>
      </c>
      <c r="E36" s="28">
        <f t="shared" si="2"/>
        <v>-658369</v>
      </c>
      <c r="F36" s="29">
        <f t="shared" si="2"/>
        <v>-505133</v>
      </c>
      <c r="G36" s="27">
        <f t="shared" si="2"/>
        <v>-443561</v>
      </c>
      <c r="H36" s="28">
        <f t="shared" si="2"/>
        <v>0</v>
      </c>
      <c r="I36" s="30">
        <f t="shared" si="2"/>
        <v>-465429</v>
      </c>
      <c r="J36" s="31">
        <f t="shared" si="2"/>
        <v>0</v>
      </c>
      <c r="K36" s="27">
        <f t="shared" si="2"/>
        <v>0</v>
      </c>
      <c r="L36" s="28">
        <f t="shared" si="2"/>
        <v>0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3.5">
      <c r="A38" s="11" t="s">
        <v>44</v>
      </c>
      <c r="B38" s="18"/>
      <c r="C38" s="33">
        <f>+C17+C27+C36</f>
        <v>-3040313</v>
      </c>
      <c r="D38" s="33">
        <f aca="true" t="shared" si="3" ref="D38:L38">+D17+D27+D36</f>
        <v>-16730131</v>
      </c>
      <c r="E38" s="34">
        <f t="shared" si="3"/>
        <v>-16964886</v>
      </c>
      <c r="F38" s="35">
        <f t="shared" si="3"/>
        <v>-17770144</v>
      </c>
      <c r="G38" s="33">
        <f t="shared" si="3"/>
        <v>-15508459</v>
      </c>
      <c r="H38" s="34">
        <f t="shared" si="3"/>
        <v>9386151</v>
      </c>
      <c r="I38" s="36">
        <f t="shared" si="3"/>
        <v>-775098</v>
      </c>
      <c r="J38" s="37">
        <f t="shared" si="3"/>
        <v>926220</v>
      </c>
      <c r="K38" s="33">
        <f t="shared" si="3"/>
        <v>9743574</v>
      </c>
      <c r="L38" s="34">
        <f t="shared" si="3"/>
        <v>8629344</v>
      </c>
    </row>
    <row r="39" spans="1:12" ht="13.5">
      <c r="A39" s="24" t="s">
        <v>45</v>
      </c>
      <c r="B39" s="18" t="s">
        <v>46</v>
      </c>
      <c r="C39" s="33">
        <v>37658659</v>
      </c>
      <c r="D39" s="33">
        <v>34618346</v>
      </c>
      <c r="E39" s="34">
        <v>17887779</v>
      </c>
      <c r="F39" s="35">
        <v>2464248</v>
      </c>
      <c r="G39" s="33">
        <v>923000</v>
      </c>
      <c r="H39" s="34">
        <v>613005</v>
      </c>
      <c r="I39" s="36">
        <v>922893</v>
      </c>
      <c r="J39" s="37">
        <v>922893</v>
      </c>
      <c r="K39" s="33">
        <v>1849113</v>
      </c>
      <c r="L39" s="34">
        <v>11592687</v>
      </c>
    </row>
    <row r="40" spans="1:12" ht="13.5">
      <c r="A40" s="43" t="s">
        <v>47</v>
      </c>
      <c r="B40" s="44" t="s">
        <v>46</v>
      </c>
      <c r="C40" s="45">
        <v>34618346</v>
      </c>
      <c r="D40" s="45">
        <v>17888215</v>
      </c>
      <c r="E40" s="46">
        <v>922893</v>
      </c>
      <c r="F40" s="47">
        <v>-15305898</v>
      </c>
      <c r="G40" s="45">
        <v>-14585459</v>
      </c>
      <c r="H40" s="46">
        <v>9999156</v>
      </c>
      <c r="I40" s="48">
        <v>147795</v>
      </c>
      <c r="J40" s="49">
        <v>1849113</v>
      </c>
      <c r="K40" s="45">
        <v>11592687</v>
      </c>
      <c r="L40" s="46">
        <v>20222031</v>
      </c>
    </row>
    <row r="41" spans="1:12" ht="13.5">
      <c r="A41" s="50" t="s">
        <v>79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3.5">
      <c r="A42" s="50" t="s">
        <v>80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3.5">
      <c r="A43" s="50" t="s">
        <v>81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1" t="s">
        <v>51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2" t="s">
        <v>6</v>
      </c>
      <c r="G2" s="53"/>
      <c r="H2" s="53"/>
      <c r="I2" s="53"/>
      <c r="J2" s="54" t="s">
        <v>7</v>
      </c>
      <c r="K2" s="55"/>
      <c r="L2" s="56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6739585</v>
      </c>
      <c r="D6" s="19">
        <v>7224940</v>
      </c>
      <c r="E6" s="20">
        <v>6566400</v>
      </c>
      <c r="F6" s="21">
        <v>8134980</v>
      </c>
      <c r="G6" s="19">
        <v>8245001</v>
      </c>
      <c r="H6" s="20">
        <v>8494346</v>
      </c>
      <c r="I6" s="22">
        <v>8634366</v>
      </c>
      <c r="J6" s="23">
        <v>8293743</v>
      </c>
      <c r="K6" s="19">
        <v>11570490</v>
      </c>
      <c r="L6" s="20">
        <v>12171183</v>
      </c>
    </row>
    <row r="7" spans="1:12" ht="13.5">
      <c r="A7" s="24" t="s">
        <v>19</v>
      </c>
      <c r="B7" s="18"/>
      <c r="C7" s="19">
        <v>14490278</v>
      </c>
      <c r="D7" s="19">
        <v>12824221</v>
      </c>
      <c r="E7" s="20">
        <v>18942640</v>
      </c>
      <c r="F7" s="21">
        <v>25225841</v>
      </c>
      <c r="G7" s="19">
        <v>25225833</v>
      </c>
      <c r="H7" s="20">
        <v>19975065</v>
      </c>
      <c r="I7" s="22">
        <v>19639847</v>
      </c>
      <c r="J7" s="23">
        <v>20048848</v>
      </c>
      <c r="K7" s="19">
        <v>27411361</v>
      </c>
      <c r="L7" s="20">
        <v>28154178</v>
      </c>
    </row>
    <row r="8" spans="1:12" ht="13.5">
      <c r="A8" s="24" t="s">
        <v>20</v>
      </c>
      <c r="B8" s="18"/>
      <c r="C8" s="19">
        <v>6011266</v>
      </c>
      <c r="D8" s="19">
        <v>5483358</v>
      </c>
      <c r="E8" s="20">
        <v>2890932</v>
      </c>
      <c r="F8" s="21">
        <v>4967304</v>
      </c>
      <c r="G8" s="19">
        <v>4967309</v>
      </c>
      <c r="H8" s="20">
        <v>14001018</v>
      </c>
      <c r="I8" s="22">
        <v>4420112</v>
      </c>
      <c r="J8" s="23">
        <v>3259601</v>
      </c>
      <c r="K8" s="19">
        <v>3280522</v>
      </c>
      <c r="L8" s="20">
        <v>3317524</v>
      </c>
    </row>
    <row r="9" spans="1:12" ht="13.5">
      <c r="A9" s="24" t="s">
        <v>21</v>
      </c>
      <c r="B9" s="18" t="s">
        <v>22</v>
      </c>
      <c r="C9" s="19">
        <v>26839397</v>
      </c>
      <c r="D9" s="19">
        <v>20072727</v>
      </c>
      <c r="E9" s="20">
        <v>19027000</v>
      </c>
      <c r="F9" s="21">
        <v>17550996</v>
      </c>
      <c r="G9" s="19">
        <v>17551000</v>
      </c>
      <c r="H9" s="20">
        <v>14523388</v>
      </c>
      <c r="I9" s="22">
        <v>17923525</v>
      </c>
      <c r="J9" s="23">
        <v>18103896</v>
      </c>
      <c r="K9" s="19">
        <v>18371000</v>
      </c>
      <c r="L9" s="20">
        <v>18989000</v>
      </c>
    </row>
    <row r="10" spans="1:12" ht="13.5">
      <c r="A10" s="24" t="s">
        <v>23</v>
      </c>
      <c r="B10" s="18" t="s">
        <v>22</v>
      </c>
      <c r="C10" s="19">
        <v>5192000</v>
      </c>
      <c r="D10" s="19">
        <v>10606995</v>
      </c>
      <c r="E10" s="20">
        <v>5202000</v>
      </c>
      <c r="F10" s="21">
        <v>24357996</v>
      </c>
      <c r="G10" s="19">
        <v>8501000</v>
      </c>
      <c r="H10" s="20">
        <v>8501000</v>
      </c>
      <c r="I10" s="22">
        <v>7680211</v>
      </c>
      <c r="J10" s="23">
        <v>20684100</v>
      </c>
      <c r="K10" s="19">
        <v>40529000</v>
      </c>
      <c r="L10" s="20">
        <v>53311000</v>
      </c>
    </row>
    <row r="11" spans="1:12" ht="13.5">
      <c r="A11" s="24" t="s">
        <v>24</v>
      </c>
      <c r="B11" s="18"/>
      <c r="C11" s="19">
        <v>359693</v>
      </c>
      <c r="D11" s="19">
        <v>2165662</v>
      </c>
      <c r="E11" s="20">
        <v>390007</v>
      </c>
      <c r="F11" s="21">
        <v>2238565</v>
      </c>
      <c r="G11" s="19">
        <v>2239550</v>
      </c>
      <c r="H11" s="20"/>
      <c r="I11" s="22">
        <v>186692</v>
      </c>
      <c r="J11" s="23">
        <v>429648</v>
      </c>
      <c r="K11" s="19">
        <v>426117</v>
      </c>
      <c r="L11" s="20">
        <v>425051</v>
      </c>
    </row>
    <row r="12" spans="1:12" ht="13.5">
      <c r="A12" s="24" t="s">
        <v>25</v>
      </c>
      <c r="B12" s="18"/>
      <c r="C12" s="19"/>
      <c r="D12" s="19"/>
      <c r="E12" s="20"/>
      <c r="F12" s="21"/>
      <c r="G12" s="19"/>
      <c r="H12" s="20"/>
      <c r="I12" s="22"/>
      <c r="J12" s="23"/>
      <c r="K12" s="19"/>
      <c r="L12" s="20"/>
    </row>
    <row r="13" spans="1:12" ht="13.5">
      <c r="A13" s="11" t="s">
        <v>26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24" t="s">
        <v>27</v>
      </c>
      <c r="B14" s="18"/>
      <c r="C14" s="19">
        <v>-37099366</v>
      </c>
      <c r="D14" s="19">
        <v>-37126899</v>
      </c>
      <c r="E14" s="20">
        <v>-47424952</v>
      </c>
      <c r="F14" s="21">
        <v>-53847347</v>
      </c>
      <c r="G14" s="19">
        <v>-55700393</v>
      </c>
      <c r="H14" s="20">
        <v>-56384178</v>
      </c>
      <c r="I14" s="22">
        <v>-50162376</v>
      </c>
      <c r="J14" s="23">
        <v>-45338868</v>
      </c>
      <c r="K14" s="19">
        <v>-59774907</v>
      </c>
      <c r="L14" s="20">
        <v>-61990113</v>
      </c>
    </row>
    <row r="15" spans="1:12" ht="13.5">
      <c r="A15" s="24" t="s">
        <v>28</v>
      </c>
      <c r="B15" s="18"/>
      <c r="C15" s="19">
        <v>-322025</v>
      </c>
      <c r="D15" s="19">
        <v>-190162</v>
      </c>
      <c r="E15" s="20">
        <v>-94500</v>
      </c>
      <c r="F15" s="21">
        <v>-1508292</v>
      </c>
      <c r="G15" s="19">
        <v>-1494597</v>
      </c>
      <c r="H15" s="20">
        <v>-57443</v>
      </c>
      <c r="I15" s="22">
        <v>-558380</v>
      </c>
      <c r="J15" s="23"/>
      <c r="K15" s="19"/>
      <c r="L15" s="20"/>
    </row>
    <row r="16" spans="1:12" ht="13.5">
      <c r="A16" s="24" t="s">
        <v>29</v>
      </c>
      <c r="B16" s="18" t="s">
        <v>22</v>
      </c>
      <c r="C16" s="19">
        <v>-17203795</v>
      </c>
      <c r="D16" s="19">
        <v>-12578163</v>
      </c>
      <c r="E16" s="20"/>
      <c r="F16" s="21"/>
      <c r="G16" s="19"/>
      <c r="H16" s="20"/>
      <c r="I16" s="22"/>
      <c r="J16" s="23"/>
      <c r="K16" s="19"/>
      <c r="L16" s="20"/>
    </row>
    <row r="17" spans="1:12" ht="13.5">
      <c r="A17" s="25" t="s">
        <v>30</v>
      </c>
      <c r="B17" s="26"/>
      <c r="C17" s="27">
        <f>SUM(C6:C16)</f>
        <v>5007033</v>
      </c>
      <c r="D17" s="27">
        <f aca="true" t="shared" si="0" ref="D17:L17">SUM(D6:D16)</f>
        <v>8482679</v>
      </c>
      <c r="E17" s="28">
        <f t="shared" si="0"/>
        <v>5499527</v>
      </c>
      <c r="F17" s="29">
        <f t="shared" si="0"/>
        <v>27120043</v>
      </c>
      <c r="G17" s="27">
        <f t="shared" si="0"/>
        <v>9534703</v>
      </c>
      <c r="H17" s="30">
        <f t="shared" si="0"/>
        <v>9053196</v>
      </c>
      <c r="I17" s="29">
        <f t="shared" si="0"/>
        <v>7763997</v>
      </c>
      <c r="J17" s="31">
        <f t="shared" si="0"/>
        <v>25480968</v>
      </c>
      <c r="K17" s="27">
        <f t="shared" si="0"/>
        <v>41813583</v>
      </c>
      <c r="L17" s="28">
        <f t="shared" si="0"/>
        <v>54377823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11" t="s">
        <v>31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3.5">
      <c r="A20" s="11" t="s">
        <v>17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3.5">
      <c r="A21" s="24" t="s">
        <v>32</v>
      </c>
      <c r="B21" s="18"/>
      <c r="C21" s="19">
        <v>-165241</v>
      </c>
      <c r="D21" s="19"/>
      <c r="E21" s="20"/>
      <c r="F21" s="38">
        <v>3176600</v>
      </c>
      <c r="G21" s="39">
        <v>3176600</v>
      </c>
      <c r="H21" s="40">
        <v>1592233</v>
      </c>
      <c r="I21" s="22">
        <v>1119551</v>
      </c>
      <c r="J21" s="41"/>
      <c r="K21" s="39"/>
      <c r="L21" s="40"/>
    </row>
    <row r="22" spans="1:12" ht="13.5">
      <c r="A22" s="24" t="s">
        <v>33</v>
      </c>
      <c r="B22" s="18"/>
      <c r="C22" s="19">
        <v>9455</v>
      </c>
      <c r="D22" s="39">
        <v>10814</v>
      </c>
      <c r="E22" s="40"/>
      <c r="F22" s="21"/>
      <c r="G22" s="19"/>
      <c r="H22" s="20"/>
      <c r="I22" s="22"/>
      <c r="J22" s="23">
        <v>-162079</v>
      </c>
      <c r="K22" s="19">
        <v>10814</v>
      </c>
      <c r="L22" s="20">
        <v>10814</v>
      </c>
    </row>
    <row r="23" spans="1:12" ht="13.5">
      <c r="A23" s="24" t="s">
        <v>34</v>
      </c>
      <c r="B23" s="18"/>
      <c r="C23" s="39"/>
      <c r="D23" s="19"/>
      <c r="E23" s="20"/>
      <c r="F23" s="38">
        <v>10814</v>
      </c>
      <c r="G23" s="39">
        <v>10814</v>
      </c>
      <c r="H23" s="40"/>
      <c r="I23" s="22"/>
      <c r="J23" s="41"/>
      <c r="K23" s="39"/>
      <c r="L23" s="40"/>
    </row>
    <row r="24" spans="1:12" ht="13.5">
      <c r="A24" s="24" t="s">
        <v>35</v>
      </c>
      <c r="B24" s="18"/>
      <c r="C24" s="19"/>
      <c r="D24" s="19"/>
      <c r="E24" s="20"/>
      <c r="F24" s="21"/>
      <c r="G24" s="19"/>
      <c r="H24" s="20"/>
      <c r="I24" s="22"/>
      <c r="J24" s="23"/>
      <c r="K24" s="19"/>
      <c r="L24" s="20"/>
    </row>
    <row r="25" spans="1:12" ht="13.5">
      <c r="A25" s="11" t="s">
        <v>26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3.5">
      <c r="A26" s="24" t="s">
        <v>36</v>
      </c>
      <c r="B26" s="18"/>
      <c r="C26" s="19">
        <v>-7177011</v>
      </c>
      <c r="D26" s="19">
        <v>-10325464</v>
      </c>
      <c r="E26" s="20">
        <v>-6171541</v>
      </c>
      <c r="F26" s="21">
        <v>-28279880</v>
      </c>
      <c r="G26" s="19">
        <v>-8601002</v>
      </c>
      <c r="H26" s="20">
        <v>-8938250</v>
      </c>
      <c r="I26" s="22">
        <v>-8998421</v>
      </c>
      <c r="J26" s="23">
        <v>-21947604</v>
      </c>
      <c r="K26" s="19">
        <v>-40529000</v>
      </c>
      <c r="L26" s="20">
        <v>-53311000</v>
      </c>
    </row>
    <row r="27" spans="1:12" ht="13.5">
      <c r="A27" s="25" t="s">
        <v>37</v>
      </c>
      <c r="B27" s="26"/>
      <c r="C27" s="27">
        <f>SUM(C21:C26)</f>
        <v>-7332797</v>
      </c>
      <c r="D27" s="27">
        <f aca="true" t="shared" si="1" ref="D27:L27">SUM(D21:D26)</f>
        <v>-10314650</v>
      </c>
      <c r="E27" s="28">
        <f t="shared" si="1"/>
        <v>-6171541</v>
      </c>
      <c r="F27" s="29">
        <f t="shared" si="1"/>
        <v>-25092466</v>
      </c>
      <c r="G27" s="27">
        <f t="shared" si="1"/>
        <v>-5413588</v>
      </c>
      <c r="H27" s="28">
        <f t="shared" si="1"/>
        <v>-7346017</v>
      </c>
      <c r="I27" s="30">
        <f t="shared" si="1"/>
        <v>-7878870</v>
      </c>
      <c r="J27" s="31">
        <f t="shared" si="1"/>
        <v>-22109683</v>
      </c>
      <c r="K27" s="27">
        <f t="shared" si="1"/>
        <v>-40518186</v>
      </c>
      <c r="L27" s="28">
        <f t="shared" si="1"/>
        <v>-53300186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11" t="s">
        <v>38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11" t="s">
        <v>17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3.5">
      <c r="A31" s="24" t="s">
        <v>39</v>
      </c>
      <c r="B31" s="18"/>
      <c r="C31" s="19"/>
      <c r="D31" s="19"/>
      <c r="E31" s="20"/>
      <c r="F31" s="21"/>
      <c r="G31" s="19"/>
      <c r="H31" s="20"/>
      <c r="I31" s="22"/>
      <c r="J31" s="23"/>
      <c r="K31" s="19"/>
      <c r="L31" s="20"/>
    </row>
    <row r="32" spans="1:12" ht="13.5">
      <c r="A32" s="24" t="s">
        <v>40</v>
      </c>
      <c r="B32" s="18"/>
      <c r="C32" s="19"/>
      <c r="D32" s="19"/>
      <c r="E32" s="20"/>
      <c r="F32" s="21"/>
      <c r="G32" s="19"/>
      <c r="H32" s="20"/>
      <c r="I32" s="22"/>
      <c r="J32" s="23"/>
      <c r="K32" s="19"/>
      <c r="L32" s="20"/>
    </row>
    <row r="33" spans="1:12" ht="13.5">
      <c r="A33" s="24" t="s">
        <v>41</v>
      </c>
      <c r="B33" s="18"/>
      <c r="C33" s="19"/>
      <c r="D33" s="19">
        <v>42520</v>
      </c>
      <c r="E33" s="20">
        <v>35531</v>
      </c>
      <c r="F33" s="21">
        <v>59665</v>
      </c>
      <c r="G33" s="39">
        <v>59665</v>
      </c>
      <c r="H33" s="40"/>
      <c r="I33" s="42">
        <v>16907</v>
      </c>
      <c r="J33" s="23">
        <v>1025363</v>
      </c>
      <c r="K33" s="19">
        <v>58446</v>
      </c>
      <c r="L33" s="20">
        <v>60693</v>
      </c>
    </row>
    <row r="34" spans="1:12" ht="13.5">
      <c r="A34" s="11" t="s">
        <v>26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3.5">
      <c r="A35" s="24" t="s">
        <v>42</v>
      </c>
      <c r="B35" s="18"/>
      <c r="C35" s="19">
        <v>-1494640</v>
      </c>
      <c r="D35" s="19">
        <v>-1145912</v>
      </c>
      <c r="E35" s="20">
        <v>-709956</v>
      </c>
      <c r="F35" s="21">
        <v>-1444548</v>
      </c>
      <c r="G35" s="19">
        <v>-1444549</v>
      </c>
      <c r="H35" s="20">
        <v>-1829793</v>
      </c>
      <c r="I35" s="22">
        <v>-1826949</v>
      </c>
      <c r="J35" s="23"/>
      <c r="K35" s="19">
        <v>-1399434</v>
      </c>
      <c r="L35" s="20"/>
    </row>
    <row r="36" spans="1:12" ht="13.5">
      <c r="A36" s="25" t="s">
        <v>43</v>
      </c>
      <c r="B36" s="26"/>
      <c r="C36" s="27">
        <f>SUM(C31:C35)</f>
        <v>-1494640</v>
      </c>
      <c r="D36" s="27">
        <f aca="true" t="shared" si="2" ref="D36:L36">SUM(D31:D35)</f>
        <v>-1103392</v>
      </c>
      <c r="E36" s="28">
        <f t="shared" si="2"/>
        <v>-674425</v>
      </c>
      <c r="F36" s="29">
        <f t="shared" si="2"/>
        <v>-1384883</v>
      </c>
      <c r="G36" s="27">
        <f t="shared" si="2"/>
        <v>-1384884</v>
      </c>
      <c r="H36" s="28">
        <f t="shared" si="2"/>
        <v>-1829793</v>
      </c>
      <c r="I36" s="30">
        <f t="shared" si="2"/>
        <v>-1810042</v>
      </c>
      <c r="J36" s="31">
        <f t="shared" si="2"/>
        <v>1025363</v>
      </c>
      <c r="K36" s="27">
        <f t="shared" si="2"/>
        <v>-1340988</v>
      </c>
      <c r="L36" s="28">
        <f t="shared" si="2"/>
        <v>60693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3.5">
      <c r="A38" s="11" t="s">
        <v>44</v>
      </c>
      <c r="B38" s="18"/>
      <c r="C38" s="33">
        <f>+C17+C27+C36</f>
        <v>-3820404</v>
      </c>
      <c r="D38" s="33">
        <f aca="true" t="shared" si="3" ref="D38:L38">+D17+D27+D36</f>
        <v>-2935363</v>
      </c>
      <c r="E38" s="34">
        <f t="shared" si="3"/>
        <v>-1346439</v>
      </c>
      <c r="F38" s="35">
        <f t="shared" si="3"/>
        <v>642694</v>
      </c>
      <c r="G38" s="33">
        <f t="shared" si="3"/>
        <v>2736231</v>
      </c>
      <c r="H38" s="34">
        <f t="shared" si="3"/>
        <v>-122614</v>
      </c>
      <c r="I38" s="36">
        <f t="shared" si="3"/>
        <v>-1924915</v>
      </c>
      <c r="J38" s="37">
        <f t="shared" si="3"/>
        <v>4396648</v>
      </c>
      <c r="K38" s="33">
        <f t="shared" si="3"/>
        <v>-45591</v>
      </c>
      <c r="L38" s="34">
        <f t="shared" si="3"/>
        <v>1138330</v>
      </c>
    </row>
    <row r="39" spans="1:12" ht="13.5">
      <c r="A39" s="24" t="s">
        <v>45</v>
      </c>
      <c r="B39" s="18" t="s">
        <v>46</v>
      </c>
      <c r="C39" s="33">
        <v>10397450</v>
      </c>
      <c r="D39" s="33">
        <v>6577042</v>
      </c>
      <c r="E39" s="34">
        <v>3641680</v>
      </c>
      <c r="F39" s="35">
        <v>1294531</v>
      </c>
      <c r="G39" s="33">
        <v>3589775</v>
      </c>
      <c r="H39" s="34">
        <v>358998</v>
      </c>
      <c r="I39" s="36">
        <v>2295244</v>
      </c>
      <c r="J39" s="37">
        <v>-2055295</v>
      </c>
      <c r="K39" s="33">
        <v>2341354</v>
      </c>
      <c r="L39" s="34">
        <v>2295763</v>
      </c>
    </row>
    <row r="40" spans="1:12" ht="13.5">
      <c r="A40" s="43" t="s">
        <v>47</v>
      </c>
      <c r="B40" s="44" t="s">
        <v>46</v>
      </c>
      <c r="C40" s="45">
        <v>6577046</v>
      </c>
      <c r="D40" s="45">
        <v>3641679</v>
      </c>
      <c r="E40" s="46">
        <v>2295242</v>
      </c>
      <c r="F40" s="47">
        <v>1937226</v>
      </c>
      <c r="G40" s="45">
        <v>6326006</v>
      </c>
      <c r="H40" s="46">
        <v>236384</v>
      </c>
      <c r="I40" s="48">
        <v>370327</v>
      </c>
      <c r="J40" s="49">
        <v>2341354</v>
      </c>
      <c r="K40" s="45">
        <v>2295763</v>
      </c>
      <c r="L40" s="46">
        <v>3434093</v>
      </c>
    </row>
    <row r="41" spans="1:12" ht="13.5">
      <c r="A41" s="50" t="s">
        <v>79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3.5">
      <c r="A42" s="50" t="s">
        <v>80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3.5">
      <c r="A43" s="50" t="s">
        <v>81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1" t="s">
        <v>52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2" t="s">
        <v>6</v>
      </c>
      <c r="G2" s="53"/>
      <c r="H2" s="53"/>
      <c r="I2" s="53"/>
      <c r="J2" s="54" t="s">
        <v>7</v>
      </c>
      <c r="K2" s="55"/>
      <c r="L2" s="56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29708162</v>
      </c>
      <c r="D6" s="19">
        <v>34691268</v>
      </c>
      <c r="E6" s="20">
        <v>33166747</v>
      </c>
      <c r="F6" s="21">
        <v>36405408</v>
      </c>
      <c r="G6" s="19">
        <v>39389744</v>
      </c>
      <c r="H6" s="20">
        <v>39007576</v>
      </c>
      <c r="I6" s="22">
        <v>36417951</v>
      </c>
      <c r="J6" s="23">
        <v>41643456</v>
      </c>
      <c r="K6" s="19">
        <v>44017131</v>
      </c>
      <c r="L6" s="20">
        <v>46526107</v>
      </c>
    </row>
    <row r="7" spans="1:12" ht="13.5">
      <c r="A7" s="24" t="s">
        <v>19</v>
      </c>
      <c r="B7" s="18"/>
      <c r="C7" s="19">
        <v>81589165</v>
      </c>
      <c r="D7" s="19">
        <v>91620757</v>
      </c>
      <c r="E7" s="20">
        <v>108951807</v>
      </c>
      <c r="F7" s="21">
        <v>126900756</v>
      </c>
      <c r="G7" s="19">
        <v>132549690</v>
      </c>
      <c r="H7" s="20">
        <v>116515038</v>
      </c>
      <c r="I7" s="22">
        <v>105142364</v>
      </c>
      <c r="J7" s="23">
        <v>125766396</v>
      </c>
      <c r="K7" s="19">
        <v>132935073</v>
      </c>
      <c r="L7" s="20">
        <v>140511097</v>
      </c>
    </row>
    <row r="8" spans="1:12" ht="13.5">
      <c r="A8" s="24" t="s">
        <v>20</v>
      </c>
      <c r="B8" s="18"/>
      <c r="C8" s="19">
        <v>11348362</v>
      </c>
      <c r="D8" s="19">
        <v>19084418</v>
      </c>
      <c r="E8" s="20">
        <v>7119361</v>
      </c>
      <c r="F8" s="21">
        <v>12713760</v>
      </c>
      <c r="G8" s="19">
        <v>14523800</v>
      </c>
      <c r="H8" s="20">
        <v>28105861</v>
      </c>
      <c r="I8" s="22">
        <v>8995091</v>
      </c>
      <c r="J8" s="23">
        <v>7579368</v>
      </c>
      <c r="K8" s="19">
        <v>9712239</v>
      </c>
      <c r="L8" s="20">
        <v>10260008</v>
      </c>
    </row>
    <row r="9" spans="1:12" ht="13.5">
      <c r="A9" s="24" t="s">
        <v>21</v>
      </c>
      <c r="B9" s="18" t="s">
        <v>22</v>
      </c>
      <c r="C9" s="19">
        <v>76826991</v>
      </c>
      <c r="D9" s="19">
        <v>88319056</v>
      </c>
      <c r="E9" s="20">
        <v>42478561</v>
      </c>
      <c r="F9" s="21">
        <v>42827004</v>
      </c>
      <c r="G9" s="19">
        <v>42826999</v>
      </c>
      <c r="H9" s="20">
        <v>48734485</v>
      </c>
      <c r="I9" s="22">
        <v>55917599</v>
      </c>
      <c r="J9" s="23">
        <v>44440512</v>
      </c>
      <c r="K9" s="19">
        <v>47283380</v>
      </c>
      <c r="L9" s="20">
        <v>50701153</v>
      </c>
    </row>
    <row r="10" spans="1:12" ht="13.5">
      <c r="A10" s="24" t="s">
        <v>23</v>
      </c>
      <c r="B10" s="18" t="s">
        <v>22</v>
      </c>
      <c r="C10" s="19"/>
      <c r="D10" s="19"/>
      <c r="E10" s="20"/>
      <c r="F10" s="21">
        <v>14160000</v>
      </c>
      <c r="G10" s="19">
        <v>14660000</v>
      </c>
      <c r="H10" s="20">
        <v>13093121</v>
      </c>
      <c r="I10" s="22"/>
      <c r="J10" s="23">
        <v>24774000</v>
      </c>
      <c r="K10" s="19">
        <v>18380000</v>
      </c>
      <c r="L10" s="20">
        <v>51945000</v>
      </c>
    </row>
    <row r="11" spans="1:12" ht="13.5">
      <c r="A11" s="24" t="s">
        <v>24</v>
      </c>
      <c r="B11" s="18"/>
      <c r="C11" s="19">
        <v>706901</v>
      </c>
      <c r="D11" s="19">
        <v>5944619</v>
      </c>
      <c r="E11" s="20">
        <v>1784635</v>
      </c>
      <c r="F11" s="21">
        <v>7248576</v>
      </c>
      <c r="G11" s="19">
        <v>6763786</v>
      </c>
      <c r="H11" s="20">
        <v>7121175</v>
      </c>
      <c r="I11" s="22">
        <v>1107091</v>
      </c>
      <c r="J11" s="23">
        <v>1361232</v>
      </c>
      <c r="K11" s="19">
        <v>1438825</v>
      </c>
      <c r="L11" s="20">
        <v>1519839</v>
      </c>
    </row>
    <row r="12" spans="1:12" ht="13.5">
      <c r="A12" s="24" t="s">
        <v>25</v>
      </c>
      <c r="B12" s="18"/>
      <c r="C12" s="19"/>
      <c r="D12" s="19"/>
      <c r="E12" s="20"/>
      <c r="F12" s="21"/>
      <c r="G12" s="19"/>
      <c r="H12" s="20"/>
      <c r="I12" s="22"/>
      <c r="J12" s="23"/>
      <c r="K12" s="19"/>
      <c r="L12" s="20"/>
    </row>
    <row r="13" spans="1:12" ht="13.5">
      <c r="A13" s="11" t="s">
        <v>26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24" t="s">
        <v>27</v>
      </c>
      <c r="B14" s="18"/>
      <c r="C14" s="19">
        <v>-165485313</v>
      </c>
      <c r="D14" s="19">
        <v>-160669338</v>
      </c>
      <c r="E14" s="20">
        <v>-180306518</v>
      </c>
      <c r="F14" s="21">
        <v>-231946200</v>
      </c>
      <c r="G14" s="19">
        <v>-239044565</v>
      </c>
      <c r="H14" s="20">
        <v>-243304869</v>
      </c>
      <c r="I14" s="22">
        <v>-192785472</v>
      </c>
      <c r="J14" s="23">
        <v>-220930642</v>
      </c>
      <c r="K14" s="19">
        <v>-236022924</v>
      </c>
      <c r="L14" s="20">
        <v>-247289743</v>
      </c>
    </row>
    <row r="15" spans="1:12" ht="13.5">
      <c r="A15" s="24" t="s">
        <v>28</v>
      </c>
      <c r="B15" s="18"/>
      <c r="C15" s="19">
        <v>-4991650</v>
      </c>
      <c r="D15" s="19">
        <v>-7085062</v>
      </c>
      <c r="E15" s="20">
        <v>-2946140</v>
      </c>
      <c r="F15" s="21">
        <v>-9996</v>
      </c>
      <c r="G15" s="19">
        <v>-10001</v>
      </c>
      <c r="H15" s="20">
        <v>-9020</v>
      </c>
      <c r="I15" s="22">
        <v>-3518535</v>
      </c>
      <c r="J15" s="23">
        <v>-750000</v>
      </c>
      <c r="K15" s="19">
        <v>-792750</v>
      </c>
      <c r="L15" s="20">
        <v>-689835</v>
      </c>
    </row>
    <row r="16" spans="1:12" ht="13.5">
      <c r="A16" s="24" t="s">
        <v>29</v>
      </c>
      <c r="B16" s="18" t="s">
        <v>22</v>
      </c>
      <c r="C16" s="19"/>
      <c r="D16" s="19"/>
      <c r="E16" s="20"/>
      <c r="F16" s="21"/>
      <c r="G16" s="19"/>
      <c r="H16" s="20"/>
      <c r="I16" s="22"/>
      <c r="J16" s="23"/>
      <c r="K16" s="19"/>
      <c r="L16" s="20"/>
    </row>
    <row r="17" spans="1:12" ht="13.5">
      <c r="A17" s="25" t="s">
        <v>30</v>
      </c>
      <c r="B17" s="26"/>
      <c r="C17" s="27">
        <f>SUM(C6:C16)</f>
        <v>29702618</v>
      </c>
      <c r="D17" s="27">
        <f aca="true" t="shared" si="0" ref="D17:L17">SUM(D6:D16)</f>
        <v>71905718</v>
      </c>
      <c r="E17" s="28">
        <f t="shared" si="0"/>
        <v>10248453</v>
      </c>
      <c r="F17" s="29">
        <f t="shared" si="0"/>
        <v>8299308</v>
      </c>
      <c r="G17" s="27">
        <f t="shared" si="0"/>
        <v>11659453</v>
      </c>
      <c r="H17" s="30">
        <f t="shared" si="0"/>
        <v>9263367</v>
      </c>
      <c r="I17" s="29">
        <f t="shared" si="0"/>
        <v>11276089</v>
      </c>
      <c r="J17" s="31">
        <f t="shared" si="0"/>
        <v>23884322</v>
      </c>
      <c r="K17" s="27">
        <f t="shared" si="0"/>
        <v>16950974</v>
      </c>
      <c r="L17" s="28">
        <f t="shared" si="0"/>
        <v>53483626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11" t="s">
        <v>31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3.5">
      <c r="A20" s="11" t="s">
        <v>17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3.5">
      <c r="A21" s="24" t="s">
        <v>32</v>
      </c>
      <c r="B21" s="18"/>
      <c r="C21" s="19">
        <v>204716</v>
      </c>
      <c r="D21" s="19"/>
      <c r="E21" s="20"/>
      <c r="F21" s="38"/>
      <c r="G21" s="39"/>
      <c r="H21" s="40"/>
      <c r="I21" s="22"/>
      <c r="J21" s="41"/>
      <c r="K21" s="39"/>
      <c r="L21" s="40"/>
    </row>
    <row r="22" spans="1:12" ht="13.5">
      <c r="A22" s="24" t="s">
        <v>33</v>
      </c>
      <c r="B22" s="18"/>
      <c r="C22" s="19"/>
      <c r="D22" s="39"/>
      <c r="E22" s="40"/>
      <c r="F22" s="21"/>
      <c r="G22" s="19"/>
      <c r="H22" s="20"/>
      <c r="I22" s="22"/>
      <c r="J22" s="23"/>
      <c r="K22" s="19"/>
      <c r="L22" s="20"/>
    </row>
    <row r="23" spans="1:12" ht="13.5">
      <c r="A23" s="24" t="s">
        <v>34</v>
      </c>
      <c r="B23" s="18"/>
      <c r="C23" s="39"/>
      <c r="D23" s="19"/>
      <c r="E23" s="20"/>
      <c r="F23" s="38"/>
      <c r="G23" s="39"/>
      <c r="H23" s="40"/>
      <c r="I23" s="22"/>
      <c r="J23" s="41"/>
      <c r="K23" s="39"/>
      <c r="L23" s="40"/>
    </row>
    <row r="24" spans="1:12" ht="13.5">
      <c r="A24" s="24" t="s">
        <v>35</v>
      </c>
      <c r="B24" s="18"/>
      <c r="C24" s="19"/>
      <c r="D24" s="19"/>
      <c r="E24" s="20"/>
      <c r="F24" s="21"/>
      <c r="G24" s="19"/>
      <c r="H24" s="20"/>
      <c r="I24" s="22"/>
      <c r="J24" s="23"/>
      <c r="K24" s="19"/>
      <c r="L24" s="20"/>
    </row>
    <row r="25" spans="1:12" ht="13.5">
      <c r="A25" s="11" t="s">
        <v>26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3.5">
      <c r="A26" s="24" t="s">
        <v>36</v>
      </c>
      <c r="B26" s="18"/>
      <c r="C26" s="19">
        <v>-20992945</v>
      </c>
      <c r="D26" s="19">
        <v>-63698487</v>
      </c>
      <c r="E26" s="20">
        <v>-21126802</v>
      </c>
      <c r="F26" s="21">
        <v>-14160000</v>
      </c>
      <c r="G26" s="19">
        <v>-18154731</v>
      </c>
      <c r="H26" s="20">
        <v>-14128861</v>
      </c>
      <c r="I26" s="22">
        <v>-18533909</v>
      </c>
      <c r="J26" s="23">
        <v>-24774000</v>
      </c>
      <c r="K26" s="19">
        <v>-18379797</v>
      </c>
      <c r="L26" s="20">
        <v>-51945000</v>
      </c>
    </row>
    <row r="27" spans="1:12" ht="13.5">
      <c r="A27" s="25" t="s">
        <v>37</v>
      </c>
      <c r="B27" s="26"/>
      <c r="C27" s="27">
        <f>SUM(C21:C26)</f>
        <v>-20788229</v>
      </c>
      <c r="D27" s="27">
        <f aca="true" t="shared" si="1" ref="D27:L27">SUM(D21:D26)</f>
        <v>-63698487</v>
      </c>
      <c r="E27" s="28">
        <f t="shared" si="1"/>
        <v>-21126802</v>
      </c>
      <c r="F27" s="29">
        <f t="shared" si="1"/>
        <v>-14160000</v>
      </c>
      <c r="G27" s="27">
        <f t="shared" si="1"/>
        <v>-18154731</v>
      </c>
      <c r="H27" s="28">
        <f t="shared" si="1"/>
        <v>-14128861</v>
      </c>
      <c r="I27" s="30">
        <f t="shared" si="1"/>
        <v>-18533909</v>
      </c>
      <c r="J27" s="31">
        <f t="shared" si="1"/>
        <v>-24774000</v>
      </c>
      <c r="K27" s="27">
        <f t="shared" si="1"/>
        <v>-18379797</v>
      </c>
      <c r="L27" s="28">
        <f t="shared" si="1"/>
        <v>-51945000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11" t="s">
        <v>38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11" t="s">
        <v>17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3.5">
      <c r="A31" s="24" t="s">
        <v>39</v>
      </c>
      <c r="B31" s="18"/>
      <c r="C31" s="19"/>
      <c r="D31" s="19">
        <v>194678</v>
      </c>
      <c r="E31" s="20">
        <v>590905</v>
      </c>
      <c r="F31" s="21"/>
      <c r="G31" s="19"/>
      <c r="H31" s="20"/>
      <c r="I31" s="22"/>
      <c r="J31" s="23"/>
      <c r="K31" s="19"/>
      <c r="L31" s="20"/>
    </row>
    <row r="32" spans="1:12" ht="13.5">
      <c r="A32" s="24" t="s">
        <v>40</v>
      </c>
      <c r="B32" s="18"/>
      <c r="C32" s="19"/>
      <c r="D32" s="19"/>
      <c r="E32" s="20"/>
      <c r="F32" s="21"/>
      <c r="G32" s="19"/>
      <c r="H32" s="20"/>
      <c r="I32" s="22"/>
      <c r="J32" s="23"/>
      <c r="K32" s="19"/>
      <c r="L32" s="20"/>
    </row>
    <row r="33" spans="1:12" ht="13.5">
      <c r="A33" s="24" t="s">
        <v>41</v>
      </c>
      <c r="B33" s="18"/>
      <c r="C33" s="19"/>
      <c r="D33" s="19">
        <v>2394647</v>
      </c>
      <c r="E33" s="20">
        <v>406743</v>
      </c>
      <c r="F33" s="21"/>
      <c r="G33" s="39"/>
      <c r="H33" s="40"/>
      <c r="I33" s="42">
        <v>187230</v>
      </c>
      <c r="J33" s="23">
        <v>318789</v>
      </c>
      <c r="K33" s="19">
        <v>154427</v>
      </c>
      <c r="L33" s="20">
        <v>-29139</v>
      </c>
    </row>
    <row r="34" spans="1:12" ht="13.5">
      <c r="A34" s="11" t="s">
        <v>26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3.5">
      <c r="A35" s="24" t="s">
        <v>42</v>
      </c>
      <c r="B35" s="18"/>
      <c r="C35" s="19">
        <v>-1781140</v>
      </c>
      <c r="D35" s="19"/>
      <c r="E35" s="20">
        <v>-1144316</v>
      </c>
      <c r="F35" s="21">
        <v>-404820</v>
      </c>
      <c r="G35" s="19">
        <v>-404816</v>
      </c>
      <c r="H35" s="20">
        <v>-404522</v>
      </c>
      <c r="I35" s="22">
        <v>-626990</v>
      </c>
      <c r="J35" s="23">
        <v>-160392</v>
      </c>
      <c r="K35" s="19">
        <v>-224189</v>
      </c>
      <c r="L35" s="20">
        <v>-20238</v>
      </c>
    </row>
    <row r="36" spans="1:12" ht="13.5">
      <c r="A36" s="25" t="s">
        <v>43</v>
      </c>
      <c r="B36" s="26"/>
      <c r="C36" s="27">
        <f>SUM(C31:C35)</f>
        <v>-1781140</v>
      </c>
      <c r="D36" s="27">
        <f aca="true" t="shared" si="2" ref="D36:L36">SUM(D31:D35)</f>
        <v>2589325</v>
      </c>
      <c r="E36" s="28">
        <f t="shared" si="2"/>
        <v>-146668</v>
      </c>
      <c r="F36" s="29">
        <f t="shared" si="2"/>
        <v>-404820</v>
      </c>
      <c r="G36" s="27">
        <f t="shared" si="2"/>
        <v>-404816</v>
      </c>
      <c r="H36" s="28">
        <f t="shared" si="2"/>
        <v>-404522</v>
      </c>
      <c r="I36" s="30">
        <f t="shared" si="2"/>
        <v>-439760</v>
      </c>
      <c r="J36" s="31">
        <f t="shared" si="2"/>
        <v>158397</v>
      </c>
      <c r="K36" s="27">
        <f t="shared" si="2"/>
        <v>-69762</v>
      </c>
      <c r="L36" s="28">
        <f t="shared" si="2"/>
        <v>-49377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3.5">
      <c r="A38" s="11" t="s">
        <v>44</v>
      </c>
      <c r="B38" s="18"/>
      <c r="C38" s="33">
        <f>+C17+C27+C36</f>
        <v>7133249</v>
      </c>
      <c r="D38" s="33">
        <f aca="true" t="shared" si="3" ref="D38:L38">+D17+D27+D36</f>
        <v>10796556</v>
      </c>
      <c r="E38" s="34">
        <f t="shared" si="3"/>
        <v>-11025017</v>
      </c>
      <c r="F38" s="35">
        <f t="shared" si="3"/>
        <v>-6265512</v>
      </c>
      <c r="G38" s="33">
        <f t="shared" si="3"/>
        <v>-6900094</v>
      </c>
      <c r="H38" s="34">
        <f t="shared" si="3"/>
        <v>-5270016</v>
      </c>
      <c r="I38" s="36">
        <f t="shared" si="3"/>
        <v>-7697580</v>
      </c>
      <c r="J38" s="37">
        <f t="shared" si="3"/>
        <v>-731281</v>
      </c>
      <c r="K38" s="33">
        <f t="shared" si="3"/>
        <v>-1498585</v>
      </c>
      <c r="L38" s="34">
        <f t="shared" si="3"/>
        <v>1489249</v>
      </c>
    </row>
    <row r="39" spans="1:12" ht="13.5">
      <c r="A39" s="24" t="s">
        <v>45</v>
      </c>
      <c r="B39" s="18" t="s">
        <v>46</v>
      </c>
      <c r="C39" s="33">
        <v>12090655</v>
      </c>
      <c r="D39" s="33">
        <v>19223903</v>
      </c>
      <c r="E39" s="34">
        <v>30017459</v>
      </c>
      <c r="F39" s="35">
        <v>9494287</v>
      </c>
      <c r="G39" s="33">
        <v>9561341</v>
      </c>
      <c r="H39" s="34">
        <v>8616100</v>
      </c>
      <c r="I39" s="36">
        <v>18992442</v>
      </c>
      <c r="J39" s="37">
        <v>4731287</v>
      </c>
      <c r="K39" s="33">
        <v>4000006</v>
      </c>
      <c r="L39" s="34">
        <v>2501421</v>
      </c>
    </row>
    <row r="40" spans="1:12" ht="13.5">
      <c r="A40" s="43" t="s">
        <v>47</v>
      </c>
      <c r="B40" s="44" t="s">
        <v>46</v>
      </c>
      <c r="C40" s="45">
        <v>19223904</v>
      </c>
      <c r="D40" s="45">
        <v>30020459</v>
      </c>
      <c r="E40" s="46">
        <v>18992442</v>
      </c>
      <c r="F40" s="47">
        <v>3228775</v>
      </c>
      <c r="G40" s="45">
        <v>2661247</v>
      </c>
      <c r="H40" s="46">
        <v>3346084</v>
      </c>
      <c r="I40" s="48">
        <v>11294862</v>
      </c>
      <c r="J40" s="49">
        <v>4000006</v>
      </c>
      <c r="K40" s="45">
        <v>2501421</v>
      </c>
      <c r="L40" s="46">
        <v>3990670</v>
      </c>
    </row>
    <row r="41" spans="1:12" ht="13.5">
      <c r="A41" s="50" t="s">
        <v>79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3.5">
      <c r="A42" s="50" t="s">
        <v>80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3.5">
      <c r="A43" s="50" t="s">
        <v>81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1" t="s">
        <v>53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2" t="s">
        <v>6</v>
      </c>
      <c r="G2" s="53"/>
      <c r="H2" s="53"/>
      <c r="I2" s="53"/>
      <c r="J2" s="54" t="s">
        <v>7</v>
      </c>
      <c r="K2" s="55"/>
      <c r="L2" s="56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1910187</v>
      </c>
      <c r="D6" s="19">
        <v>2429618</v>
      </c>
      <c r="E6" s="20">
        <v>2007579</v>
      </c>
      <c r="F6" s="21">
        <v>8811000</v>
      </c>
      <c r="G6" s="19">
        <v>10616000</v>
      </c>
      <c r="H6" s="20">
        <v>4368566</v>
      </c>
      <c r="I6" s="22">
        <v>3387290</v>
      </c>
      <c r="J6" s="23">
        <v>8237000</v>
      </c>
      <c r="K6" s="19">
        <v>8706000</v>
      </c>
      <c r="L6" s="20">
        <v>9194000</v>
      </c>
    </row>
    <row r="7" spans="1:12" ht="13.5">
      <c r="A7" s="24" t="s">
        <v>19</v>
      </c>
      <c r="B7" s="18"/>
      <c r="C7" s="19">
        <v>6247529</v>
      </c>
      <c r="D7" s="19">
        <v>6261544</v>
      </c>
      <c r="E7" s="20">
        <v>10553974</v>
      </c>
      <c r="F7" s="21">
        <v>14722000</v>
      </c>
      <c r="G7" s="19">
        <v>15136000</v>
      </c>
      <c r="H7" s="20">
        <v>11205204</v>
      </c>
      <c r="I7" s="22">
        <v>10663684</v>
      </c>
      <c r="J7" s="23">
        <v>15246000</v>
      </c>
      <c r="K7" s="19">
        <v>16113000</v>
      </c>
      <c r="L7" s="20">
        <v>17015000</v>
      </c>
    </row>
    <row r="8" spans="1:12" ht="13.5">
      <c r="A8" s="24" t="s">
        <v>20</v>
      </c>
      <c r="B8" s="18"/>
      <c r="C8" s="19">
        <v>2217581</v>
      </c>
      <c r="D8" s="19">
        <v>1635836</v>
      </c>
      <c r="E8" s="20">
        <v>1995398</v>
      </c>
      <c r="F8" s="21">
        <v>1808000</v>
      </c>
      <c r="G8" s="19">
        <v>1778000</v>
      </c>
      <c r="H8" s="20">
        <v>48762649</v>
      </c>
      <c r="I8" s="22">
        <v>35748556</v>
      </c>
      <c r="J8" s="23">
        <v>1029000</v>
      </c>
      <c r="K8" s="19">
        <v>1088000</v>
      </c>
      <c r="L8" s="20">
        <v>1149000</v>
      </c>
    </row>
    <row r="9" spans="1:12" ht="13.5">
      <c r="A9" s="24" t="s">
        <v>21</v>
      </c>
      <c r="B9" s="18" t="s">
        <v>22</v>
      </c>
      <c r="C9" s="19">
        <v>13109363</v>
      </c>
      <c r="D9" s="19">
        <v>17963386</v>
      </c>
      <c r="E9" s="20">
        <v>15057422</v>
      </c>
      <c r="F9" s="21">
        <v>22166000</v>
      </c>
      <c r="G9" s="19">
        <v>43242800</v>
      </c>
      <c r="H9" s="20">
        <v>44261562</v>
      </c>
      <c r="I9" s="22">
        <v>22166561</v>
      </c>
      <c r="J9" s="23">
        <v>23498000</v>
      </c>
      <c r="K9" s="19">
        <v>24105000</v>
      </c>
      <c r="L9" s="20">
        <v>25303000</v>
      </c>
    </row>
    <row r="10" spans="1:12" ht="13.5">
      <c r="A10" s="24" t="s">
        <v>23</v>
      </c>
      <c r="B10" s="18" t="s">
        <v>22</v>
      </c>
      <c r="C10" s="19">
        <v>7595000</v>
      </c>
      <c r="D10" s="19">
        <v>9129000</v>
      </c>
      <c r="E10" s="20">
        <v>7960000</v>
      </c>
      <c r="F10" s="21">
        <v>9606000</v>
      </c>
      <c r="G10" s="19">
        <v>7206000</v>
      </c>
      <c r="H10" s="20">
        <v>8406000</v>
      </c>
      <c r="I10" s="22">
        <v>8406000</v>
      </c>
      <c r="J10" s="23"/>
      <c r="K10" s="19"/>
      <c r="L10" s="20"/>
    </row>
    <row r="11" spans="1:12" ht="13.5">
      <c r="A11" s="24" t="s">
        <v>24</v>
      </c>
      <c r="B11" s="18"/>
      <c r="C11" s="19">
        <v>73864</v>
      </c>
      <c r="D11" s="19">
        <v>140637</v>
      </c>
      <c r="E11" s="20">
        <v>141101</v>
      </c>
      <c r="F11" s="21">
        <v>1461000</v>
      </c>
      <c r="G11" s="19">
        <v>1843000</v>
      </c>
      <c r="H11" s="20">
        <v>319256</v>
      </c>
      <c r="I11" s="22">
        <v>885060</v>
      </c>
      <c r="J11" s="23">
        <v>5034000</v>
      </c>
      <c r="K11" s="19">
        <v>5322000</v>
      </c>
      <c r="L11" s="20">
        <v>5620000</v>
      </c>
    </row>
    <row r="12" spans="1:12" ht="13.5">
      <c r="A12" s="24" t="s">
        <v>25</v>
      </c>
      <c r="B12" s="18"/>
      <c r="C12" s="19"/>
      <c r="D12" s="19"/>
      <c r="E12" s="20"/>
      <c r="F12" s="21"/>
      <c r="G12" s="19"/>
      <c r="H12" s="20"/>
      <c r="I12" s="22"/>
      <c r="J12" s="23"/>
      <c r="K12" s="19"/>
      <c r="L12" s="20"/>
    </row>
    <row r="13" spans="1:12" ht="13.5">
      <c r="A13" s="11" t="s">
        <v>26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24" t="s">
        <v>27</v>
      </c>
      <c r="B14" s="18"/>
      <c r="C14" s="19">
        <v>-26262994</v>
      </c>
      <c r="D14" s="19">
        <v>-26920281</v>
      </c>
      <c r="E14" s="20">
        <v>-26365191</v>
      </c>
      <c r="F14" s="21">
        <v>-45694000</v>
      </c>
      <c r="G14" s="19">
        <v>-45694200</v>
      </c>
      <c r="H14" s="20">
        <v>-109314564</v>
      </c>
      <c r="I14" s="22">
        <v>-61489900</v>
      </c>
      <c r="J14" s="23">
        <v>-52821000</v>
      </c>
      <c r="K14" s="19">
        <v>-55102000</v>
      </c>
      <c r="L14" s="20">
        <v>-57987000</v>
      </c>
    </row>
    <row r="15" spans="1:12" ht="13.5">
      <c r="A15" s="24" t="s">
        <v>28</v>
      </c>
      <c r="B15" s="18"/>
      <c r="C15" s="19">
        <v>-90527</v>
      </c>
      <c r="D15" s="19">
        <v>-679005</v>
      </c>
      <c r="E15" s="20">
        <v>-2357619</v>
      </c>
      <c r="F15" s="21">
        <v>-78000</v>
      </c>
      <c r="G15" s="19">
        <v>-151000</v>
      </c>
      <c r="H15" s="20">
        <v>-79522</v>
      </c>
      <c r="I15" s="22">
        <v>-1955006</v>
      </c>
      <c r="J15" s="23">
        <v>-172000</v>
      </c>
      <c r="K15" s="19">
        <v>-181000</v>
      </c>
      <c r="L15" s="20">
        <v>-192000</v>
      </c>
    </row>
    <row r="16" spans="1:12" ht="13.5">
      <c r="A16" s="24" t="s">
        <v>29</v>
      </c>
      <c r="B16" s="18" t="s">
        <v>22</v>
      </c>
      <c r="C16" s="19"/>
      <c r="D16" s="19">
        <v>-1623400</v>
      </c>
      <c r="E16" s="20"/>
      <c r="F16" s="21">
        <v>-11616000</v>
      </c>
      <c r="G16" s="19">
        <v>-9216000</v>
      </c>
      <c r="H16" s="20">
        <v>-7632076</v>
      </c>
      <c r="I16" s="22"/>
      <c r="J16" s="23"/>
      <c r="K16" s="19"/>
      <c r="L16" s="20"/>
    </row>
    <row r="17" spans="1:12" ht="13.5">
      <c r="A17" s="25" t="s">
        <v>30</v>
      </c>
      <c r="B17" s="26"/>
      <c r="C17" s="27">
        <f>SUM(C6:C16)</f>
        <v>4800003</v>
      </c>
      <c r="D17" s="27">
        <f aca="true" t="shared" si="0" ref="D17:L17">SUM(D6:D16)</f>
        <v>8337335</v>
      </c>
      <c r="E17" s="28">
        <f t="shared" si="0"/>
        <v>8992664</v>
      </c>
      <c r="F17" s="29">
        <f t="shared" si="0"/>
        <v>1186000</v>
      </c>
      <c r="G17" s="27">
        <f t="shared" si="0"/>
        <v>24760600</v>
      </c>
      <c r="H17" s="30">
        <f t="shared" si="0"/>
        <v>297075</v>
      </c>
      <c r="I17" s="29">
        <f t="shared" si="0"/>
        <v>17812245</v>
      </c>
      <c r="J17" s="31">
        <f t="shared" si="0"/>
        <v>51000</v>
      </c>
      <c r="K17" s="27">
        <f t="shared" si="0"/>
        <v>51000</v>
      </c>
      <c r="L17" s="28">
        <f t="shared" si="0"/>
        <v>102000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11" t="s">
        <v>31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3.5">
      <c r="A20" s="11" t="s">
        <v>17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3.5">
      <c r="A21" s="24" t="s">
        <v>32</v>
      </c>
      <c r="B21" s="18"/>
      <c r="C21" s="19">
        <v>17955</v>
      </c>
      <c r="D21" s="19">
        <v>51840</v>
      </c>
      <c r="E21" s="20">
        <v>1103218</v>
      </c>
      <c r="F21" s="38"/>
      <c r="G21" s="39"/>
      <c r="H21" s="40"/>
      <c r="I21" s="22"/>
      <c r="J21" s="41"/>
      <c r="K21" s="39"/>
      <c r="L21" s="40"/>
    </row>
    <row r="22" spans="1:12" ht="13.5">
      <c r="A22" s="24" t="s">
        <v>33</v>
      </c>
      <c r="B22" s="18"/>
      <c r="C22" s="19"/>
      <c r="D22" s="39"/>
      <c r="E22" s="40"/>
      <c r="F22" s="21"/>
      <c r="G22" s="19"/>
      <c r="H22" s="20"/>
      <c r="I22" s="22"/>
      <c r="J22" s="23"/>
      <c r="K22" s="19"/>
      <c r="L22" s="20"/>
    </row>
    <row r="23" spans="1:12" ht="13.5">
      <c r="A23" s="24" t="s">
        <v>34</v>
      </c>
      <c r="B23" s="18"/>
      <c r="C23" s="39"/>
      <c r="D23" s="19"/>
      <c r="E23" s="20"/>
      <c r="F23" s="38"/>
      <c r="G23" s="39"/>
      <c r="H23" s="40"/>
      <c r="I23" s="22"/>
      <c r="J23" s="41"/>
      <c r="K23" s="39"/>
      <c r="L23" s="40"/>
    </row>
    <row r="24" spans="1:12" ht="13.5">
      <c r="A24" s="24" t="s">
        <v>35</v>
      </c>
      <c r="B24" s="18"/>
      <c r="C24" s="19"/>
      <c r="D24" s="19"/>
      <c r="E24" s="20"/>
      <c r="F24" s="21"/>
      <c r="G24" s="19"/>
      <c r="H24" s="20"/>
      <c r="I24" s="22"/>
      <c r="J24" s="23"/>
      <c r="K24" s="19"/>
      <c r="L24" s="20"/>
    </row>
    <row r="25" spans="1:12" ht="13.5">
      <c r="A25" s="11" t="s">
        <v>26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3.5">
      <c r="A26" s="24" t="s">
        <v>36</v>
      </c>
      <c r="B26" s="18"/>
      <c r="C26" s="19">
        <v>-1100744</v>
      </c>
      <c r="D26" s="19">
        <v>-9092246</v>
      </c>
      <c r="E26" s="20">
        <v>-10488779</v>
      </c>
      <c r="F26" s="21"/>
      <c r="G26" s="19"/>
      <c r="H26" s="20"/>
      <c r="I26" s="22">
        <v>-10155045</v>
      </c>
      <c r="J26" s="23"/>
      <c r="K26" s="19"/>
      <c r="L26" s="20"/>
    </row>
    <row r="27" spans="1:12" ht="13.5">
      <c r="A27" s="25" t="s">
        <v>37</v>
      </c>
      <c r="B27" s="26"/>
      <c r="C27" s="27">
        <f>SUM(C21:C26)</f>
        <v>-1082789</v>
      </c>
      <c r="D27" s="27">
        <f aca="true" t="shared" si="1" ref="D27:L27">SUM(D21:D26)</f>
        <v>-9040406</v>
      </c>
      <c r="E27" s="28">
        <f t="shared" si="1"/>
        <v>-9385561</v>
      </c>
      <c r="F27" s="29">
        <f t="shared" si="1"/>
        <v>0</v>
      </c>
      <c r="G27" s="27">
        <f t="shared" si="1"/>
        <v>0</v>
      </c>
      <c r="H27" s="28">
        <f t="shared" si="1"/>
        <v>0</v>
      </c>
      <c r="I27" s="30">
        <f t="shared" si="1"/>
        <v>-10155045</v>
      </c>
      <c r="J27" s="31">
        <f t="shared" si="1"/>
        <v>0</v>
      </c>
      <c r="K27" s="27">
        <f t="shared" si="1"/>
        <v>0</v>
      </c>
      <c r="L27" s="28">
        <f t="shared" si="1"/>
        <v>0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11" t="s">
        <v>38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11" t="s">
        <v>17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3.5">
      <c r="A31" s="24" t="s">
        <v>39</v>
      </c>
      <c r="B31" s="18"/>
      <c r="C31" s="19"/>
      <c r="D31" s="19">
        <v>273960</v>
      </c>
      <c r="E31" s="20">
        <v>541013</v>
      </c>
      <c r="F31" s="21"/>
      <c r="G31" s="19"/>
      <c r="H31" s="20"/>
      <c r="I31" s="22"/>
      <c r="J31" s="23"/>
      <c r="K31" s="19"/>
      <c r="L31" s="20"/>
    </row>
    <row r="32" spans="1:12" ht="13.5">
      <c r="A32" s="24" t="s">
        <v>40</v>
      </c>
      <c r="B32" s="18"/>
      <c r="C32" s="19"/>
      <c r="D32" s="19"/>
      <c r="E32" s="20"/>
      <c r="F32" s="21"/>
      <c r="G32" s="19"/>
      <c r="H32" s="20"/>
      <c r="I32" s="22"/>
      <c r="J32" s="23"/>
      <c r="K32" s="19"/>
      <c r="L32" s="20"/>
    </row>
    <row r="33" spans="1:12" ht="13.5">
      <c r="A33" s="24" t="s">
        <v>41</v>
      </c>
      <c r="B33" s="18"/>
      <c r="C33" s="19"/>
      <c r="D33" s="19">
        <v>1339346</v>
      </c>
      <c r="E33" s="20">
        <v>-5235</v>
      </c>
      <c r="F33" s="21"/>
      <c r="G33" s="39"/>
      <c r="H33" s="40"/>
      <c r="I33" s="42">
        <v>106030</v>
      </c>
      <c r="J33" s="23"/>
      <c r="K33" s="19"/>
      <c r="L33" s="20"/>
    </row>
    <row r="34" spans="1:12" ht="13.5">
      <c r="A34" s="11" t="s">
        <v>26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3.5">
      <c r="A35" s="24" t="s">
        <v>42</v>
      </c>
      <c r="B35" s="18"/>
      <c r="C35" s="19">
        <v>-161347</v>
      </c>
      <c r="D35" s="19">
        <v>-240664</v>
      </c>
      <c r="E35" s="20">
        <v>-436684</v>
      </c>
      <c r="F35" s="21"/>
      <c r="G35" s="19"/>
      <c r="H35" s="20"/>
      <c r="I35" s="22">
        <v>-351132</v>
      </c>
      <c r="J35" s="23"/>
      <c r="K35" s="19"/>
      <c r="L35" s="20"/>
    </row>
    <row r="36" spans="1:12" ht="13.5">
      <c r="A36" s="25" t="s">
        <v>43</v>
      </c>
      <c r="B36" s="26"/>
      <c r="C36" s="27">
        <f>SUM(C31:C35)</f>
        <v>-161347</v>
      </c>
      <c r="D36" s="27">
        <f aca="true" t="shared" si="2" ref="D36:L36">SUM(D31:D35)</f>
        <v>1372642</v>
      </c>
      <c r="E36" s="28">
        <f t="shared" si="2"/>
        <v>99094</v>
      </c>
      <c r="F36" s="29">
        <f t="shared" si="2"/>
        <v>0</v>
      </c>
      <c r="G36" s="27">
        <f t="shared" si="2"/>
        <v>0</v>
      </c>
      <c r="H36" s="28">
        <f t="shared" si="2"/>
        <v>0</v>
      </c>
      <c r="I36" s="30">
        <f t="shared" si="2"/>
        <v>-245102</v>
      </c>
      <c r="J36" s="31">
        <f t="shared" si="2"/>
        <v>0</v>
      </c>
      <c r="K36" s="27">
        <f t="shared" si="2"/>
        <v>0</v>
      </c>
      <c r="L36" s="28">
        <f t="shared" si="2"/>
        <v>0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3.5">
      <c r="A38" s="11" t="s">
        <v>44</v>
      </c>
      <c r="B38" s="18"/>
      <c r="C38" s="33">
        <f>+C17+C27+C36</f>
        <v>3555867</v>
      </c>
      <c r="D38" s="33">
        <f aca="true" t="shared" si="3" ref="D38:L38">+D17+D27+D36</f>
        <v>669571</v>
      </c>
      <c r="E38" s="34">
        <f t="shared" si="3"/>
        <v>-293803</v>
      </c>
      <c r="F38" s="35">
        <f t="shared" si="3"/>
        <v>1186000</v>
      </c>
      <c r="G38" s="33">
        <f t="shared" si="3"/>
        <v>24760600</v>
      </c>
      <c r="H38" s="34">
        <f t="shared" si="3"/>
        <v>297075</v>
      </c>
      <c r="I38" s="36">
        <f t="shared" si="3"/>
        <v>7412098</v>
      </c>
      <c r="J38" s="37">
        <f t="shared" si="3"/>
        <v>51000</v>
      </c>
      <c r="K38" s="33">
        <f t="shared" si="3"/>
        <v>51000</v>
      </c>
      <c r="L38" s="34">
        <f t="shared" si="3"/>
        <v>102000</v>
      </c>
    </row>
    <row r="39" spans="1:12" ht="13.5">
      <c r="A39" s="24" t="s">
        <v>45</v>
      </c>
      <c r="B39" s="18" t="s">
        <v>46</v>
      </c>
      <c r="C39" s="33">
        <v>-3360663</v>
      </c>
      <c r="D39" s="33">
        <v>195204</v>
      </c>
      <c r="E39" s="34">
        <v>864775</v>
      </c>
      <c r="F39" s="35">
        <v>1592000</v>
      </c>
      <c r="G39" s="33">
        <v>1592000</v>
      </c>
      <c r="H39" s="34">
        <v>54927</v>
      </c>
      <c r="I39" s="36">
        <v>570973</v>
      </c>
      <c r="J39" s="37"/>
      <c r="K39" s="33">
        <v>51000</v>
      </c>
      <c r="L39" s="34">
        <v>102000</v>
      </c>
    </row>
    <row r="40" spans="1:12" ht="13.5">
      <c r="A40" s="43" t="s">
        <v>47</v>
      </c>
      <c r="B40" s="44" t="s">
        <v>46</v>
      </c>
      <c r="C40" s="45">
        <v>195204</v>
      </c>
      <c r="D40" s="45">
        <v>864775</v>
      </c>
      <c r="E40" s="46">
        <v>570972</v>
      </c>
      <c r="F40" s="47">
        <v>2778000</v>
      </c>
      <c r="G40" s="45">
        <v>26352600</v>
      </c>
      <c r="H40" s="46">
        <v>352002</v>
      </c>
      <c r="I40" s="48">
        <v>7983071</v>
      </c>
      <c r="J40" s="49">
        <v>51000</v>
      </c>
      <c r="K40" s="45">
        <v>102000</v>
      </c>
      <c r="L40" s="46">
        <v>204000</v>
      </c>
    </row>
    <row r="41" spans="1:12" ht="13.5">
      <c r="A41" s="50" t="s">
        <v>79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3.5">
      <c r="A42" s="50" t="s">
        <v>80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3.5">
      <c r="A43" s="50" t="s">
        <v>81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1" t="s">
        <v>54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2" t="s">
        <v>6</v>
      </c>
      <c r="G2" s="53"/>
      <c r="H2" s="53"/>
      <c r="I2" s="53"/>
      <c r="J2" s="54" t="s">
        <v>7</v>
      </c>
      <c r="K2" s="55"/>
      <c r="L2" s="56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4326784</v>
      </c>
      <c r="D6" s="19">
        <v>4807150</v>
      </c>
      <c r="E6" s="20">
        <v>5574917</v>
      </c>
      <c r="F6" s="21">
        <v>6449712</v>
      </c>
      <c r="G6" s="19">
        <v>6483837</v>
      </c>
      <c r="H6" s="20">
        <v>5612735</v>
      </c>
      <c r="I6" s="22">
        <v>6078312</v>
      </c>
      <c r="J6" s="23">
        <v>7686236</v>
      </c>
      <c r="K6" s="19">
        <v>8148864</v>
      </c>
      <c r="L6" s="20">
        <v>8629280</v>
      </c>
    </row>
    <row r="7" spans="1:12" ht="13.5">
      <c r="A7" s="24" t="s">
        <v>19</v>
      </c>
      <c r="B7" s="18"/>
      <c r="C7" s="19">
        <v>25841000</v>
      </c>
      <c r="D7" s="19">
        <v>27662989</v>
      </c>
      <c r="E7" s="20">
        <v>36616707</v>
      </c>
      <c r="F7" s="21">
        <v>40901052</v>
      </c>
      <c r="G7" s="19">
        <v>40836258</v>
      </c>
      <c r="H7" s="20">
        <v>33788749</v>
      </c>
      <c r="I7" s="22">
        <v>33685269</v>
      </c>
      <c r="J7" s="23">
        <v>46714729</v>
      </c>
      <c r="K7" s="19">
        <v>50796332</v>
      </c>
      <c r="L7" s="20">
        <v>53609156</v>
      </c>
    </row>
    <row r="8" spans="1:12" ht="13.5">
      <c r="A8" s="24" t="s">
        <v>20</v>
      </c>
      <c r="B8" s="18"/>
      <c r="C8" s="19">
        <v>7650394</v>
      </c>
      <c r="D8" s="19">
        <v>16132508</v>
      </c>
      <c r="E8" s="20">
        <v>1866892</v>
      </c>
      <c r="F8" s="21">
        <v>1773792</v>
      </c>
      <c r="G8" s="19">
        <v>1698330</v>
      </c>
      <c r="H8" s="20">
        <v>1323414</v>
      </c>
      <c r="I8" s="22">
        <v>1666211</v>
      </c>
      <c r="J8" s="23">
        <v>3500568</v>
      </c>
      <c r="K8" s="19">
        <v>3694826</v>
      </c>
      <c r="L8" s="20">
        <v>3896560</v>
      </c>
    </row>
    <row r="9" spans="1:12" ht="13.5">
      <c r="A9" s="24" t="s">
        <v>21</v>
      </c>
      <c r="B9" s="18" t="s">
        <v>22</v>
      </c>
      <c r="C9" s="19">
        <v>28383573</v>
      </c>
      <c r="D9" s="19">
        <v>25336042</v>
      </c>
      <c r="E9" s="20">
        <v>25948000</v>
      </c>
      <c r="F9" s="21">
        <v>25428000</v>
      </c>
      <c r="G9" s="19">
        <v>25428000</v>
      </c>
      <c r="H9" s="20">
        <v>23483500</v>
      </c>
      <c r="I9" s="22">
        <v>24202000</v>
      </c>
      <c r="J9" s="23">
        <v>25184001</v>
      </c>
      <c r="K9" s="19">
        <v>26222000</v>
      </c>
      <c r="L9" s="20">
        <v>27579000</v>
      </c>
    </row>
    <row r="10" spans="1:12" ht="13.5">
      <c r="A10" s="24" t="s">
        <v>23</v>
      </c>
      <c r="B10" s="18" t="s">
        <v>22</v>
      </c>
      <c r="C10" s="19">
        <v>25167484</v>
      </c>
      <c r="D10" s="19">
        <v>20727194</v>
      </c>
      <c r="E10" s="20">
        <v>16579337</v>
      </c>
      <c r="F10" s="21">
        <v>31192000</v>
      </c>
      <c r="G10" s="19">
        <v>25910000</v>
      </c>
      <c r="H10" s="20">
        <v>32731427</v>
      </c>
      <c r="I10" s="22">
        <v>32731427</v>
      </c>
      <c r="J10" s="23">
        <v>72141999</v>
      </c>
      <c r="K10" s="19">
        <v>59397000</v>
      </c>
      <c r="L10" s="20">
        <v>20976000</v>
      </c>
    </row>
    <row r="11" spans="1:12" ht="13.5">
      <c r="A11" s="24" t="s">
        <v>24</v>
      </c>
      <c r="B11" s="18"/>
      <c r="C11" s="19">
        <v>439818</v>
      </c>
      <c r="D11" s="19">
        <v>457648</v>
      </c>
      <c r="E11" s="20">
        <v>504826</v>
      </c>
      <c r="F11" s="21">
        <v>1042812</v>
      </c>
      <c r="G11" s="19">
        <v>1327320</v>
      </c>
      <c r="H11" s="20">
        <v>1298644</v>
      </c>
      <c r="I11" s="22">
        <v>712526</v>
      </c>
      <c r="J11" s="23"/>
      <c r="K11" s="19"/>
      <c r="L11" s="20"/>
    </row>
    <row r="12" spans="1:12" ht="13.5">
      <c r="A12" s="24" t="s">
        <v>25</v>
      </c>
      <c r="B12" s="18"/>
      <c r="C12" s="19"/>
      <c r="D12" s="19"/>
      <c r="E12" s="20"/>
      <c r="F12" s="21"/>
      <c r="G12" s="19"/>
      <c r="H12" s="20"/>
      <c r="I12" s="22"/>
      <c r="J12" s="23"/>
      <c r="K12" s="19"/>
      <c r="L12" s="20"/>
    </row>
    <row r="13" spans="1:12" ht="13.5">
      <c r="A13" s="11" t="s">
        <v>26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24" t="s">
        <v>27</v>
      </c>
      <c r="B14" s="18"/>
      <c r="C14" s="19">
        <v>-63071693</v>
      </c>
      <c r="D14" s="19">
        <v>-71229534</v>
      </c>
      <c r="E14" s="20">
        <v>-77407572</v>
      </c>
      <c r="F14" s="21">
        <v>-78405876</v>
      </c>
      <c r="G14" s="19">
        <v>-77071068</v>
      </c>
      <c r="H14" s="20">
        <v>-68631294</v>
      </c>
      <c r="I14" s="22">
        <v>-59654687</v>
      </c>
      <c r="J14" s="23">
        <v>-78991595</v>
      </c>
      <c r="K14" s="19">
        <v>-85756379</v>
      </c>
      <c r="L14" s="20">
        <v>-88703829</v>
      </c>
    </row>
    <row r="15" spans="1:12" ht="13.5">
      <c r="A15" s="24" t="s">
        <v>28</v>
      </c>
      <c r="B15" s="18"/>
      <c r="C15" s="19">
        <v>-98337</v>
      </c>
      <c r="D15" s="19">
        <v>-81141</v>
      </c>
      <c r="E15" s="20">
        <v>-32424</v>
      </c>
      <c r="F15" s="21">
        <v>-193740</v>
      </c>
      <c r="G15" s="19">
        <v>-67865</v>
      </c>
      <c r="H15" s="20">
        <v>-19080</v>
      </c>
      <c r="I15" s="22">
        <v>-27177</v>
      </c>
      <c r="J15" s="23"/>
      <c r="K15" s="19"/>
      <c r="L15" s="20"/>
    </row>
    <row r="16" spans="1:12" ht="13.5">
      <c r="A16" s="24" t="s">
        <v>29</v>
      </c>
      <c r="B16" s="18" t="s">
        <v>22</v>
      </c>
      <c r="C16" s="19">
        <v>-246388</v>
      </c>
      <c r="D16" s="19"/>
      <c r="E16" s="20">
        <v>-225640</v>
      </c>
      <c r="F16" s="21"/>
      <c r="G16" s="19"/>
      <c r="H16" s="20"/>
      <c r="I16" s="22"/>
      <c r="J16" s="23"/>
      <c r="K16" s="19"/>
      <c r="L16" s="20"/>
    </row>
    <row r="17" spans="1:12" ht="13.5">
      <c r="A17" s="25" t="s">
        <v>30</v>
      </c>
      <c r="B17" s="26"/>
      <c r="C17" s="27">
        <f>SUM(C6:C16)</f>
        <v>28392635</v>
      </c>
      <c r="D17" s="27">
        <f aca="true" t="shared" si="0" ref="D17:L17">SUM(D6:D16)</f>
        <v>23812856</v>
      </c>
      <c r="E17" s="28">
        <f t="shared" si="0"/>
        <v>9425043</v>
      </c>
      <c r="F17" s="29">
        <f t="shared" si="0"/>
        <v>28187752</v>
      </c>
      <c r="G17" s="27">
        <f t="shared" si="0"/>
        <v>24544812</v>
      </c>
      <c r="H17" s="30">
        <f t="shared" si="0"/>
        <v>29588095</v>
      </c>
      <c r="I17" s="29">
        <f t="shared" si="0"/>
        <v>39393881</v>
      </c>
      <c r="J17" s="31">
        <f t="shared" si="0"/>
        <v>76235938</v>
      </c>
      <c r="K17" s="27">
        <f t="shared" si="0"/>
        <v>62502643</v>
      </c>
      <c r="L17" s="28">
        <f t="shared" si="0"/>
        <v>25986167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11" t="s">
        <v>31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3.5">
      <c r="A20" s="11" t="s">
        <v>17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3.5">
      <c r="A21" s="24" t="s">
        <v>32</v>
      </c>
      <c r="B21" s="18"/>
      <c r="C21" s="19"/>
      <c r="D21" s="19">
        <v>192533</v>
      </c>
      <c r="E21" s="20"/>
      <c r="F21" s="38"/>
      <c r="G21" s="39"/>
      <c r="H21" s="40"/>
      <c r="I21" s="22"/>
      <c r="J21" s="41"/>
      <c r="K21" s="39"/>
      <c r="L21" s="40"/>
    </row>
    <row r="22" spans="1:12" ht="13.5">
      <c r="A22" s="24" t="s">
        <v>33</v>
      </c>
      <c r="B22" s="18"/>
      <c r="C22" s="19"/>
      <c r="D22" s="39"/>
      <c r="E22" s="40">
        <v>221056</v>
      </c>
      <c r="F22" s="21"/>
      <c r="G22" s="19"/>
      <c r="H22" s="20"/>
      <c r="I22" s="22">
        <v>-158139</v>
      </c>
      <c r="J22" s="23"/>
      <c r="K22" s="19"/>
      <c r="L22" s="20"/>
    </row>
    <row r="23" spans="1:12" ht="13.5">
      <c r="A23" s="24" t="s">
        <v>34</v>
      </c>
      <c r="B23" s="18"/>
      <c r="C23" s="39">
        <v>-292013</v>
      </c>
      <c r="D23" s="19"/>
      <c r="E23" s="20"/>
      <c r="F23" s="38"/>
      <c r="G23" s="39"/>
      <c r="H23" s="40"/>
      <c r="I23" s="22"/>
      <c r="J23" s="41"/>
      <c r="K23" s="39"/>
      <c r="L23" s="40"/>
    </row>
    <row r="24" spans="1:12" ht="13.5">
      <c r="A24" s="24" t="s">
        <v>35</v>
      </c>
      <c r="B24" s="18"/>
      <c r="C24" s="19">
        <v>121000</v>
      </c>
      <c r="D24" s="19"/>
      <c r="E24" s="20"/>
      <c r="F24" s="21"/>
      <c r="G24" s="19"/>
      <c r="H24" s="20"/>
      <c r="I24" s="22"/>
      <c r="J24" s="23"/>
      <c r="K24" s="19"/>
      <c r="L24" s="20"/>
    </row>
    <row r="25" spans="1:12" ht="13.5">
      <c r="A25" s="11" t="s">
        <v>26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3.5">
      <c r="A26" s="24" t="s">
        <v>36</v>
      </c>
      <c r="B26" s="18"/>
      <c r="C26" s="19">
        <v>-25381594</v>
      </c>
      <c r="D26" s="19">
        <v>-22376362</v>
      </c>
      <c r="E26" s="20">
        <v>-11936194</v>
      </c>
      <c r="F26" s="21">
        <v>-30236844</v>
      </c>
      <c r="G26" s="19">
        <v>-27582500</v>
      </c>
      <c r="H26" s="20">
        <v>-29705181</v>
      </c>
      <c r="I26" s="22">
        <v>-38942273</v>
      </c>
      <c r="J26" s="23">
        <v>-72537000</v>
      </c>
      <c r="K26" s="19">
        <v>-59397000</v>
      </c>
      <c r="L26" s="20">
        <v>-20976000</v>
      </c>
    </row>
    <row r="27" spans="1:12" ht="13.5">
      <c r="A27" s="25" t="s">
        <v>37</v>
      </c>
      <c r="B27" s="26"/>
      <c r="C27" s="27">
        <f>SUM(C21:C26)</f>
        <v>-25552607</v>
      </c>
      <c r="D27" s="27">
        <f aca="true" t="shared" si="1" ref="D27:L27">SUM(D21:D26)</f>
        <v>-22183829</v>
      </c>
      <c r="E27" s="28">
        <f t="shared" si="1"/>
        <v>-11715138</v>
      </c>
      <c r="F27" s="29">
        <f t="shared" si="1"/>
        <v>-30236844</v>
      </c>
      <c r="G27" s="27">
        <f t="shared" si="1"/>
        <v>-27582500</v>
      </c>
      <c r="H27" s="28">
        <f t="shared" si="1"/>
        <v>-29705181</v>
      </c>
      <c r="I27" s="30">
        <f t="shared" si="1"/>
        <v>-39100412</v>
      </c>
      <c r="J27" s="31">
        <f t="shared" si="1"/>
        <v>-72537000</v>
      </c>
      <c r="K27" s="27">
        <f t="shared" si="1"/>
        <v>-59397000</v>
      </c>
      <c r="L27" s="28">
        <f t="shared" si="1"/>
        <v>-20976000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11" t="s">
        <v>38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11" t="s">
        <v>17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3.5">
      <c r="A31" s="24" t="s">
        <v>39</v>
      </c>
      <c r="B31" s="18"/>
      <c r="C31" s="19"/>
      <c r="D31" s="19"/>
      <c r="E31" s="20"/>
      <c r="F31" s="21"/>
      <c r="G31" s="19"/>
      <c r="H31" s="20"/>
      <c r="I31" s="22"/>
      <c r="J31" s="23"/>
      <c r="K31" s="19"/>
      <c r="L31" s="20"/>
    </row>
    <row r="32" spans="1:12" ht="13.5">
      <c r="A32" s="24" t="s">
        <v>40</v>
      </c>
      <c r="B32" s="18"/>
      <c r="C32" s="19"/>
      <c r="D32" s="19"/>
      <c r="E32" s="20"/>
      <c r="F32" s="21">
        <v>2500000</v>
      </c>
      <c r="G32" s="19">
        <v>2500000</v>
      </c>
      <c r="H32" s="20"/>
      <c r="I32" s="22"/>
      <c r="J32" s="23"/>
      <c r="K32" s="19"/>
      <c r="L32" s="20"/>
    </row>
    <row r="33" spans="1:12" ht="13.5">
      <c r="A33" s="24" t="s">
        <v>41</v>
      </c>
      <c r="B33" s="18"/>
      <c r="C33" s="19">
        <v>81232</v>
      </c>
      <c r="D33" s="19">
        <v>47166</v>
      </c>
      <c r="E33" s="20">
        <v>73274</v>
      </c>
      <c r="F33" s="21">
        <v>60000</v>
      </c>
      <c r="G33" s="39">
        <v>60000</v>
      </c>
      <c r="H33" s="40">
        <v>63858</v>
      </c>
      <c r="I33" s="42">
        <v>66449</v>
      </c>
      <c r="J33" s="23">
        <v>42000</v>
      </c>
      <c r="K33" s="19">
        <v>60000</v>
      </c>
      <c r="L33" s="20">
        <v>60000</v>
      </c>
    </row>
    <row r="34" spans="1:12" ht="13.5">
      <c r="A34" s="11" t="s">
        <v>26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3.5">
      <c r="A35" s="24" t="s">
        <v>42</v>
      </c>
      <c r="B35" s="18"/>
      <c r="C35" s="19">
        <v>-291040</v>
      </c>
      <c r="D35" s="19">
        <v>-701564</v>
      </c>
      <c r="E35" s="20">
        <v>-505716</v>
      </c>
      <c r="F35" s="21">
        <v>-499728</v>
      </c>
      <c r="G35" s="19">
        <v>-102109</v>
      </c>
      <c r="H35" s="20">
        <v>-101955</v>
      </c>
      <c r="I35" s="22">
        <v>-112762</v>
      </c>
      <c r="J35" s="23">
        <v>-555929</v>
      </c>
      <c r="K35" s="19">
        <v>-631817</v>
      </c>
      <c r="L35" s="20">
        <v>-659017</v>
      </c>
    </row>
    <row r="36" spans="1:12" ht="13.5">
      <c r="A36" s="25" t="s">
        <v>43</v>
      </c>
      <c r="B36" s="26"/>
      <c r="C36" s="27">
        <f>SUM(C31:C35)</f>
        <v>-209808</v>
      </c>
      <c r="D36" s="27">
        <f aca="true" t="shared" si="2" ref="D36:L36">SUM(D31:D35)</f>
        <v>-654398</v>
      </c>
      <c r="E36" s="28">
        <f t="shared" si="2"/>
        <v>-432442</v>
      </c>
      <c r="F36" s="29">
        <f t="shared" si="2"/>
        <v>2060272</v>
      </c>
      <c r="G36" s="27">
        <f t="shared" si="2"/>
        <v>2457891</v>
      </c>
      <c r="H36" s="28">
        <f t="shared" si="2"/>
        <v>-38097</v>
      </c>
      <c r="I36" s="30">
        <f t="shared" si="2"/>
        <v>-46313</v>
      </c>
      <c r="J36" s="31">
        <f t="shared" si="2"/>
        <v>-513929</v>
      </c>
      <c r="K36" s="27">
        <f t="shared" si="2"/>
        <v>-571817</v>
      </c>
      <c r="L36" s="28">
        <f t="shared" si="2"/>
        <v>-599017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3.5">
      <c r="A38" s="11" t="s">
        <v>44</v>
      </c>
      <c r="B38" s="18"/>
      <c r="C38" s="33">
        <f>+C17+C27+C36</f>
        <v>2630220</v>
      </c>
      <c r="D38" s="33">
        <f aca="true" t="shared" si="3" ref="D38:L38">+D17+D27+D36</f>
        <v>974629</v>
      </c>
      <c r="E38" s="34">
        <f t="shared" si="3"/>
        <v>-2722537</v>
      </c>
      <c r="F38" s="35">
        <f t="shared" si="3"/>
        <v>11180</v>
      </c>
      <c r="G38" s="33">
        <f t="shared" si="3"/>
        <v>-579797</v>
      </c>
      <c r="H38" s="34">
        <f t="shared" si="3"/>
        <v>-155183</v>
      </c>
      <c r="I38" s="36">
        <f t="shared" si="3"/>
        <v>247156</v>
      </c>
      <c r="J38" s="37">
        <f t="shared" si="3"/>
        <v>3185009</v>
      </c>
      <c r="K38" s="33">
        <f t="shared" si="3"/>
        <v>2533826</v>
      </c>
      <c r="L38" s="34">
        <f t="shared" si="3"/>
        <v>4411150</v>
      </c>
    </row>
    <row r="39" spans="1:12" ht="13.5">
      <c r="A39" s="24" t="s">
        <v>45</v>
      </c>
      <c r="B39" s="18" t="s">
        <v>46</v>
      </c>
      <c r="C39" s="33">
        <v>-4989282</v>
      </c>
      <c r="D39" s="33">
        <v>2359062</v>
      </c>
      <c r="E39" s="34">
        <v>3261234</v>
      </c>
      <c r="F39" s="35">
        <v>1175327</v>
      </c>
      <c r="G39" s="33">
        <v>815360</v>
      </c>
      <c r="H39" s="34">
        <v>815360</v>
      </c>
      <c r="I39" s="36">
        <v>538698</v>
      </c>
      <c r="J39" s="37">
        <v>815000</v>
      </c>
      <c r="K39" s="33">
        <v>4000008</v>
      </c>
      <c r="L39" s="34">
        <v>6533834</v>
      </c>
    </row>
    <row r="40" spans="1:12" ht="13.5">
      <c r="A40" s="43" t="s">
        <v>47</v>
      </c>
      <c r="B40" s="44" t="s">
        <v>46</v>
      </c>
      <c r="C40" s="45">
        <v>-2359062</v>
      </c>
      <c r="D40" s="45">
        <v>3333691</v>
      </c>
      <c r="E40" s="46">
        <v>538697</v>
      </c>
      <c r="F40" s="47">
        <v>1186509</v>
      </c>
      <c r="G40" s="45">
        <v>235563</v>
      </c>
      <c r="H40" s="46">
        <v>660177</v>
      </c>
      <c r="I40" s="48">
        <v>785853</v>
      </c>
      <c r="J40" s="49">
        <v>4000008</v>
      </c>
      <c r="K40" s="45">
        <v>6533834</v>
      </c>
      <c r="L40" s="46">
        <v>10944984</v>
      </c>
    </row>
    <row r="41" spans="1:12" ht="13.5">
      <c r="A41" s="50" t="s">
        <v>79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3.5">
      <c r="A42" s="50" t="s">
        <v>80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3.5">
      <c r="A43" s="50" t="s">
        <v>81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2018-06-04T15:26:10Z</dcterms:created>
  <dcterms:modified xsi:type="dcterms:W3CDTF">2018-06-04T15:26:56Z</dcterms:modified>
  <cp:category/>
  <cp:version/>
  <cp:contentType/>
  <cp:contentStatus/>
</cp:coreProperties>
</file>