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ETH" sheetId="2" r:id="rId2"/>
    <sheet name="KZN212" sheetId="3" r:id="rId3"/>
    <sheet name="KZN213" sheetId="4" r:id="rId4"/>
    <sheet name="KZN214" sheetId="5" r:id="rId5"/>
    <sheet name="KZN216" sheetId="6" r:id="rId6"/>
    <sheet name="DC21" sheetId="7" r:id="rId7"/>
    <sheet name="KZN221" sheetId="8" r:id="rId8"/>
    <sheet name="KZN222" sheetId="9" r:id="rId9"/>
    <sheet name="KZN223" sheetId="10" r:id="rId10"/>
    <sheet name="KZN224" sheetId="11" r:id="rId11"/>
    <sheet name="KZN225" sheetId="12" r:id="rId12"/>
    <sheet name="KZN226" sheetId="13" r:id="rId13"/>
    <sheet name="KZN227" sheetId="14" r:id="rId14"/>
    <sheet name="DC22" sheetId="15" r:id="rId15"/>
    <sheet name="KZN235" sheetId="16" r:id="rId16"/>
    <sheet name="KZN237" sheetId="17" r:id="rId17"/>
    <sheet name="KZN238" sheetId="18" r:id="rId18"/>
    <sheet name="DC23" sheetId="19" r:id="rId19"/>
    <sheet name="KZN241" sheetId="20" r:id="rId20"/>
    <sheet name="KZN242" sheetId="21" r:id="rId21"/>
    <sheet name="KZN244" sheetId="22" r:id="rId22"/>
    <sheet name="KZN245" sheetId="23" r:id="rId23"/>
    <sheet name="DC24" sheetId="24" r:id="rId24"/>
    <sheet name="KZN252" sheetId="25" r:id="rId25"/>
    <sheet name="KZN253" sheetId="26" r:id="rId26"/>
    <sheet name="KZN254" sheetId="27" r:id="rId27"/>
    <sheet name="DC25" sheetId="28" r:id="rId28"/>
    <sheet name="KZN261" sheetId="29" r:id="rId29"/>
    <sheet name="KZN262" sheetId="30" r:id="rId30"/>
    <sheet name="KZN263" sheetId="31" r:id="rId31"/>
    <sheet name="KZN265" sheetId="32" r:id="rId32"/>
    <sheet name="KZN266" sheetId="33" r:id="rId33"/>
    <sheet name="DC26" sheetId="34" r:id="rId34"/>
    <sheet name="KZN271" sheetId="35" r:id="rId35"/>
    <sheet name="KZN272" sheetId="36" r:id="rId36"/>
    <sheet name="KZN275" sheetId="37" r:id="rId37"/>
    <sheet name="KZN276" sheetId="38" r:id="rId38"/>
    <sheet name="DC27" sheetId="39" r:id="rId39"/>
    <sheet name="KZN281" sheetId="40" r:id="rId40"/>
    <sheet name="KZN282" sheetId="41" r:id="rId41"/>
    <sheet name="KZN284" sheetId="42" r:id="rId42"/>
    <sheet name="KZN285" sheetId="43" r:id="rId43"/>
    <sheet name="KZN286" sheetId="44" r:id="rId44"/>
    <sheet name="DC28" sheetId="45" r:id="rId45"/>
    <sheet name="KZN291" sheetId="46" r:id="rId46"/>
    <sheet name="KZN292" sheetId="47" r:id="rId47"/>
    <sheet name="KZN293" sheetId="48" r:id="rId48"/>
    <sheet name="KZN294" sheetId="49" r:id="rId49"/>
    <sheet name="DC29" sheetId="50" r:id="rId50"/>
    <sheet name="KZN433" sheetId="51" r:id="rId51"/>
    <sheet name="KZN434" sheetId="52" r:id="rId52"/>
    <sheet name="KZN435" sheetId="53" r:id="rId53"/>
    <sheet name="KZN436" sheetId="54" r:id="rId54"/>
    <sheet name="DC43" sheetId="55" r:id="rId55"/>
  </sheets>
  <definedNames>
    <definedName name="_xlnm.Print_Area" localSheetId="6">'DC21'!$A$1:$L$54</definedName>
    <definedName name="_xlnm.Print_Area" localSheetId="14">'DC22'!$A$1:$L$54</definedName>
    <definedName name="_xlnm.Print_Area" localSheetId="18">'DC23'!$A$1:$L$54</definedName>
    <definedName name="_xlnm.Print_Area" localSheetId="23">'DC24'!$A$1:$L$54</definedName>
    <definedName name="_xlnm.Print_Area" localSheetId="27">'DC25'!$A$1:$L$54</definedName>
    <definedName name="_xlnm.Print_Area" localSheetId="33">'DC26'!$A$1:$L$54</definedName>
    <definedName name="_xlnm.Print_Area" localSheetId="38">'DC27'!$A$1:$L$54</definedName>
    <definedName name="_xlnm.Print_Area" localSheetId="44">'DC28'!$A$1:$L$54</definedName>
    <definedName name="_xlnm.Print_Area" localSheetId="49">'DC29'!$A$1:$L$54</definedName>
    <definedName name="_xlnm.Print_Area" localSheetId="54">'DC43'!$A$1:$L$54</definedName>
    <definedName name="_xlnm.Print_Area" localSheetId="1">'ETH'!$A$1:$L$54</definedName>
    <definedName name="_xlnm.Print_Area" localSheetId="2">'KZN212'!$A$1:$L$54</definedName>
    <definedName name="_xlnm.Print_Area" localSheetId="3">'KZN213'!$A$1:$L$54</definedName>
    <definedName name="_xlnm.Print_Area" localSheetId="4">'KZN214'!$A$1:$L$54</definedName>
    <definedName name="_xlnm.Print_Area" localSheetId="5">'KZN216'!$A$1:$L$54</definedName>
    <definedName name="_xlnm.Print_Area" localSheetId="7">'KZN221'!$A$1:$L$54</definedName>
    <definedName name="_xlnm.Print_Area" localSheetId="8">'KZN222'!$A$1:$L$54</definedName>
    <definedName name="_xlnm.Print_Area" localSheetId="9">'KZN223'!$A$1:$L$54</definedName>
    <definedName name="_xlnm.Print_Area" localSheetId="10">'KZN224'!$A$1:$L$54</definedName>
    <definedName name="_xlnm.Print_Area" localSheetId="11">'KZN225'!$A$1:$L$54</definedName>
    <definedName name="_xlnm.Print_Area" localSheetId="12">'KZN226'!$A$1:$L$54</definedName>
    <definedName name="_xlnm.Print_Area" localSheetId="13">'KZN227'!$A$1:$L$54</definedName>
    <definedName name="_xlnm.Print_Area" localSheetId="15">'KZN235'!$A$1:$L$54</definedName>
    <definedName name="_xlnm.Print_Area" localSheetId="16">'KZN237'!$A$1:$L$54</definedName>
    <definedName name="_xlnm.Print_Area" localSheetId="17">'KZN238'!$A$1:$L$54</definedName>
    <definedName name="_xlnm.Print_Area" localSheetId="19">'KZN241'!$A$1:$L$54</definedName>
    <definedName name="_xlnm.Print_Area" localSheetId="20">'KZN242'!$A$1:$L$54</definedName>
    <definedName name="_xlnm.Print_Area" localSheetId="21">'KZN244'!$A$1:$L$54</definedName>
    <definedName name="_xlnm.Print_Area" localSheetId="22">'KZN245'!$A$1:$L$54</definedName>
    <definedName name="_xlnm.Print_Area" localSheetId="24">'KZN252'!$A$1:$L$54</definedName>
    <definedName name="_xlnm.Print_Area" localSheetId="25">'KZN253'!$A$1:$L$54</definedName>
    <definedName name="_xlnm.Print_Area" localSheetId="26">'KZN254'!$A$1:$L$54</definedName>
    <definedName name="_xlnm.Print_Area" localSheetId="28">'KZN261'!$A$1:$L$54</definedName>
    <definedName name="_xlnm.Print_Area" localSheetId="29">'KZN262'!$A$1:$L$54</definedName>
    <definedName name="_xlnm.Print_Area" localSheetId="30">'KZN263'!$A$1:$L$54</definedName>
    <definedName name="_xlnm.Print_Area" localSheetId="31">'KZN265'!$A$1:$L$54</definedName>
    <definedName name="_xlnm.Print_Area" localSheetId="32">'KZN266'!$A$1:$L$54</definedName>
    <definedName name="_xlnm.Print_Area" localSheetId="34">'KZN271'!$A$1:$L$54</definedName>
    <definedName name="_xlnm.Print_Area" localSheetId="35">'KZN272'!$A$1:$L$54</definedName>
    <definedName name="_xlnm.Print_Area" localSheetId="36">'KZN275'!$A$1:$L$54</definedName>
    <definedName name="_xlnm.Print_Area" localSheetId="37">'KZN276'!$A$1:$L$54</definedName>
    <definedName name="_xlnm.Print_Area" localSheetId="39">'KZN281'!$A$1:$L$54</definedName>
    <definedName name="_xlnm.Print_Area" localSheetId="40">'KZN282'!$A$1:$L$54</definedName>
    <definedName name="_xlnm.Print_Area" localSheetId="41">'KZN284'!$A$1:$L$54</definedName>
    <definedName name="_xlnm.Print_Area" localSheetId="42">'KZN285'!$A$1:$L$54</definedName>
    <definedName name="_xlnm.Print_Area" localSheetId="43">'KZN286'!$A$1:$L$54</definedName>
    <definedName name="_xlnm.Print_Area" localSheetId="45">'KZN291'!$A$1:$L$54</definedName>
    <definedName name="_xlnm.Print_Area" localSheetId="46">'KZN292'!$A$1:$L$54</definedName>
    <definedName name="_xlnm.Print_Area" localSheetId="47">'KZN293'!$A$1:$L$54</definedName>
    <definedName name="_xlnm.Print_Area" localSheetId="48">'KZN294'!$A$1:$L$54</definedName>
    <definedName name="_xlnm.Print_Area" localSheetId="50">'KZN433'!$A$1:$L$54</definedName>
    <definedName name="_xlnm.Print_Area" localSheetId="51">'KZN434'!$A$1:$L$54</definedName>
    <definedName name="_xlnm.Print_Area" localSheetId="52">'KZN435'!$A$1:$L$54</definedName>
    <definedName name="_xlnm.Print_Area" localSheetId="53">'KZN436'!$A$1:$L$54</definedName>
    <definedName name="_xlnm.Print_Area" localSheetId="0">'Summary'!$A$1:$L$54</definedName>
  </definedNames>
  <calcPr fullCalcOnLoad="1"/>
</workbook>
</file>

<file path=xl/sharedStrings.xml><?xml version="1.0" encoding="utf-8"?>
<sst xmlns="http://schemas.openxmlformats.org/spreadsheetml/2006/main" count="4125" uniqueCount="119">
  <si>
    <t>Kwazulu-Natal: eThekwini(ETH) - REVIEW - Table A6 Budgeted Financial Position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</si>
  <si>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</si>
  <si>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</si>
  <si>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</si>
  <si>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</si>
  <si>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</si>
  <si>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</si>
  <si>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</si>
  <si>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</si>
  <si>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</si>
  <si>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</si>
  <si>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</si>
  <si>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</si>
  <si>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</si>
  <si>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</si>
  <si>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</si>
  <si>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ASSETS</t>
  </si>
  <si>
    <t>Current assets</t>
  </si>
  <si>
    <t>Cash</t>
  </si>
  <si>
    <t>Call investment deposits</t>
  </si>
  <si>
    <t>1</t>
  </si>
  <si>
    <t>Consumer debtors</t>
  </si>
  <si>
    <t>Other debtors</t>
  </si>
  <si>
    <t>Current portion of long-term receivables</t>
  </si>
  <si>
    <t>Inventory</t>
  </si>
  <si>
    <t>2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</si>
  <si>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</si>
  <si>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</si>
  <si>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</si>
  <si>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</si>
  <si>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</si>
  <si>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</si>
  <si>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</si>
  <si>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3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</si>
  <si>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</si>
  <si>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</si>
  <si>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</si>
  <si>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</si>
  <si>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</si>
  <si>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</si>
  <si>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</si>
  <si>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</si>
  <si>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</si>
  <si>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</si>
  <si>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4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</si>
  <si>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</si>
  <si>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</si>
  <si>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</si>
  <si>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</si>
  <si>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</si>
  <si>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</si>
  <si>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</si>
  <si>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</si>
  <si>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5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</si>
  <si>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</si>
  <si>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</si>
  <si>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</si>
  <si>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</si>
  <si>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</si>
  <si>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Umdoni(KZN212) - REVIEW - Table A6 Budgeted Financial Position for 4th Quarter ended 30 June 2017 (Figures Finalised as at 2018/05/07)</t>
  </si>
  <si>
    <t>Kwazulu-Natal: Umzumbe(KZN213) - REVIEW - Table A6 Budgeted Financial Position for 4th Quarter ended 30 June 2017 (Figures Finalised as at 2018/05/07)</t>
  </si>
  <si>
    <t>Kwazulu-Natal: uMuziwabantu(KZN214) - REVIEW - Table A6 Budgeted Financial Position for 4th Quarter ended 30 June 2017 (Figures Finalised as at 2018/05/07)</t>
  </si>
  <si>
    <t>Kwazulu-Natal: Ray Nkonyeni(KZN216) - REVIEW - Table A6 Budgeted Financial Position for 4th Quarter ended 30 June 2017 (Figures Finalised as at 2018/05/07)</t>
  </si>
  <si>
    <t>Kwazulu-Natal: Ugu(DC21) - REVIEW - Table A6 Budgeted Financial Position for 4th Quarter ended 30 June 2017 (Figures Finalised as at 2018/05/07)</t>
  </si>
  <si>
    <t>Kwazulu-Natal: uMshwathi(KZN221) - REVIEW - Table A6 Budgeted Financial Position for 4th Quarter ended 30 June 2017 (Figures Finalised as at 2018/05/07)</t>
  </si>
  <si>
    <t>Kwazulu-Natal: uMngeni(KZN222) - REVIEW - Table A6 Budgeted Financial Position for 4th Quarter ended 30 June 2017 (Figures Finalised as at 2018/05/07)</t>
  </si>
  <si>
    <t>Kwazulu-Natal: Mpofana(KZN223) - REVIEW - Table A6 Budgeted Financial Position for 4th Quarter ended 30 June 2017 (Figures Finalised as at 2018/05/07)</t>
  </si>
  <si>
    <t>Kwazulu-Natal: Impendle(KZN224) - REVIEW - Table A6 Budgeted Financial Position for 4th Quarter ended 30 June 2017 (Figures Finalised as at 2018/05/07)</t>
  </si>
  <si>
    <t>Kwazulu-Natal: Msunduzi(KZN225) - REVIEW - Table A6 Budgeted Financial Position for 4th Quarter ended 30 June 2017 (Figures Finalised as at 2018/05/07)</t>
  </si>
  <si>
    <t>Kwazulu-Natal: Mkhambathini(KZN226) - REVIEW - Table A6 Budgeted Financial Position for 4th Quarter ended 30 June 2017 (Figures Finalised as at 2018/05/07)</t>
  </si>
  <si>
    <t>Kwazulu-Natal: Richmond(KZN227) - REVIEW - Table A6 Budgeted Financial Position for 4th Quarter ended 30 June 2017 (Figures Finalised as at 2018/05/07)</t>
  </si>
  <si>
    <t>Kwazulu-Natal: uMgungundlovu(DC22) - REVIEW - Table A6 Budgeted Financial Position for 4th Quarter ended 30 June 2017 (Figures Finalised as at 2018/05/07)</t>
  </si>
  <si>
    <t>Kwazulu-Natal: Okhahlamba(KZN235) - REVIEW - Table A6 Budgeted Financial Position for 4th Quarter ended 30 June 2017 (Figures Finalised as at 2018/05/07)</t>
  </si>
  <si>
    <t>Kwazulu-Natal: Inkosi Langalibalele(KZN237) - REVIEW - Table A6 Budgeted Financial Position for 4th Quarter ended 30 June 2017 (Figures Finalised as at 2018/05/07)</t>
  </si>
  <si>
    <t>Kwazulu-Natal: Alfred Duma(KZN238) - REVIEW - Table A6 Budgeted Financial Position for 4th Quarter ended 30 June 2017 (Figures Finalised as at 2018/05/07)</t>
  </si>
  <si>
    <t>Kwazulu-Natal: Uthukela(DC23) - REVIEW - Table A6 Budgeted Financial Position for 4th Quarter ended 30 June 2017 (Figures Finalised as at 2018/05/07)</t>
  </si>
  <si>
    <t>Kwazulu-Natal: Endumeni(KZN241) - REVIEW - Table A6 Budgeted Financial Position for 4th Quarter ended 30 June 2017 (Figures Finalised as at 2018/05/07)</t>
  </si>
  <si>
    <t>Kwazulu-Natal: Nquthu(KZN242) - REVIEW - Table A6 Budgeted Financial Position for 4th Quarter ended 30 June 2017 (Figures Finalised as at 2018/05/07)</t>
  </si>
  <si>
    <t>Kwazulu-Natal: Msinga(KZN244) - REVIEW - Table A6 Budgeted Financial Position for 4th Quarter ended 30 June 2017 (Figures Finalised as at 2018/05/07)</t>
  </si>
  <si>
    <t>Kwazulu-Natal: Umvoti(KZN245) - REVIEW - Table A6 Budgeted Financial Position for 4th Quarter ended 30 June 2017 (Figures Finalised as at 2018/05/07)</t>
  </si>
  <si>
    <t>Kwazulu-Natal: Umzinyathi(DC24) - REVIEW - Table A6 Budgeted Financial Position for 4th Quarter ended 30 June 2017 (Figures Finalised as at 2018/05/07)</t>
  </si>
  <si>
    <t>Kwazulu-Natal: Newcastle(KZN252) - REVIEW - Table A6 Budgeted Financial Position for 4th Quarter ended 30 June 2017 (Figures Finalised as at 2018/05/07)</t>
  </si>
  <si>
    <t>Kwazulu-Natal: Emadlangeni(KZN253) - REVIEW - Table A6 Budgeted Financial Position for 4th Quarter ended 30 June 2017 (Figures Finalised as at 2018/05/07)</t>
  </si>
  <si>
    <t>Kwazulu-Natal: Dannhauser(KZN254) - REVIEW - Table A6 Budgeted Financial Position for 4th Quarter ended 30 June 2017 (Figures Finalised as at 2018/05/07)</t>
  </si>
  <si>
    <t>Kwazulu-Natal: Amajuba(DC25) - REVIEW - Table A6 Budgeted Financial Position for 4th Quarter ended 30 June 2017 (Figures Finalised as at 2018/05/07)</t>
  </si>
  <si>
    <t>Kwazulu-Natal: eDumbe(KZN261) - REVIEW - Table A6 Budgeted Financial Position for 4th Quarter ended 30 June 2017 (Figures Finalised as at 2018/05/07)</t>
  </si>
  <si>
    <t>Kwazulu-Natal: uPhongolo(KZN262) - REVIEW - Table A6 Budgeted Financial Position for 4th Quarter ended 30 June 2017 (Figures Finalised as at 2018/05/07)</t>
  </si>
  <si>
    <t>Kwazulu-Natal: Abaqulusi(KZN263) - REVIEW - Table A6 Budgeted Financial Position for 4th Quarter ended 30 June 2017 (Figures Finalised as at 2018/05/07)</t>
  </si>
  <si>
    <t>Kwazulu-Natal: Nongoma(KZN265) - REVIEW - Table A6 Budgeted Financial Position for 4th Quarter ended 30 June 2017 (Figures Finalised as at 2018/05/07)</t>
  </si>
  <si>
    <t>Kwazulu-Natal: Ulundi(KZN266) - REVIEW - Table A6 Budgeted Financial Position for 4th Quarter ended 30 June 2017 (Figures Finalised as at 2018/05/07)</t>
  </si>
  <si>
    <t>Kwazulu-Natal: Zululand(DC26) - REVIEW - Table A6 Budgeted Financial Position for 4th Quarter ended 30 June 2017 (Figures Finalised as at 2018/05/07)</t>
  </si>
  <si>
    <t>Kwazulu-Natal: Umhlabuyalingana(KZN271) - REVIEW - Table A6 Budgeted Financial Position for 4th Quarter ended 30 June 2017 (Figures Finalised as at 2018/05/07)</t>
  </si>
  <si>
    <t>Kwazulu-Natal: Jozini(KZN272) - REVIEW - Table A6 Budgeted Financial Position for 4th Quarter ended 30 June 2017 (Figures Finalised as at 2018/05/07)</t>
  </si>
  <si>
    <t>Kwazulu-Natal: Mtubatuba(KZN275) - REVIEW - Table A6 Budgeted Financial Position for 4th Quarter ended 30 June 2017 (Figures Finalised as at 2018/05/07)</t>
  </si>
  <si>
    <t>Kwazulu-Natal: Hlabisa Big Five(KZN276) - REVIEW - Table A6 Budgeted Financial Position for 4th Quarter ended 30 June 2017 (Figures Finalised as at 2018/05/07)</t>
  </si>
  <si>
    <t>Kwazulu-Natal: Umkhanyakude(DC27) - REVIEW - Table A6 Budgeted Financial Position for 4th Quarter ended 30 June 2017 (Figures Finalised as at 2018/05/07)</t>
  </si>
  <si>
    <t>Kwazulu-Natal: Mfolozi(KZN281) - REVIEW - Table A6 Budgeted Financial Position for 4th Quarter ended 30 June 2017 (Figures Finalised as at 2018/05/07)</t>
  </si>
  <si>
    <t>Kwazulu-Natal: uMhlathuze(KZN282) - REVIEW - Table A6 Budgeted Financial Position for 4th Quarter ended 30 June 2017 (Figures Finalised as at 2018/05/07)</t>
  </si>
  <si>
    <t>Kwazulu-Natal: uMlalazi(KZN284) - REVIEW - Table A6 Budgeted Financial Position for 4th Quarter ended 30 June 2017 (Figures Finalised as at 2018/05/07)</t>
  </si>
  <si>
    <t>Kwazulu-Natal: Mthonjaneni(KZN285) - REVIEW - Table A6 Budgeted Financial Position for 4th Quarter ended 30 June 2017 (Figures Finalised as at 2018/05/07)</t>
  </si>
  <si>
    <t>Kwazulu-Natal: Nkandla(KZN286) - REVIEW - Table A6 Budgeted Financial Position for 4th Quarter ended 30 June 2017 (Figures Finalised as at 2018/05/07)</t>
  </si>
  <si>
    <t>Kwazulu-Natal: King Cetshwayo(DC28) - REVIEW - Table A6 Budgeted Financial Position for 4th Quarter ended 30 June 2017 (Figures Finalised as at 2018/05/07)</t>
  </si>
  <si>
    <t>Kwazulu-Natal: Mandeni(KZN291) - REVIEW - Table A6 Budgeted Financial Position for 4th Quarter ended 30 June 2017 (Figures Finalised as at 2018/05/07)</t>
  </si>
  <si>
    <t>Kwazulu-Natal: KwaDukuza(KZN292) - REVIEW - Table A6 Budgeted Financial Position for 4th Quarter ended 30 June 2017 (Figures Finalised as at 2018/05/07)</t>
  </si>
  <si>
    <t>Kwazulu-Natal: Ndwedwe(KZN293) - REVIEW - Table A6 Budgeted Financial Position for 4th Quarter ended 30 June 2017 (Figures Finalised as at 2018/05/07)</t>
  </si>
  <si>
    <t>Kwazulu-Natal: Maphumulo(KZN294) - REVIEW - Table A6 Budgeted Financial Position for 4th Quarter ended 30 June 2017 (Figures Finalised as at 2018/05/07)</t>
  </si>
  <si>
    <t>Kwazulu-Natal: iLembe(DC29) - REVIEW - Table A6 Budgeted Financial Position for 4th Quarter ended 30 June 2017 (Figures Finalised as at 2018/05/07)</t>
  </si>
  <si>
    <t>Kwazulu-Natal: Greater Kokstad(KZN433) - REVIEW - Table A6 Budgeted Financial Position for 4th Quarter ended 30 June 2017 (Figures Finalised as at 2018/05/07)</t>
  </si>
  <si>
    <t>Kwazulu-Natal: Ubuhlebezwe(KZN434) - REVIEW - Table A6 Budgeted Financial Position for 4th Quarter ended 30 June 2017 (Figures Finalised as at 2018/05/07)</t>
  </si>
  <si>
    <t>Kwazulu-Natal: Umzimkhulu(KZN435) - REVIEW - Table A6 Budgeted Financial Position for 4th Quarter ended 30 June 2017 (Figures Finalised as at 2018/05/07)</t>
  </si>
  <si>
    <t>Kwazulu-Natal: Dr Nkosazana Dlamini Zuma(KZN436) - REVIEW - Table A6 Budgeted Financial Position for 4th Quarter ended 30 June 2017 (Figures Finalised as at 2018/05/07)</t>
  </si>
  <si>
    <t>Kwazulu-Natal: Harry Gwala(DC43) - REVIEW - Table A6 Budgeted Financial Position for 4th Quarter ended 30 June 2017 (Figures Finalised as at 2018/05/07)</t>
  </si>
  <si>
    <t>Summary - REVIEW - Table A6 Budgeted Financial Position for 4th Quarter ended 30 June 2017 (Figures Finalised as at 2018/05/07)</t>
  </si>
  <si>
    <t>References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</si>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</sst>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_(* #,##0,_);_(* \(#,##0,\);_(* &quot;- &quot;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170" fontId="2" fillId="0" borderId="11" xfId="0" applyNumberFormat="1" applyFont="1" applyFill="1" applyBorder="1" applyAlignment="1" applyProtection="1">
      <alignment horizontal="center"/>
      <protection/>
    </xf>
    <xf numFmtId="170" fontId="2" fillId="0" borderId="19" xfId="0" applyNumberFormat="1" applyFont="1" applyFill="1" applyBorder="1" applyAlignment="1" applyProtection="1">
      <alignment horizontal="center"/>
      <protection/>
    </xf>
    <xf numFmtId="170" fontId="2" fillId="0" borderId="20" xfId="0" applyNumberFormat="1" applyFont="1" applyFill="1" applyBorder="1" applyAlignment="1" applyProtection="1">
      <alignment horizontal="center"/>
      <protection/>
    </xf>
    <xf numFmtId="170" fontId="2" fillId="0" borderId="21" xfId="0" applyNumberFormat="1" applyFont="1" applyFill="1" applyBorder="1" applyAlignment="1" applyProtection="1">
      <alignment horizontal="center"/>
      <protection/>
    </xf>
    <xf numFmtId="170" fontId="2" fillId="0" borderId="10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0" fontId="3" fillId="0" borderId="22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170" fontId="3" fillId="0" borderId="18" xfId="0" applyNumberFormat="1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170" fontId="3" fillId="0" borderId="24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170" fontId="3" fillId="0" borderId="18" xfId="42" applyNumberFormat="1" applyFont="1" applyFill="1" applyBorder="1" applyAlignment="1" applyProtection="1">
      <alignment/>
      <protection/>
    </xf>
    <xf numFmtId="170" fontId="3" fillId="0" borderId="22" xfId="42" applyNumberFormat="1" applyFont="1" applyFill="1" applyBorder="1" applyAlignment="1" applyProtection="1">
      <alignment/>
      <protection/>
    </xf>
    <xf numFmtId="170" fontId="3" fillId="0" borderId="23" xfId="42" applyNumberFormat="1" applyFont="1" applyFill="1" applyBorder="1" applyAlignment="1" applyProtection="1">
      <alignment/>
      <protection/>
    </xf>
    <xf numFmtId="170" fontId="3" fillId="0" borderId="24" xfId="42" applyNumberFormat="1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/>
      <protection/>
    </xf>
    <xf numFmtId="170" fontId="2" fillId="0" borderId="26" xfId="0" applyNumberFormat="1" applyFont="1" applyFill="1" applyBorder="1" applyAlignment="1" applyProtection="1">
      <alignment/>
      <protection/>
    </xf>
    <xf numFmtId="170" fontId="2" fillId="0" borderId="27" xfId="0" applyNumberFormat="1" applyFont="1" applyFill="1" applyBorder="1" applyAlignment="1" applyProtection="1">
      <alignment/>
      <protection/>
    </xf>
    <xf numFmtId="170" fontId="2" fillId="0" borderId="25" xfId="0" applyNumberFormat="1" applyFont="1" applyFill="1" applyBorder="1" applyAlignment="1" applyProtection="1">
      <alignment/>
      <protection/>
    </xf>
    <xf numFmtId="170" fontId="2" fillId="0" borderId="28" xfId="0" applyNumberFormat="1" applyFont="1" applyFill="1" applyBorder="1" applyAlignment="1" applyProtection="1">
      <alignment/>
      <protection/>
    </xf>
    <xf numFmtId="170" fontId="2" fillId="0" borderId="29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30" xfId="0" applyFont="1" applyFill="1" applyBorder="1" applyAlignment="1" applyProtection="1">
      <alignment horizontal="center"/>
      <protection/>
    </xf>
    <xf numFmtId="170" fontId="2" fillId="0" borderId="31" xfId="0" applyNumberFormat="1" applyFont="1" applyFill="1" applyBorder="1" applyAlignment="1" applyProtection="1">
      <alignment/>
      <protection/>
    </xf>
    <xf numFmtId="170" fontId="2" fillId="0" borderId="32" xfId="0" applyNumberFormat="1" applyFont="1" applyFill="1" applyBorder="1" applyAlignment="1" applyProtection="1">
      <alignment/>
      <protection/>
    </xf>
    <xf numFmtId="170" fontId="2" fillId="0" borderId="33" xfId="0" applyNumberFormat="1" applyFont="1" applyFill="1" applyBorder="1" applyAlignment="1" applyProtection="1">
      <alignment/>
      <protection/>
    </xf>
    <xf numFmtId="170" fontId="2" fillId="0" borderId="34" xfId="0" applyNumberFormat="1" applyFont="1" applyFill="1" applyBorder="1" applyAlignment="1" applyProtection="1">
      <alignment/>
      <protection/>
    </xf>
    <xf numFmtId="170" fontId="2" fillId="0" borderId="35" xfId="0" applyNumberFormat="1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/>
      <protection/>
    </xf>
    <xf numFmtId="170" fontId="2" fillId="0" borderId="15" xfId="0" applyNumberFormat="1" applyFont="1" applyFill="1" applyBorder="1" applyAlignment="1" applyProtection="1">
      <alignment/>
      <protection/>
    </xf>
    <xf numFmtId="170" fontId="2" fillId="0" borderId="16" xfId="0" applyNumberFormat="1" applyFont="1" applyFill="1" applyBorder="1" applyAlignment="1" applyProtection="1">
      <alignment/>
      <protection/>
    </xf>
    <xf numFmtId="170" fontId="2" fillId="0" borderId="14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0" fontId="2" fillId="0" borderId="36" xfId="0" applyNumberFormat="1" applyFont="1" applyFill="1" applyBorder="1" applyAlignment="1" applyProtection="1">
      <alignment/>
      <protection/>
    </xf>
    <xf numFmtId="0" fontId="2" fillId="0" borderId="37" xfId="0" applyFont="1" applyFill="1" applyBorder="1" applyAlignment="1" applyProtection="1">
      <alignment/>
      <protection/>
    </xf>
    <xf numFmtId="0" fontId="3" fillId="0" borderId="38" xfId="0" applyFont="1" applyFill="1" applyBorder="1" applyAlignment="1" applyProtection="1">
      <alignment horizontal="center"/>
      <protection/>
    </xf>
    <xf numFmtId="170" fontId="2" fillId="0" borderId="38" xfId="0" applyNumberFormat="1" applyFont="1" applyFill="1" applyBorder="1" applyAlignment="1" applyProtection="1">
      <alignment/>
      <protection/>
    </xf>
    <xf numFmtId="170" fontId="2" fillId="0" borderId="39" xfId="0" applyNumberFormat="1" applyFont="1" applyFill="1" applyBorder="1" applyAlignment="1" applyProtection="1">
      <alignment/>
      <protection/>
    </xf>
    <xf numFmtId="170" fontId="2" fillId="0" borderId="37" xfId="0" applyNumberFormat="1" applyFont="1" applyFill="1" applyBorder="1" applyAlignment="1" applyProtection="1">
      <alignment/>
      <protection/>
    </xf>
    <xf numFmtId="170" fontId="2" fillId="0" borderId="40" xfId="0" applyNumberFormat="1" applyFont="1" applyFill="1" applyBorder="1" applyAlignment="1" applyProtection="1">
      <alignment/>
      <protection/>
    </xf>
    <xf numFmtId="170" fontId="2" fillId="0" borderId="41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112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3139300752</v>
      </c>
      <c r="D6" s="19">
        <v>2883398382</v>
      </c>
      <c r="E6" s="20">
        <v>2806054606</v>
      </c>
      <c r="F6" s="21">
        <v>2728897670</v>
      </c>
      <c r="G6" s="19">
        <v>2483959043</v>
      </c>
      <c r="H6" s="20">
        <v>4812607810</v>
      </c>
      <c r="I6" s="22">
        <v>3166463371</v>
      </c>
      <c r="J6" s="23">
        <v>2346602280</v>
      </c>
      <c r="K6" s="19">
        <v>2571576839</v>
      </c>
      <c r="L6" s="20">
        <v>2870392845</v>
      </c>
    </row>
    <row r="7" spans="1:12" ht="13.5">
      <c r="A7" s="24" t="s">
        <v>19</v>
      </c>
      <c r="B7" s="18" t="s">
        <v>20</v>
      </c>
      <c r="C7" s="19">
        <v>8850988078</v>
      </c>
      <c r="D7" s="19">
        <v>8351918092</v>
      </c>
      <c r="E7" s="20">
        <v>10255131549</v>
      </c>
      <c r="F7" s="21">
        <v>10085401316</v>
      </c>
      <c r="G7" s="19">
        <v>10129251174</v>
      </c>
      <c r="H7" s="20">
        <v>2207122264</v>
      </c>
      <c r="I7" s="22">
        <v>8873445550</v>
      </c>
      <c r="J7" s="23">
        <v>11217469305</v>
      </c>
      <c r="K7" s="19">
        <v>12009882530</v>
      </c>
      <c r="L7" s="20">
        <v>12731083883</v>
      </c>
    </row>
    <row r="8" spans="1:12" ht="13.5">
      <c r="A8" s="24" t="s">
        <v>21</v>
      </c>
      <c r="B8" s="18" t="s">
        <v>20</v>
      </c>
      <c r="C8" s="19">
        <v>5696000738</v>
      </c>
      <c r="D8" s="19">
        <v>6229528439</v>
      </c>
      <c r="E8" s="20">
        <v>6158981663</v>
      </c>
      <c r="F8" s="21">
        <v>7329468698</v>
      </c>
      <c r="G8" s="19">
        <v>7490825201</v>
      </c>
      <c r="H8" s="20">
        <v>56728380399</v>
      </c>
      <c r="I8" s="22">
        <v>7751041744</v>
      </c>
      <c r="J8" s="23">
        <v>8168562587</v>
      </c>
      <c r="K8" s="19">
        <v>9051146288</v>
      </c>
      <c r="L8" s="20">
        <v>10141715989</v>
      </c>
    </row>
    <row r="9" spans="1:12" ht="13.5">
      <c r="A9" s="24" t="s">
        <v>22</v>
      </c>
      <c r="B9" s="18"/>
      <c r="C9" s="19">
        <v>3628447844</v>
      </c>
      <c r="D9" s="19">
        <v>4427772801</v>
      </c>
      <c r="E9" s="20">
        <v>5159778595</v>
      </c>
      <c r="F9" s="21">
        <v>4469023579</v>
      </c>
      <c r="G9" s="19">
        <v>4737145109</v>
      </c>
      <c r="H9" s="20">
        <v>2379479551</v>
      </c>
      <c r="I9" s="22">
        <v>4233487991</v>
      </c>
      <c r="J9" s="23">
        <v>4540478600</v>
      </c>
      <c r="K9" s="19">
        <v>4607008341</v>
      </c>
      <c r="L9" s="20">
        <v>4684019974</v>
      </c>
    </row>
    <row r="10" spans="1:12" ht="13.5">
      <c r="A10" s="24" t="s">
        <v>23</v>
      </c>
      <c r="B10" s="18"/>
      <c r="C10" s="19">
        <v>107513447</v>
      </c>
      <c r="D10" s="19">
        <v>14680336</v>
      </c>
      <c r="E10" s="20">
        <v>82659743</v>
      </c>
      <c r="F10" s="25">
        <v>27593676</v>
      </c>
      <c r="G10" s="26">
        <v>31090270</v>
      </c>
      <c r="H10" s="27">
        <v>55443219</v>
      </c>
      <c r="I10" s="22">
        <v>192066233</v>
      </c>
      <c r="J10" s="28">
        <v>262245592</v>
      </c>
      <c r="K10" s="26">
        <v>267771588</v>
      </c>
      <c r="L10" s="27">
        <v>273674018</v>
      </c>
    </row>
    <row r="11" spans="1:12" ht="13.5">
      <c r="A11" s="24" t="s">
        <v>24</v>
      </c>
      <c r="B11" s="18" t="s">
        <v>25</v>
      </c>
      <c r="C11" s="19">
        <v>1411579665</v>
      </c>
      <c r="D11" s="19">
        <v>806530694</v>
      </c>
      <c r="E11" s="20">
        <v>872527443</v>
      </c>
      <c r="F11" s="21">
        <v>1263274873</v>
      </c>
      <c r="G11" s="19">
        <v>1445482088</v>
      </c>
      <c r="H11" s="20">
        <v>667687499</v>
      </c>
      <c r="I11" s="22">
        <v>1018000728</v>
      </c>
      <c r="J11" s="23">
        <v>1474027249</v>
      </c>
      <c r="K11" s="19">
        <v>1479605284</v>
      </c>
      <c r="L11" s="20">
        <v>1497841672</v>
      </c>
    </row>
    <row r="12" spans="1:12" ht="13.5">
      <c r="A12" s="29" t="s">
        <v>26</v>
      </c>
      <c r="B12" s="30"/>
      <c r="C12" s="31">
        <f>SUM(C6:C11)</f>
        <v>22833830524</v>
      </c>
      <c r="D12" s="31">
        <f aca="true" t="shared" si="0" ref="D12:L12">SUM(D6:D11)</f>
        <v>22713828744</v>
      </c>
      <c r="E12" s="32">
        <f t="shared" si="0"/>
        <v>25335133599</v>
      </c>
      <c r="F12" s="33">
        <f t="shared" si="0"/>
        <v>25903659812</v>
      </c>
      <c r="G12" s="31">
        <f t="shared" si="0"/>
        <v>26317752885</v>
      </c>
      <c r="H12" s="32">
        <f t="shared" si="0"/>
        <v>66850720742</v>
      </c>
      <c r="I12" s="34">
        <f t="shared" si="0"/>
        <v>25234505617</v>
      </c>
      <c r="J12" s="35">
        <f t="shared" si="0"/>
        <v>28009385613</v>
      </c>
      <c r="K12" s="31">
        <f t="shared" si="0"/>
        <v>29986990870</v>
      </c>
      <c r="L12" s="32">
        <f t="shared" si="0"/>
        <v>32198728381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116215151</v>
      </c>
      <c r="D15" s="19">
        <v>111518343</v>
      </c>
      <c r="E15" s="20">
        <v>68172501</v>
      </c>
      <c r="F15" s="21">
        <v>113134838</v>
      </c>
      <c r="G15" s="19">
        <v>112564168</v>
      </c>
      <c r="H15" s="20">
        <v>9813128</v>
      </c>
      <c r="I15" s="22">
        <v>115137955</v>
      </c>
      <c r="J15" s="23">
        <v>74940220</v>
      </c>
      <c r="K15" s="19">
        <v>76035396</v>
      </c>
      <c r="L15" s="20">
        <v>77769352</v>
      </c>
    </row>
    <row r="16" spans="1:12" ht="13.5">
      <c r="A16" s="24" t="s">
        <v>29</v>
      </c>
      <c r="B16" s="18"/>
      <c r="C16" s="19">
        <v>560557043</v>
      </c>
      <c r="D16" s="19">
        <v>523121071</v>
      </c>
      <c r="E16" s="20">
        <v>24420976</v>
      </c>
      <c r="F16" s="25">
        <v>6172977</v>
      </c>
      <c r="G16" s="26">
        <v>374030683</v>
      </c>
      <c r="H16" s="27">
        <v>49861124</v>
      </c>
      <c r="I16" s="22">
        <v>11706325</v>
      </c>
      <c r="J16" s="28">
        <v>2577313000</v>
      </c>
      <c r="K16" s="26">
        <v>2126893000</v>
      </c>
      <c r="L16" s="27">
        <v>1696247618</v>
      </c>
    </row>
    <row r="17" spans="1:12" ht="13.5">
      <c r="A17" s="24" t="s">
        <v>30</v>
      </c>
      <c r="B17" s="18"/>
      <c r="C17" s="19">
        <v>1991206122</v>
      </c>
      <c r="D17" s="19">
        <v>2022150745</v>
      </c>
      <c r="E17" s="20">
        <v>2329355949</v>
      </c>
      <c r="F17" s="21">
        <v>2065293579</v>
      </c>
      <c r="G17" s="19">
        <v>2146417702</v>
      </c>
      <c r="H17" s="20">
        <v>3976043756</v>
      </c>
      <c r="I17" s="22">
        <v>5013523856</v>
      </c>
      <c r="J17" s="23">
        <v>2151253605</v>
      </c>
      <c r="K17" s="19">
        <v>2170745623</v>
      </c>
      <c r="L17" s="20">
        <v>2179168663</v>
      </c>
    </row>
    <row r="18" spans="1:12" ht="13.5">
      <c r="A18" s="24" t="s">
        <v>31</v>
      </c>
      <c r="B18" s="18"/>
      <c r="C18" s="19">
        <v>484388143</v>
      </c>
      <c r="D18" s="19">
        <v>1156244924</v>
      </c>
      <c r="E18" s="20">
        <v>1032253458</v>
      </c>
      <c r="F18" s="21">
        <v>1155453520</v>
      </c>
      <c r="G18" s="19">
        <v>1079593746</v>
      </c>
      <c r="H18" s="20">
        <v>996928782</v>
      </c>
      <c r="I18" s="22">
        <v>897556514</v>
      </c>
      <c r="J18" s="23">
        <v>997222011</v>
      </c>
      <c r="K18" s="19">
        <v>1011011374</v>
      </c>
      <c r="L18" s="20">
        <v>1025725312</v>
      </c>
    </row>
    <row r="19" spans="1:12" ht="13.5">
      <c r="A19" s="24" t="s">
        <v>32</v>
      </c>
      <c r="B19" s="18" t="s">
        <v>33</v>
      </c>
      <c r="C19" s="19">
        <v>78360815782</v>
      </c>
      <c r="D19" s="19">
        <v>88203206099</v>
      </c>
      <c r="E19" s="20">
        <v>93795152396</v>
      </c>
      <c r="F19" s="21">
        <v>104743060432</v>
      </c>
      <c r="G19" s="19">
        <v>106430803119</v>
      </c>
      <c r="H19" s="20">
        <v>122944957140</v>
      </c>
      <c r="I19" s="22">
        <v>101289007783</v>
      </c>
      <c r="J19" s="23">
        <v>112286177691</v>
      </c>
      <c r="K19" s="19">
        <v>120359224665</v>
      </c>
      <c r="L19" s="20">
        <v>128596583423</v>
      </c>
    </row>
    <row r="20" spans="1:12" ht="13.5">
      <c r="A20" s="24" t="s">
        <v>34</v>
      </c>
      <c r="B20" s="18"/>
      <c r="C20" s="19">
        <v>68684046</v>
      </c>
      <c r="D20" s="19">
        <v>44831368</v>
      </c>
      <c r="E20" s="20">
        <v>54275801</v>
      </c>
      <c r="F20" s="21">
        <v>46520046</v>
      </c>
      <c r="G20" s="19">
        <v>46520046</v>
      </c>
      <c r="H20" s="20">
        <v>589</v>
      </c>
      <c r="I20" s="22">
        <v>54067683</v>
      </c>
      <c r="J20" s="23">
        <v>46520046</v>
      </c>
      <c r="K20" s="19">
        <v>46520046</v>
      </c>
      <c r="L20" s="20">
        <v>46520046</v>
      </c>
    </row>
    <row r="21" spans="1:12" ht="13.5">
      <c r="A21" s="24" t="s">
        <v>35</v>
      </c>
      <c r="B21" s="18"/>
      <c r="C21" s="19">
        <v>5989338</v>
      </c>
      <c r="D21" s="19">
        <v>5039335</v>
      </c>
      <c r="E21" s="20">
        <v>3852498</v>
      </c>
      <c r="F21" s="21">
        <v>8266720</v>
      </c>
      <c r="G21" s="19">
        <v>8266720</v>
      </c>
      <c r="H21" s="20">
        <v>3836316</v>
      </c>
      <c r="I21" s="22">
        <v>8575571</v>
      </c>
      <c r="J21" s="23">
        <v>3774316</v>
      </c>
      <c r="K21" s="19">
        <v>4576935</v>
      </c>
      <c r="L21" s="20">
        <v>6283418</v>
      </c>
    </row>
    <row r="22" spans="1:12" ht="13.5">
      <c r="A22" s="24" t="s">
        <v>36</v>
      </c>
      <c r="B22" s="18"/>
      <c r="C22" s="19">
        <v>824128847</v>
      </c>
      <c r="D22" s="19">
        <v>922135243</v>
      </c>
      <c r="E22" s="20">
        <v>1002945373</v>
      </c>
      <c r="F22" s="21">
        <v>968094791</v>
      </c>
      <c r="G22" s="19">
        <v>977795971</v>
      </c>
      <c r="H22" s="20">
        <v>41445458</v>
      </c>
      <c r="I22" s="22">
        <v>1149290001</v>
      </c>
      <c r="J22" s="23">
        <v>1036765236</v>
      </c>
      <c r="K22" s="19">
        <v>1053288550</v>
      </c>
      <c r="L22" s="20">
        <v>1056813111</v>
      </c>
    </row>
    <row r="23" spans="1:12" ht="13.5">
      <c r="A23" s="24" t="s">
        <v>37</v>
      </c>
      <c r="B23" s="18"/>
      <c r="C23" s="19">
        <v>1334463873</v>
      </c>
      <c r="D23" s="19">
        <v>1511604198</v>
      </c>
      <c r="E23" s="20">
        <v>1731084807</v>
      </c>
      <c r="F23" s="25">
        <v>309593647</v>
      </c>
      <c r="G23" s="26">
        <v>305148378</v>
      </c>
      <c r="H23" s="27">
        <v>2129796679</v>
      </c>
      <c r="I23" s="21">
        <v>1944598325</v>
      </c>
      <c r="J23" s="28">
        <v>362272222</v>
      </c>
      <c r="K23" s="26">
        <v>368346324</v>
      </c>
      <c r="L23" s="27">
        <v>374693548</v>
      </c>
    </row>
    <row r="24" spans="1:12" ht="13.5">
      <c r="A24" s="29" t="s">
        <v>38</v>
      </c>
      <c r="B24" s="37"/>
      <c r="C24" s="31">
        <f>SUM(C15:C23)</f>
        <v>83746448345</v>
      </c>
      <c r="D24" s="38">
        <f aca="true" t="shared" si="1" ref="D24:L24">SUM(D15:D23)</f>
        <v>94499851326</v>
      </c>
      <c r="E24" s="39">
        <f t="shared" si="1"/>
        <v>100041513759</v>
      </c>
      <c r="F24" s="40">
        <f t="shared" si="1"/>
        <v>109415590550</v>
      </c>
      <c r="G24" s="38">
        <f t="shared" si="1"/>
        <v>111481140533</v>
      </c>
      <c r="H24" s="39">
        <f t="shared" si="1"/>
        <v>130152682972</v>
      </c>
      <c r="I24" s="41">
        <f t="shared" si="1"/>
        <v>110483464013</v>
      </c>
      <c r="J24" s="42">
        <f t="shared" si="1"/>
        <v>119536238347</v>
      </c>
      <c r="K24" s="38">
        <f t="shared" si="1"/>
        <v>127216641913</v>
      </c>
      <c r="L24" s="39">
        <f t="shared" si="1"/>
        <v>135059804491</v>
      </c>
    </row>
    <row r="25" spans="1:12" ht="13.5">
      <c r="A25" s="29" t="s">
        <v>39</v>
      </c>
      <c r="B25" s="30"/>
      <c r="C25" s="31">
        <f>+C12+C24</f>
        <v>106580278869</v>
      </c>
      <c r="D25" s="31">
        <f aca="true" t="shared" si="2" ref="D25:L25">+D12+D24</f>
        <v>117213680070</v>
      </c>
      <c r="E25" s="32">
        <f t="shared" si="2"/>
        <v>125376647358</v>
      </c>
      <c r="F25" s="33">
        <f t="shared" si="2"/>
        <v>135319250362</v>
      </c>
      <c r="G25" s="31">
        <f t="shared" si="2"/>
        <v>137798893418</v>
      </c>
      <c r="H25" s="32">
        <f t="shared" si="2"/>
        <v>197003403714</v>
      </c>
      <c r="I25" s="34">
        <f t="shared" si="2"/>
        <v>135717969630</v>
      </c>
      <c r="J25" s="35">
        <f t="shared" si="2"/>
        <v>147545623960</v>
      </c>
      <c r="K25" s="31">
        <f t="shared" si="2"/>
        <v>157203632783</v>
      </c>
      <c r="L25" s="32">
        <f t="shared" si="2"/>
        <v>167258532872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866404826</v>
      </c>
      <c r="D29" s="19">
        <v>759135048</v>
      </c>
      <c r="E29" s="20">
        <v>865770701</v>
      </c>
      <c r="F29" s="21">
        <v>1008114630</v>
      </c>
      <c r="G29" s="19">
        <v>1009614630</v>
      </c>
      <c r="H29" s="20">
        <v>2510573884</v>
      </c>
      <c r="I29" s="22">
        <v>396266216</v>
      </c>
      <c r="J29" s="23">
        <v>821542820</v>
      </c>
      <c r="K29" s="19">
        <v>813327392</v>
      </c>
      <c r="L29" s="20">
        <v>809260755</v>
      </c>
    </row>
    <row r="30" spans="1:12" ht="13.5">
      <c r="A30" s="24" t="s">
        <v>43</v>
      </c>
      <c r="B30" s="18" t="s">
        <v>44</v>
      </c>
      <c r="C30" s="19">
        <v>1553233351</v>
      </c>
      <c r="D30" s="19">
        <v>1588431627</v>
      </c>
      <c r="E30" s="20">
        <v>1496048931</v>
      </c>
      <c r="F30" s="21">
        <v>1541349571</v>
      </c>
      <c r="G30" s="19">
        <v>1295162712</v>
      </c>
      <c r="H30" s="20">
        <v>1415430175</v>
      </c>
      <c r="I30" s="22">
        <v>1184626689</v>
      </c>
      <c r="J30" s="23">
        <v>1087817588</v>
      </c>
      <c r="K30" s="19">
        <v>1275486500</v>
      </c>
      <c r="L30" s="20">
        <v>1299812864</v>
      </c>
    </row>
    <row r="31" spans="1:12" ht="13.5">
      <c r="A31" s="24" t="s">
        <v>45</v>
      </c>
      <c r="B31" s="18"/>
      <c r="C31" s="19">
        <v>1805379937</v>
      </c>
      <c r="D31" s="19">
        <v>1996644169</v>
      </c>
      <c r="E31" s="20">
        <v>2243905253</v>
      </c>
      <c r="F31" s="21">
        <v>2278871578</v>
      </c>
      <c r="G31" s="19">
        <v>2210674518</v>
      </c>
      <c r="H31" s="20">
        <v>239181315</v>
      </c>
      <c r="I31" s="22">
        <v>2524670777</v>
      </c>
      <c r="J31" s="23">
        <v>2260386315</v>
      </c>
      <c r="K31" s="19">
        <v>2322147144</v>
      </c>
      <c r="L31" s="20">
        <v>2387822356</v>
      </c>
    </row>
    <row r="32" spans="1:12" ht="13.5">
      <c r="A32" s="24" t="s">
        <v>46</v>
      </c>
      <c r="B32" s="18" t="s">
        <v>44</v>
      </c>
      <c r="C32" s="19">
        <v>11243318845</v>
      </c>
      <c r="D32" s="19">
        <v>10937193651</v>
      </c>
      <c r="E32" s="20">
        <v>12102439076</v>
      </c>
      <c r="F32" s="21">
        <v>9900683950</v>
      </c>
      <c r="G32" s="19">
        <v>10609351791</v>
      </c>
      <c r="H32" s="20">
        <v>6860377642</v>
      </c>
      <c r="I32" s="22">
        <v>12713785103</v>
      </c>
      <c r="J32" s="23">
        <v>10961754496</v>
      </c>
      <c r="K32" s="19">
        <v>11290651049</v>
      </c>
      <c r="L32" s="20">
        <v>11970588172</v>
      </c>
    </row>
    <row r="33" spans="1:12" ht="13.5">
      <c r="A33" s="24" t="s">
        <v>47</v>
      </c>
      <c r="B33" s="18"/>
      <c r="C33" s="19">
        <v>468811437</v>
      </c>
      <c r="D33" s="19">
        <v>966157966</v>
      </c>
      <c r="E33" s="20">
        <v>931553622</v>
      </c>
      <c r="F33" s="21">
        <v>1082146704</v>
      </c>
      <c r="G33" s="19">
        <v>1095875982</v>
      </c>
      <c r="H33" s="20">
        <v>662904131</v>
      </c>
      <c r="I33" s="22">
        <v>1458525823</v>
      </c>
      <c r="J33" s="23">
        <v>1093140139</v>
      </c>
      <c r="K33" s="19">
        <v>1094101879</v>
      </c>
      <c r="L33" s="20">
        <v>1165988046</v>
      </c>
    </row>
    <row r="34" spans="1:12" ht="13.5">
      <c r="A34" s="29" t="s">
        <v>48</v>
      </c>
      <c r="B34" s="30"/>
      <c r="C34" s="31">
        <f>SUM(C29:C33)</f>
        <v>15937148396</v>
      </c>
      <c r="D34" s="31">
        <f aca="true" t="shared" si="3" ref="D34:L34">SUM(D29:D33)</f>
        <v>16247562461</v>
      </c>
      <c r="E34" s="32">
        <f t="shared" si="3"/>
        <v>17639717583</v>
      </c>
      <c r="F34" s="33">
        <f t="shared" si="3"/>
        <v>15811166433</v>
      </c>
      <c r="G34" s="31">
        <f t="shared" si="3"/>
        <v>16220679633</v>
      </c>
      <c r="H34" s="32">
        <f t="shared" si="3"/>
        <v>11688467147</v>
      </c>
      <c r="I34" s="34">
        <f t="shared" si="3"/>
        <v>18277874608</v>
      </c>
      <c r="J34" s="35">
        <f t="shared" si="3"/>
        <v>16224641358</v>
      </c>
      <c r="K34" s="31">
        <f t="shared" si="3"/>
        <v>16795713964</v>
      </c>
      <c r="L34" s="32">
        <f t="shared" si="3"/>
        <v>17633472193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11446823512</v>
      </c>
      <c r="D37" s="19">
        <v>11520559079</v>
      </c>
      <c r="E37" s="20">
        <v>10405127146</v>
      </c>
      <c r="F37" s="21">
        <v>11755777900</v>
      </c>
      <c r="G37" s="19">
        <v>11827381998</v>
      </c>
      <c r="H37" s="20">
        <v>2296780771</v>
      </c>
      <c r="I37" s="22">
        <v>10457675454</v>
      </c>
      <c r="J37" s="23">
        <v>10607351036</v>
      </c>
      <c r="K37" s="19">
        <v>10514395105</v>
      </c>
      <c r="L37" s="20">
        <v>10133423134</v>
      </c>
    </row>
    <row r="38" spans="1:12" ht="13.5">
      <c r="A38" s="24" t="s">
        <v>47</v>
      </c>
      <c r="B38" s="18"/>
      <c r="C38" s="19">
        <v>5039505676</v>
      </c>
      <c r="D38" s="19">
        <v>5014535913</v>
      </c>
      <c r="E38" s="20">
        <v>5924755926</v>
      </c>
      <c r="F38" s="21">
        <v>5718799397</v>
      </c>
      <c r="G38" s="19">
        <v>5781836199</v>
      </c>
      <c r="H38" s="20">
        <v>1428959149</v>
      </c>
      <c r="I38" s="22">
        <v>6427567540</v>
      </c>
      <c r="J38" s="23">
        <v>6227298459</v>
      </c>
      <c r="K38" s="19">
        <v>7296023461</v>
      </c>
      <c r="L38" s="20">
        <v>7638125196</v>
      </c>
    </row>
    <row r="39" spans="1:12" ht="13.5">
      <c r="A39" s="29" t="s">
        <v>50</v>
      </c>
      <c r="B39" s="37"/>
      <c r="C39" s="31">
        <f>SUM(C37:C38)</f>
        <v>16486329188</v>
      </c>
      <c r="D39" s="38">
        <f aca="true" t="shared" si="4" ref="D39:L39">SUM(D37:D38)</f>
        <v>16535094992</v>
      </c>
      <c r="E39" s="39">
        <f t="shared" si="4"/>
        <v>16329883072</v>
      </c>
      <c r="F39" s="40">
        <f t="shared" si="4"/>
        <v>17474577297</v>
      </c>
      <c r="G39" s="38">
        <f t="shared" si="4"/>
        <v>17609218197</v>
      </c>
      <c r="H39" s="39">
        <f t="shared" si="4"/>
        <v>3725739920</v>
      </c>
      <c r="I39" s="40">
        <f t="shared" si="4"/>
        <v>16885242994</v>
      </c>
      <c r="J39" s="42">
        <f t="shared" si="4"/>
        <v>16834649495</v>
      </c>
      <c r="K39" s="38">
        <f t="shared" si="4"/>
        <v>17810418566</v>
      </c>
      <c r="L39" s="39">
        <f t="shared" si="4"/>
        <v>17771548330</v>
      </c>
    </row>
    <row r="40" spans="1:12" ht="13.5">
      <c r="A40" s="29" t="s">
        <v>51</v>
      </c>
      <c r="B40" s="30"/>
      <c r="C40" s="31">
        <f>+C34+C39</f>
        <v>32423477584</v>
      </c>
      <c r="D40" s="31">
        <f aca="true" t="shared" si="5" ref="D40:L40">+D34+D39</f>
        <v>32782657453</v>
      </c>
      <c r="E40" s="32">
        <f t="shared" si="5"/>
        <v>33969600655</v>
      </c>
      <c r="F40" s="33">
        <f t="shared" si="5"/>
        <v>33285743730</v>
      </c>
      <c r="G40" s="31">
        <f t="shared" si="5"/>
        <v>33829897830</v>
      </c>
      <c r="H40" s="32">
        <f t="shared" si="5"/>
        <v>15414207067</v>
      </c>
      <c r="I40" s="34">
        <f t="shared" si="5"/>
        <v>35163117602</v>
      </c>
      <c r="J40" s="35">
        <f t="shared" si="5"/>
        <v>33059290853</v>
      </c>
      <c r="K40" s="31">
        <f t="shared" si="5"/>
        <v>34606132530</v>
      </c>
      <c r="L40" s="32">
        <f t="shared" si="5"/>
        <v>35405020523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74156801285</v>
      </c>
      <c r="D42" s="46">
        <f aca="true" t="shared" si="6" ref="D42:L42">+D25-D40</f>
        <v>84431022617</v>
      </c>
      <c r="E42" s="47">
        <f t="shared" si="6"/>
        <v>91407046703</v>
      </c>
      <c r="F42" s="48">
        <f t="shared" si="6"/>
        <v>102033506632</v>
      </c>
      <c r="G42" s="46">
        <f t="shared" si="6"/>
        <v>103968995588</v>
      </c>
      <c r="H42" s="47">
        <f t="shared" si="6"/>
        <v>181589196647</v>
      </c>
      <c r="I42" s="49">
        <f t="shared" si="6"/>
        <v>100554852028</v>
      </c>
      <c r="J42" s="50">
        <f t="shared" si="6"/>
        <v>114486333107</v>
      </c>
      <c r="K42" s="46">
        <f t="shared" si="6"/>
        <v>122597500253</v>
      </c>
      <c r="L42" s="47">
        <f t="shared" si="6"/>
        <v>131853512349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58730203410</v>
      </c>
      <c r="D45" s="19">
        <v>68142803921</v>
      </c>
      <c r="E45" s="20">
        <v>77296987598</v>
      </c>
      <c r="F45" s="21">
        <v>86449331563</v>
      </c>
      <c r="G45" s="19">
        <v>89349268252</v>
      </c>
      <c r="H45" s="20">
        <v>178847869557</v>
      </c>
      <c r="I45" s="22">
        <v>96828849391</v>
      </c>
      <c r="J45" s="23">
        <v>98378108899</v>
      </c>
      <c r="K45" s="19">
        <v>105962101825</v>
      </c>
      <c r="L45" s="20">
        <v>114502067964</v>
      </c>
    </row>
    <row r="46" spans="1:12" ht="13.5">
      <c r="A46" s="24" t="s">
        <v>56</v>
      </c>
      <c r="B46" s="18" t="s">
        <v>44</v>
      </c>
      <c r="C46" s="19">
        <v>15426597876</v>
      </c>
      <c r="D46" s="19">
        <v>16288218696</v>
      </c>
      <c r="E46" s="20">
        <v>14110059105</v>
      </c>
      <c r="F46" s="21">
        <v>15575826069</v>
      </c>
      <c r="G46" s="19">
        <v>14564674334</v>
      </c>
      <c r="H46" s="20">
        <v>2741327090</v>
      </c>
      <c r="I46" s="22">
        <v>3726002637</v>
      </c>
      <c r="J46" s="23">
        <v>16108224206</v>
      </c>
      <c r="K46" s="19">
        <v>16635398430</v>
      </c>
      <c r="L46" s="20">
        <v>17351444379</v>
      </c>
    </row>
    <row r="47" spans="1:12" ht="13.5">
      <c r="A47" s="24" t="s">
        <v>57</v>
      </c>
      <c r="B47" s="18"/>
      <c r="C47" s="19"/>
      <c r="D47" s="19"/>
      <c r="E47" s="20"/>
      <c r="F47" s="21">
        <v>8349000</v>
      </c>
      <c r="G47" s="19">
        <v>55053000</v>
      </c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74156801286</v>
      </c>
      <c r="D48" s="53">
        <f aca="true" t="shared" si="7" ref="D48:L48">SUM(D45:D47)</f>
        <v>84431022617</v>
      </c>
      <c r="E48" s="54">
        <f t="shared" si="7"/>
        <v>91407046703</v>
      </c>
      <c r="F48" s="55">
        <f t="shared" si="7"/>
        <v>102033506632</v>
      </c>
      <c r="G48" s="53">
        <f t="shared" si="7"/>
        <v>103968995586</v>
      </c>
      <c r="H48" s="54">
        <f t="shared" si="7"/>
        <v>181589196647</v>
      </c>
      <c r="I48" s="56">
        <f t="shared" si="7"/>
        <v>100554852028</v>
      </c>
      <c r="J48" s="57">
        <f t="shared" si="7"/>
        <v>114486333105</v>
      </c>
      <c r="K48" s="53">
        <f t="shared" si="7"/>
        <v>122597500255</v>
      </c>
      <c r="L48" s="54">
        <f t="shared" si="7"/>
        <v>131853512343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2344512</v>
      </c>
      <c r="D6" s="19">
        <v>2687362</v>
      </c>
      <c r="E6" s="20">
        <v>2158082</v>
      </c>
      <c r="F6" s="21">
        <v>5687000</v>
      </c>
      <c r="G6" s="19">
        <v>4171000</v>
      </c>
      <c r="H6" s="20">
        <v>2158882</v>
      </c>
      <c r="I6" s="22">
        <v>496505</v>
      </c>
      <c r="J6" s="23">
        <v>-20740000</v>
      </c>
      <c r="K6" s="19">
        <v>2300000</v>
      </c>
      <c r="L6" s="20">
        <v>2400000</v>
      </c>
    </row>
    <row r="7" spans="1:12" ht="13.5">
      <c r="A7" s="24" t="s">
        <v>19</v>
      </c>
      <c r="B7" s="18" t="s">
        <v>20</v>
      </c>
      <c r="C7" s="19">
        <v>11848205</v>
      </c>
      <c r="D7" s="19">
        <v>9487572</v>
      </c>
      <c r="E7" s="20">
        <v>2776605</v>
      </c>
      <c r="F7" s="21">
        <v>980000</v>
      </c>
      <c r="G7" s="19">
        <v>800000</v>
      </c>
      <c r="H7" s="20">
        <v>2776519</v>
      </c>
      <c r="I7" s="22"/>
      <c r="J7" s="23">
        <v>851200</v>
      </c>
      <c r="K7" s="19">
        <v>899718</v>
      </c>
      <c r="L7" s="20">
        <v>950384</v>
      </c>
    </row>
    <row r="8" spans="1:12" ht="13.5">
      <c r="A8" s="24" t="s">
        <v>21</v>
      </c>
      <c r="B8" s="18" t="s">
        <v>20</v>
      </c>
      <c r="C8" s="19">
        <v>24997011</v>
      </c>
      <c r="D8" s="19">
        <v>28639458</v>
      </c>
      <c r="E8" s="20">
        <v>31515128</v>
      </c>
      <c r="F8" s="21">
        <v>32936633</v>
      </c>
      <c r="G8" s="19">
        <v>32937000</v>
      </c>
      <c r="H8" s="20">
        <v>36692504</v>
      </c>
      <c r="I8" s="22">
        <v>38827179</v>
      </c>
      <c r="J8" s="23">
        <v>62951281</v>
      </c>
      <c r="K8" s="19">
        <v>66539505</v>
      </c>
      <c r="L8" s="20">
        <v>70270716</v>
      </c>
    </row>
    <row r="9" spans="1:12" ht="13.5">
      <c r="A9" s="24" t="s">
        <v>22</v>
      </c>
      <c r="B9" s="18"/>
      <c r="C9" s="19">
        <v>506829</v>
      </c>
      <c r="D9" s="19">
        <v>2814900</v>
      </c>
      <c r="E9" s="20">
        <v>6250890</v>
      </c>
      <c r="F9" s="21">
        <v>497000</v>
      </c>
      <c r="G9" s="19">
        <v>497000</v>
      </c>
      <c r="H9" s="20">
        <v>1597702</v>
      </c>
      <c r="I9" s="22">
        <v>5306066</v>
      </c>
      <c r="J9" s="23">
        <v>497000</v>
      </c>
      <c r="K9" s="19">
        <v>497000</v>
      </c>
      <c r="L9" s="20">
        <v>497000</v>
      </c>
    </row>
    <row r="10" spans="1:12" ht="13.5">
      <c r="A10" s="24" t="s">
        <v>23</v>
      </c>
      <c r="B10" s="18"/>
      <c r="C10" s="19">
        <v>447382</v>
      </c>
      <c r="D10" s="19">
        <v>462500</v>
      </c>
      <c r="E10" s="20">
        <v>399368</v>
      </c>
      <c r="F10" s="25">
        <v>400000</v>
      </c>
      <c r="G10" s="26">
        <v>400000</v>
      </c>
      <c r="H10" s="27">
        <v>6350546</v>
      </c>
      <c r="I10" s="22">
        <v>399638</v>
      </c>
      <c r="J10" s="28">
        <v>400000</v>
      </c>
      <c r="K10" s="26">
        <v>400000</v>
      </c>
      <c r="L10" s="27">
        <v>400000</v>
      </c>
    </row>
    <row r="11" spans="1:12" ht="13.5">
      <c r="A11" s="24" t="s">
        <v>24</v>
      </c>
      <c r="B11" s="18" t="s">
        <v>25</v>
      </c>
      <c r="C11" s="19">
        <v>244114</v>
      </c>
      <c r="D11" s="19">
        <v>76130</v>
      </c>
      <c r="E11" s="20">
        <v>261035</v>
      </c>
      <c r="F11" s="21">
        <v>76000</v>
      </c>
      <c r="G11" s="19">
        <v>76000</v>
      </c>
      <c r="H11" s="20">
        <v>272435</v>
      </c>
      <c r="I11" s="22">
        <v>230831</v>
      </c>
      <c r="J11" s="23">
        <v>80864</v>
      </c>
      <c r="K11" s="19">
        <v>85473</v>
      </c>
      <c r="L11" s="20">
        <v>90259</v>
      </c>
    </row>
    <row r="12" spans="1:12" ht="13.5">
      <c r="A12" s="29" t="s">
        <v>26</v>
      </c>
      <c r="B12" s="30"/>
      <c r="C12" s="31">
        <f>SUM(C6:C11)</f>
        <v>40388053</v>
      </c>
      <c r="D12" s="31">
        <f aca="true" t="shared" si="0" ref="D12:L12">SUM(D6:D11)</f>
        <v>44167922</v>
      </c>
      <c r="E12" s="32">
        <f t="shared" si="0"/>
        <v>43361108</v>
      </c>
      <c r="F12" s="33">
        <f t="shared" si="0"/>
        <v>40576633</v>
      </c>
      <c r="G12" s="31">
        <f t="shared" si="0"/>
        <v>38881000</v>
      </c>
      <c r="H12" s="32">
        <f t="shared" si="0"/>
        <v>49848588</v>
      </c>
      <c r="I12" s="34">
        <f t="shared" si="0"/>
        <v>45260219</v>
      </c>
      <c r="J12" s="35">
        <f t="shared" si="0"/>
        <v>44040345</v>
      </c>
      <c r="K12" s="31">
        <f t="shared" si="0"/>
        <v>70721696</v>
      </c>
      <c r="L12" s="32">
        <f t="shared" si="0"/>
        <v>74608359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13917000</v>
      </c>
      <c r="D17" s="19">
        <v>19995750</v>
      </c>
      <c r="E17" s="20">
        <v>21202000</v>
      </c>
      <c r="F17" s="21">
        <v>5335395</v>
      </c>
      <c r="G17" s="19">
        <v>5335000</v>
      </c>
      <c r="H17" s="20">
        <v>5335395</v>
      </c>
      <c r="I17" s="22">
        <v>15490912</v>
      </c>
      <c r="J17" s="23">
        <v>22408000</v>
      </c>
      <c r="K17" s="19">
        <v>23614000</v>
      </c>
      <c r="L17" s="20">
        <v>24820000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49172395</v>
      </c>
      <c r="D19" s="19">
        <v>61232643</v>
      </c>
      <c r="E19" s="20">
        <v>81679876</v>
      </c>
      <c r="F19" s="21">
        <v>90217000</v>
      </c>
      <c r="G19" s="19">
        <v>95917000</v>
      </c>
      <c r="H19" s="20">
        <v>58552935</v>
      </c>
      <c r="I19" s="22">
        <v>155388840</v>
      </c>
      <c r="J19" s="23">
        <v>94660224</v>
      </c>
      <c r="K19" s="19">
        <v>98401898</v>
      </c>
      <c r="L19" s="20">
        <v>101957772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23298</v>
      </c>
      <c r="D22" s="19">
        <v>5209</v>
      </c>
      <c r="E22" s="20">
        <v>3469</v>
      </c>
      <c r="F22" s="21">
        <v>85000</v>
      </c>
      <c r="G22" s="19">
        <v>85000</v>
      </c>
      <c r="H22" s="20">
        <v>85461</v>
      </c>
      <c r="I22" s="22">
        <v>1122689</v>
      </c>
      <c r="J22" s="23"/>
      <c r="K22" s="19"/>
      <c r="L22" s="20"/>
    </row>
    <row r="23" spans="1:12" ht="13.5">
      <c r="A23" s="24" t="s">
        <v>37</v>
      </c>
      <c r="B23" s="18"/>
      <c r="C23" s="19"/>
      <c r="D23" s="19">
        <v>98850</v>
      </c>
      <c r="E23" s="20">
        <v>107500</v>
      </c>
      <c r="F23" s="25">
        <v>99000</v>
      </c>
      <c r="G23" s="26">
        <v>99000</v>
      </c>
      <c r="H23" s="27">
        <v>98850</v>
      </c>
      <c r="I23" s="21">
        <v>107500</v>
      </c>
      <c r="J23" s="28">
        <v>116150</v>
      </c>
      <c r="K23" s="26">
        <v>124800</v>
      </c>
      <c r="L23" s="27">
        <v>133450</v>
      </c>
    </row>
    <row r="24" spans="1:12" ht="13.5">
      <c r="A24" s="29" t="s">
        <v>38</v>
      </c>
      <c r="B24" s="37"/>
      <c r="C24" s="31">
        <f>SUM(C15:C23)</f>
        <v>63112693</v>
      </c>
      <c r="D24" s="38">
        <f aca="true" t="shared" si="1" ref="D24:L24">SUM(D15:D23)</f>
        <v>81332452</v>
      </c>
      <c r="E24" s="39">
        <f t="shared" si="1"/>
        <v>102992845</v>
      </c>
      <c r="F24" s="40">
        <f t="shared" si="1"/>
        <v>95736395</v>
      </c>
      <c r="G24" s="38">
        <f t="shared" si="1"/>
        <v>101436000</v>
      </c>
      <c r="H24" s="39">
        <f t="shared" si="1"/>
        <v>64072641</v>
      </c>
      <c r="I24" s="41">
        <f t="shared" si="1"/>
        <v>172109941</v>
      </c>
      <c r="J24" s="42">
        <f t="shared" si="1"/>
        <v>117184374</v>
      </c>
      <c r="K24" s="38">
        <f t="shared" si="1"/>
        <v>122140698</v>
      </c>
      <c r="L24" s="39">
        <f t="shared" si="1"/>
        <v>126911222</v>
      </c>
    </row>
    <row r="25" spans="1:12" ht="13.5">
      <c r="A25" s="29" t="s">
        <v>39</v>
      </c>
      <c r="B25" s="30"/>
      <c r="C25" s="31">
        <f>+C12+C24</f>
        <v>103500746</v>
      </c>
      <c r="D25" s="31">
        <f aca="true" t="shared" si="2" ref="D25:L25">+D12+D24</f>
        <v>125500374</v>
      </c>
      <c r="E25" s="32">
        <f t="shared" si="2"/>
        <v>146353953</v>
      </c>
      <c r="F25" s="33">
        <f t="shared" si="2"/>
        <v>136313028</v>
      </c>
      <c r="G25" s="31">
        <f t="shared" si="2"/>
        <v>140317000</v>
      </c>
      <c r="H25" s="32">
        <f t="shared" si="2"/>
        <v>113921229</v>
      </c>
      <c r="I25" s="34">
        <f t="shared" si="2"/>
        <v>217370160</v>
      </c>
      <c r="J25" s="35">
        <f t="shared" si="2"/>
        <v>161224719</v>
      </c>
      <c r="K25" s="31">
        <f t="shared" si="2"/>
        <v>192862394</v>
      </c>
      <c r="L25" s="32">
        <f t="shared" si="2"/>
        <v>201519581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582289</v>
      </c>
      <c r="D30" s="19">
        <v>478027</v>
      </c>
      <c r="E30" s="20">
        <v>527326</v>
      </c>
      <c r="F30" s="21"/>
      <c r="G30" s="19"/>
      <c r="H30" s="20">
        <v>940289</v>
      </c>
      <c r="I30" s="22">
        <v>4290989</v>
      </c>
      <c r="J30" s="23"/>
      <c r="K30" s="19"/>
      <c r="L30" s="20"/>
    </row>
    <row r="31" spans="1:12" ht="13.5">
      <c r="A31" s="24" t="s">
        <v>45</v>
      </c>
      <c r="B31" s="18"/>
      <c r="C31" s="19">
        <v>265525</v>
      </c>
      <c r="D31" s="19">
        <v>247766</v>
      </c>
      <c r="E31" s="20">
        <v>263758</v>
      </c>
      <c r="F31" s="21">
        <v>266000</v>
      </c>
      <c r="G31" s="19">
        <v>266000</v>
      </c>
      <c r="H31" s="20">
        <v>264608</v>
      </c>
      <c r="I31" s="22">
        <v>320508</v>
      </c>
      <c r="J31" s="23">
        <v>266000</v>
      </c>
      <c r="K31" s="19">
        <v>266000</v>
      </c>
      <c r="L31" s="20">
        <v>266000</v>
      </c>
    </row>
    <row r="32" spans="1:12" ht="13.5">
      <c r="A32" s="24" t="s">
        <v>46</v>
      </c>
      <c r="B32" s="18" t="s">
        <v>44</v>
      </c>
      <c r="C32" s="19">
        <v>25622628</v>
      </c>
      <c r="D32" s="19">
        <v>35571488</v>
      </c>
      <c r="E32" s="20">
        <v>53749193</v>
      </c>
      <c r="F32" s="21">
        <v>20124140</v>
      </c>
      <c r="G32" s="19">
        <v>49124000</v>
      </c>
      <c r="H32" s="20">
        <v>28028123</v>
      </c>
      <c r="I32" s="22">
        <v>85633446</v>
      </c>
      <c r="J32" s="23">
        <v>34124000</v>
      </c>
      <c r="K32" s="19">
        <v>29124000</v>
      </c>
      <c r="L32" s="20">
        <v>24124000</v>
      </c>
    </row>
    <row r="33" spans="1:12" ht="13.5">
      <c r="A33" s="24" t="s">
        <v>47</v>
      </c>
      <c r="B33" s="18"/>
      <c r="C33" s="19">
        <v>8264304</v>
      </c>
      <c r="D33" s="19">
        <v>6124869</v>
      </c>
      <c r="E33" s="20">
        <v>7324274</v>
      </c>
      <c r="F33" s="21"/>
      <c r="G33" s="19">
        <v>7800000</v>
      </c>
      <c r="H33" s="20">
        <v>7370846</v>
      </c>
      <c r="I33" s="22">
        <v>677814</v>
      </c>
      <c r="J33" s="23">
        <v>8299200</v>
      </c>
      <c r="K33" s="19">
        <v>8772254</v>
      </c>
      <c r="L33" s="20">
        <v>9263500</v>
      </c>
    </row>
    <row r="34" spans="1:12" ht="13.5">
      <c r="A34" s="29" t="s">
        <v>48</v>
      </c>
      <c r="B34" s="30"/>
      <c r="C34" s="31">
        <f>SUM(C29:C33)</f>
        <v>34734746</v>
      </c>
      <c r="D34" s="31">
        <f aca="true" t="shared" si="3" ref="D34:L34">SUM(D29:D33)</f>
        <v>42422150</v>
      </c>
      <c r="E34" s="32">
        <f t="shared" si="3"/>
        <v>61864551</v>
      </c>
      <c r="F34" s="33">
        <f t="shared" si="3"/>
        <v>20390140</v>
      </c>
      <c r="G34" s="31">
        <f t="shared" si="3"/>
        <v>57190000</v>
      </c>
      <c r="H34" s="32">
        <f t="shared" si="3"/>
        <v>36603866</v>
      </c>
      <c r="I34" s="34">
        <f t="shared" si="3"/>
        <v>90922757</v>
      </c>
      <c r="J34" s="35">
        <f t="shared" si="3"/>
        <v>42689200</v>
      </c>
      <c r="K34" s="31">
        <f t="shared" si="3"/>
        <v>38162254</v>
      </c>
      <c r="L34" s="32">
        <f t="shared" si="3"/>
        <v>33653500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638161</v>
      </c>
      <c r="D37" s="19">
        <v>39315</v>
      </c>
      <c r="E37" s="20">
        <v>242410</v>
      </c>
      <c r="F37" s="21"/>
      <c r="G37" s="19">
        <v>298000</v>
      </c>
      <c r="H37" s="20">
        <v>39315</v>
      </c>
      <c r="I37" s="22">
        <v>19513726</v>
      </c>
      <c r="J37" s="23">
        <v>317000</v>
      </c>
      <c r="K37" s="19">
        <v>335000</v>
      </c>
      <c r="L37" s="20">
        <v>353000</v>
      </c>
    </row>
    <row r="38" spans="1:12" ht="13.5">
      <c r="A38" s="24" t="s">
        <v>47</v>
      </c>
      <c r="B38" s="18"/>
      <c r="C38" s="19">
        <v>10370000</v>
      </c>
      <c r="D38" s="19">
        <v>10775000</v>
      </c>
      <c r="E38" s="20">
        <v>10048000</v>
      </c>
      <c r="F38" s="21">
        <v>11986000</v>
      </c>
      <c r="G38" s="19">
        <v>11986000</v>
      </c>
      <c r="H38" s="20">
        <v>10775000</v>
      </c>
      <c r="I38" s="22">
        <v>18603449</v>
      </c>
      <c r="J38" s="23">
        <v>20165000</v>
      </c>
      <c r="K38" s="19">
        <v>21315000</v>
      </c>
      <c r="L38" s="20">
        <v>22622000</v>
      </c>
    </row>
    <row r="39" spans="1:12" ht="13.5">
      <c r="A39" s="29" t="s">
        <v>50</v>
      </c>
      <c r="B39" s="37"/>
      <c r="C39" s="31">
        <f>SUM(C37:C38)</f>
        <v>11008161</v>
      </c>
      <c r="D39" s="38">
        <f aca="true" t="shared" si="4" ref="D39:L39">SUM(D37:D38)</f>
        <v>10814315</v>
      </c>
      <c r="E39" s="39">
        <f t="shared" si="4"/>
        <v>10290410</v>
      </c>
      <c r="F39" s="40">
        <f t="shared" si="4"/>
        <v>11986000</v>
      </c>
      <c r="G39" s="38">
        <f t="shared" si="4"/>
        <v>12284000</v>
      </c>
      <c r="H39" s="39">
        <f t="shared" si="4"/>
        <v>10814315</v>
      </c>
      <c r="I39" s="40">
        <f t="shared" si="4"/>
        <v>38117175</v>
      </c>
      <c r="J39" s="42">
        <f t="shared" si="4"/>
        <v>20482000</v>
      </c>
      <c r="K39" s="38">
        <f t="shared" si="4"/>
        <v>21650000</v>
      </c>
      <c r="L39" s="39">
        <f t="shared" si="4"/>
        <v>22975000</v>
      </c>
    </row>
    <row r="40" spans="1:12" ht="13.5">
      <c r="A40" s="29" t="s">
        <v>51</v>
      </c>
      <c r="B40" s="30"/>
      <c r="C40" s="31">
        <f>+C34+C39</f>
        <v>45742907</v>
      </c>
      <c r="D40" s="31">
        <f aca="true" t="shared" si="5" ref="D40:L40">+D34+D39</f>
        <v>53236465</v>
      </c>
      <c r="E40" s="32">
        <f t="shared" si="5"/>
        <v>72154961</v>
      </c>
      <c r="F40" s="33">
        <f t="shared" si="5"/>
        <v>32376140</v>
      </c>
      <c r="G40" s="31">
        <f t="shared" si="5"/>
        <v>69474000</v>
      </c>
      <c r="H40" s="32">
        <f t="shared" si="5"/>
        <v>47418181</v>
      </c>
      <c r="I40" s="34">
        <f t="shared" si="5"/>
        <v>129039932</v>
      </c>
      <c r="J40" s="35">
        <f t="shared" si="5"/>
        <v>63171200</v>
      </c>
      <c r="K40" s="31">
        <f t="shared" si="5"/>
        <v>59812254</v>
      </c>
      <c r="L40" s="32">
        <f t="shared" si="5"/>
        <v>56628500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57757839</v>
      </c>
      <c r="D42" s="46">
        <f aca="true" t="shared" si="6" ref="D42:L42">+D25-D40</f>
        <v>72263909</v>
      </c>
      <c r="E42" s="47">
        <f t="shared" si="6"/>
        <v>74198992</v>
      </c>
      <c r="F42" s="48">
        <f t="shared" si="6"/>
        <v>103936888</v>
      </c>
      <c r="G42" s="46">
        <f t="shared" si="6"/>
        <v>70843000</v>
      </c>
      <c r="H42" s="47">
        <f t="shared" si="6"/>
        <v>66503048</v>
      </c>
      <c r="I42" s="49">
        <f t="shared" si="6"/>
        <v>88330228</v>
      </c>
      <c r="J42" s="50">
        <f t="shared" si="6"/>
        <v>98053519</v>
      </c>
      <c r="K42" s="46">
        <f t="shared" si="6"/>
        <v>133050140</v>
      </c>
      <c r="L42" s="47">
        <f t="shared" si="6"/>
        <v>144891081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49176234</v>
      </c>
      <c r="D45" s="19">
        <v>72263909</v>
      </c>
      <c r="E45" s="20">
        <v>74198992</v>
      </c>
      <c r="F45" s="21">
        <v>103936888</v>
      </c>
      <c r="G45" s="19">
        <v>70843000</v>
      </c>
      <c r="H45" s="20">
        <v>66503048</v>
      </c>
      <c r="I45" s="22">
        <v>88330228</v>
      </c>
      <c r="J45" s="23">
        <v>98053519</v>
      </c>
      <c r="K45" s="19">
        <v>133050140</v>
      </c>
      <c r="L45" s="20">
        <v>144891081</v>
      </c>
    </row>
    <row r="46" spans="1:12" ht="13.5">
      <c r="A46" s="24" t="s">
        <v>56</v>
      </c>
      <c r="B46" s="18" t="s">
        <v>44</v>
      </c>
      <c r="C46" s="19">
        <v>8581605</v>
      </c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57757839</v>
      </c>
      <c r="D48" s="53">
        <f aca="true" t="shared" si="7" ref="D48:L48">SUM(D45:D47)</f>
        <v>72263909</v>
      </c>
      <c r="E48" s="54">
        <f t="shared" si="7"/>
        <v>74198992</v>
      </c>
      <c r="F48" s="55">
        <f t="shared" si="7"/>
        <v>103936888</v>
      </c>
      <c r="G48" s="53">
        <f t="shared" si="7"/>
        <v>70843000</v>
      </c>
      <c r="H48" s="54">
        <f t="shared" si="7"/>
        <v>66503048</v>
      </c>
      <c r="I48" s="56">
        <f t="shared" si="7"/>
        <v>88330228</v>
      </c>
      <c r="J48" s="57">
        <f t="shared" si="7"/>
        <v>98053519</v>
      </c>
      <c r="K48" s="53">
        <f t="shared" si="7"/>
        <v>133050140</v>
      </c>
      <c r="L48" s="54">
        <f t="shared" si="7"/>
        <v>144891081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7660422</v>
      </c>
      <c r="D6" s="19">
        <v>429248</v>
      </c>
      <c r="E6" s="20">
        <v>9452</v>
      </c>
      <c r="F6" s="21">
        <v>10000</v>
      </c>
      <c r="G6" s="19">
        <v>10000</v>
      </c>
      <c r="H6" s="20">
        <v>2916729</v>
      </c>
      <c r="I6" s="22">
        <v>3272850</v>
      </c>
      <c r="J6" s="23">
        <v>10000</v>
      </c>
      <c r="K6" s="19">
        <v>10000</v>
      </c>
      <c r="L6" s="20">
        <v>10000</v>
      </c>
    </row>
    <row r="7" spans="1:12" ht="13.5">
      <c r="A7" s="24" t="s">
        <v>19</v>
      </c>
      <c r="B7" s="18" t="s">
        <v>20</v>
      </c>
      <c r="C7" s="19"/>
      <c r="D7" s="19">
        <v>4214569</v>
      </c>
      <c r="E7" s="20">
        <v>4090031</v>
      </c>
      <c r="F7" s="21">
        <v>2716000</v>
      </c>
      <c r="G7" s="19">
        <v>2716000</v>
      </c>
      <c r="H7" s="20">
        <v>383134</v>
      </c>
      <c r="I7" s="22"/>
      <c r="J7" s="23">
        <v>2000000</v>
      </c>
      <c r="K7" s="19">
        <v>2000000</v>
      </c>
      <c r="L7" s="20">
        <v>2000000</v>
      </c>
    </row>
    <row r="8" spans="1:12" ht="13.5">
      <c r="A8" s="24" t="s">
        <v>21</v>
      </c>
      <c r="B8" s="18" t="s">
        <v>20</v>
      </c>
      <c r="C8" s="19">
        <v>1181862</v>
      </c>
      <c r="D8" s="19">
        <v>114396</v>
      </c>
      <c r="E8" s="20">
        <v>3857965</v>
      </c>
      <c r="F8" s="21">
        <v>2608000</v>
      </c>
      <c r="G8" s="19">
        <v>3908000</v>
      </c>
      <c r="H8" s="20">
        <v>7684154</v>
      </c>
      <c r="I8" s="22">
        <v>4604096</v>
      </c>
      <c r="J8" s="23">
        <v>2922000</v>
      </c>
      <c r="K8" s="19">
        <v>2327000</v>
      </c>
      <c r="L8" s="20">
        <v>1816000</v>
      </c>
    </row>
    <row r="9" spans="1:12" ht="13.5">
      <c r="A9" s="24" t="s">
        <v>22</v>
      </c>
      <c r="B9" s="18"/>
      <c r="C9" s="19">
        <v>1316749</v>
      </c>
      <c r="D9" s="19">
        <v>1322179</v>
      </c>
      <c r="E9" s="20">
        <v>1115434</v>
      </c>
      <c r="F9" s="21">
        <v>450000</v>
      </c>
      <c r="G9" s="19">
        <v>650000</v>
      </c>
      <c r="H9" s="20">
        <v>1401582</v>
      </c>
      <c r="I9" s="22">
        <v>1887309</v>
      </c>
      <c r="J9" s="23">
        <v>450000</v>
      </c>
      <c r="K9" s="19">
        <v>450000</v>
      </c>
      <c r="L9" s="20">
        <v>450000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/>
      <c r="F11" s="21"/>
      <c r="G11" s="19"/>
      <c r="H11" s="20">
        <v>31216189</v>
      </c>
      <c r="I11" s="22"/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10159033</v>
      </c>
      <c r="D12" s="31">
        <f aca="true" t="shared" si="0" ref="D12:L12">SUM(D6:D11)</f>
        <v>6080392</v>
      </c>
      <c r="E12" s="32">
        <f t="shared" si="0"/>
        <v>9072882</v>
      </c>
      <c r="F12" s="33">
        <f t="shared" si="0"/>
        <v>5784000</v>
      </c>
      <c r="G12" s="31">
        <f t="shared" si="0"/>
        <v>7284000</v>
      </c>
      <c r="H12" s="32">
        <f t="shared" si="0"/>
        <v>43601788</v>
      </c>
      <c r="I12" s="34">
        <f t="shared" si="0"/>
        <v>9764255</v>
      </c>
      <c r="J12" s="35">
        <f t="shared" si="0"/>
        <v>5382000</v>
      </c>
      <c r="K12" s="31">
        <f t="shared" si="0"/>
        <v>4787000</v>
      </c>
      <c r="L12" s="32">
        <f t="shared" si="0"/>
        <v>4276000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9045000</v>
      </c>
      <c r="D17" s="19">
        <v>11000000</v>
      </c>
      <c r="E17" s="20">
        <v>11330000</v>
      </c>
      <c r="F17" s="21">
        <v>10750000</v>
      </c>
      <c r="G17" s="19">
        <v>11600000</v>
      </c>
      <c r="H17" s="20"/>
      <c r="I17" s="22">
        <v>11815000</v>
      </c>
      <c r="J17" s="23">
        <v>11600000</v>
      </c>
      <c r="K17" s="19">
        <v>11900000</v>
      </c>
      <c r="L17" s="20">
        <v>12000000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>
        <v>11330000</v>
      </c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80788923</v>
      </c>
      <c r="D19" s="19">
        <v>93854790</v>
      </c>
      <c r="E19" s="20">
        <v>104239184</v>
      </c>
      <c r="F19" s="21">
        <v>95678858</v>
      </c>
      <c r="G19" s="19">
        <v>110197458</v>
      </c>
      <c r="H19" s="20">
        <v>84137409</v>
      </c>
      <c r="I19" s="22">
        <v>112690833</v>
      </c>
      <c r="J19" s="23">
        <v>126049780</v>
      </c>
      <c r="K19" s="19">
        <v>129216902</v>
      </c>
      <c r="L19" s="20">
        <v>132285911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4</v>
      </c>
      <c r="D22" s="19">
        <v>165314</v>
      </c>
      <c r="E22" s="20">
        <v>314987</v>
      </c>
      <c r="F22" s="21">
        <v>350000</v>
      </c>
      <c r="G22" s="19">
        <v>350000</v>
      </c>
      <c r="H22" s="20">
        <v>314986</v>
      </c>
      <c r="I22" s="22">
        <v>1047874</v>
      </c>
      <c r="J22" s="23">
        <v>700000</v>
      </c>
      <c r="K22" s="19">
        <v>650000</v>
      </c>
      <c r="L22" s="20">
        <v>600000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89833927</v>
      </c>
      <c r="D24" s="38">
        <f aca="true" t="shared" si="1" ref="D24:L24">SUM(D15:D23)</f>
        <v>105020104</v>
      </c>
      <c r="E24" s="39">
        <f t="shared" si="1"/>
        <v>115884171</v>
      </c>
      <c r="F24" s="40">
        <f t="shared" si="1"/>
        <v>106778858</v>
      </c>
      <c r="G24" s="38">
        <f t="shared" si="1"/>
        <v>122147458</v>
      </c>
      <c r="H24" s="39">
        <f t="shared" si="1"/>
        <v>95782395</v>
      </c>
      <c r="I24" s="41">
        <f t="shared" si="1"/>
        <v>125553707</v>
      </c>
      <c r="J24" s="42">
        <f t="shared" si="1"/>
        <v>138349780</v>
      </c>
      <c r="K24" s="38">
        <f t="shared" si="1"/>
        <v>141766902</v>
      </c>
      <c r="L24" s="39">
        <f t="shared" si="1"/>
        <v>144885911</v>
      </c>
    </row>
    <row r="25" spans="1:12" ht="13.5">
      <c r="A25" s="29" t="s">
        <v>39</v>
      </c>
      <c r="B25" s="30"/>
      <c r="C25" s="31">
        <f>+C12+C24</f>
        <v>99992960</v>
      </c>
      <c r="D25" s="31">
        <f aca="true" t="shared" si="2" ref="D25:L25">+D12+D24</f>
        <v>111100496</v>
      </c>
      <c r="E25" s="32">
        <f t="shared" si="2"/>
        <v>124957053</v>
      </c>
      <c r="F25" s="33">
        <f t="shared" si="2"/>
        <v>112562858</v>
      </c>
      <c r="G25" s="31">
        <f t="shared" si="2"/>
        <v>129431458</v>
      </c>
      <c r="H25" s="32">
        <f t="shared" si="2"/>
        <v>139384183</v>
      </c>
      <c r="I25" s="34">
        <f t="shared" si="2"/>
        <v>135317962</v>
      </c>
      <c r="J25" s="35">
        <f t="shared" si="2"/>
        <v>143731780</v>
      </c>
      <c r="K25" s="31">
        <f t="shared" si="2"/>
        <v>146553902</v>
      </c>
      <c r="L25" s="32">
        <f t="shared" si="2"/>
        <v>149161911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>
        <v>498489</v>
      </c>
      <c r="E30" s="20">
        <v>548627</v>
      </c>
      <c r="F30" s="21">
        <v>548626</v>
      </c>
      <c r="G30" s="19">
        <v>548626</v>
      </c>
      <c r="H30" s="20"/>
      <c r="I30" s="22">
        <v>603028</v>
      </c>
      <c r="J30" s="23">
        <v>662825</v>
      </c>
      <c r="K30" s="19">
        <v>602228</v>
      </c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7395806</v>
      </c>
      <c r="D32" s="19">
        <v>2099107</v>
      </c>
      <c r="E32" s="20">
        <v>1608990</v>
      </c>
      <c r="F32" s="21">
        <v>1331000</v>
      </c>
      <c r="G32" s="19">
        <v>1331000</v>
      </c>
      <c r="H32" s="20">
        <v>9846952</v>
      </c>
      <c r="I32" s="22">
        <v>4665705</v>
      </c>
      <c r="J32" s="23">
        <v>881000</v>
      </c>
      <c r="K32" s="19">
        <v>831000</v>
      </c>
      <c r="L32" s="20">
        <v>681000</v>
      </c>
    </row>
    <row r="33" spans="1:12" ht="13.5">
      <c r="A33" s="24" t="s">
        <v>47</v>
      </c>
      <c r="B33" s="18"/>
      <c r="C33" s="19">
        <v>2438731</v>
      </c>
      <c r="D33" s="19">
        <v>1947832</v>
      </c>
      <c r="E33" s="20">
        <v>2597689</v>
      </c>
      <c r="F33" s="21">
        <v>1200000</v>
      </c>
      <c r="G33" s="19">
        <v>1200000</v>
      </c>
      <c r="H33" s="20">
        <v>3293684</v>
      </c>
      <c r="I33" s="22">
        <v>2621965</v>
      </c>
      <c r="J33" s="23">
        <v>1000000</v>
      </c>
      <c r="K33" s="19">
        <v>1000000</v>
      </c>
      <c r="L33" s="20">
        <v>1000000</v>
      </c>
    </row>
    <row r="34" spans="1:12" ht="13.5">
      <c r="A34" s="29" t="s">
        <v>48</v>
      </c>
      <c r="B34" s="30"/>
      <c r="C34" s="31">
        <f>SUM(C29:C33)</f>
        <v>9834537</v>
      </c>
      <c r="D34" s="31">
        <f aca="true" t="shared" si="3" ref="D34:L34">SUM(D29:D33)</f>
        <v>4545428</v>
      </c>
      <c r="E34" s="32">
        <f t="shared" si="3"/>
        <v>4755306</v>
      </c>
      <c r="F34" s="33">
        <f t="shared" si="3"/>
        <v>3079626</v>
      </c>
      <c r="G34" s="31">
        <f t="shared" si="3"/>
        <v>3079626</v>
      </c>
      <c r="H34" s="32">
        <f t="shared" si="3"/>
        <v>13140636</v>
      </c>
      <c r="I34" s="34">
        <f t="shared" si="3"/>
        <v>7890698</v>
      </c>
      <c r="J34" s="35">
        <f t="shared" si="3"/>
        <v>2543825</v>
      </c>
      <c r="K34" s="31">
        <f t="shared" si="3"/>
        <v>2433228</v>
      </c>
      <c r="L34" s="32">
        <f t="shared" si="3"/>
        <v>1681000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>
        <v>2416708</v>
      </c>
      <c r="E37" s="20">
        <v>1868081</v>
      </c>
      <c r="F37" s="21">
        <v>1868082</v>
      </c>
      <c r="G37" s="19">
        <v>1319455</v>
      </c>
      <c r="H37" s="20">
        <v>1868082</v>
      </c>
      <c r="I37" s="22">
        <v>1265054</v>
      </c>
      <c r="J37" s="23">
        <v>1383618</v>
      </c>
      <c r="K37" s="19">
        <v>628917</v>
      </c>
      <c r="L37" s="20"/>
    </row>
    <row r="38" spans="1:12" ht="13.5">
      <c r="A38" s="24" t="s">
        <v>47</v>
      </c>
      <c r="B38" s="18"/>
      <c r="C38" s="19">
        <v>341640</v>
      </c>
      <c r="D38" s="19">
        <v>445623</v>
      </c>
      <c r="E38" s="20">
        <v>610695</v>
      </c>
      <c r="F38" s="21">
        <v>476817</v>
      </c>
      <c r="G38" s="19">
        <v>776817</v>
      </c>
      <c r="H38" s="20"/>
      <c r="I38" s="22">
        <v>666126</v>
      </c>
      <c r="J38" s="23">
        <v>620000</v>
      </c>
      <c r="K38" s="19">
        <v>657200</v>
      </c>
      <c r="L38" s="20">
        <v>696632</v>
      </c>
    </row>
    <row r="39" spans="1:12" ht="13.5">
      <c r="A39" s="29" t="s">
        <v>50</v>
      </c>
      <c r="B39" s="37"/>
      <c r="C39" s="31">
        <f>SUM(C37:C38)</f>
        <v>341640</v>
      </c>
      <c r="D39" s="38">
        <f aca="true" t="shared" si="4" ref="D39:L39">SUM(D37:D38)</f>
        <v>2862331</v>
      </c>
      <c r="E39" s="39">
        <f t="shared" si="4"/>
        <v>2478776</v>
      </c>
      <c r="F39" s="40">
        <f t="shared" si="4"/>
        <v>2344899</v>
      </c>
      <c r="G39" s="38">
        <f t="shared" si="4"/>
        <v>2096272</v>
      </c>
      <c r="H39" s="39">
        <f t="shared" si="4"/>
        <v>1868082</v>
      </c>
      <c r="I39" s="40">
        <f t="shared" si="4"/>
        <v>1931180</v>
      </c>
      <c r="J39" s="42">
        <f t="shared" si="4"/>
        <v>2003618</v>
      </c>
      <c r="K39" s="38">
        <f t="shared" si="4"/>
        <v>1286117</v>
      </c>
      <c r="L39" s="39">
        <f t="shared" si="4"/>
        <v>696632</v>
      </c>
    </row>
    <row r="40" spans="1:12" ht="13.5">
      <c r="A40" s="29" t="s">
        <v>51</v>
      </c>
      <c r="B40" s="30"/>
      <c r="C40" s="31">
        <f>+C34+C39</f>
        <v>10176177</v>
      </c>
      <c r="D40" s="31">
        <f aca="true" t="shared" si="5" ref="D40:L40">+D34+D39</f>
        <v>7407759</v>
      </c>
      <c r="E40" s="32">
        <f t="shared" si="5"/>
        <v>7234082</v>
      </c>
      <c r="F40" s="33">
        <f t="shared" si="5"/>
        <v>5424525</v>
      </c>
      <c r="G40" s="31">
        <f t="shared" si="5"/>
        <v>5175898</v>
      </c>
      <c r="H40" s="32">
        <f t="shared" si="5"/>
        <v>15008718</v>
      </c>
      <c r="I40" s="34">
        <f t="shared" si="5"/>
        <v>9821878</v>
      </c>
      <c r="J40" s="35">
        <f t="shared" si="5"/>
        <v>4547443</v>
      </c>
      <c r="K40" s="31">
        <f t="shared" si="5"/>
        <v>3719345</v>
      </c>
      <c r="L40" s="32">
        <f t="shared" si="5"/>
        <v>2377632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89816783</v>
      </c>
      <c r="D42" s="46">
        <f aca="true" t="shared" si="6" ref="D42:L42">+D25-D40</f>
        <v>103692737</v>
      </c>
      <c r="E42" s="47">
        <f t="shared" si="6"/>
        <v>117722971</v>
      </c>
      <c r="F42" s="48">
        <f t="shared" si="6"/>
        <v>107138333</v>
      </c>
      <c r="G42" s="46">
        <f t="shared" si="6"/>
        <v>124255560</v>
      </c>
      <c r="H42" s="47">
        <f t="shared" si="6"/>
        <v>124375465</v>
      </c>
      <c r="I42" s="49">
        <f t="shared" si="6"/>
        <v>125496084</v>
      </c>
      <c r="J42" s="50">
        <f t="shared" si="6"/>
        <v>139184337</v>
      </c>
      <c r="K42" s="46">
        <f t="shared" si="6"/>
        <v>142834557</v>
      </c>
      <c r="L42" s="47">
        <f t="shared" si="6"/>
        <v>146784279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81065057</v>
      </c>
      <c r="D45" s="19">
        <v>92299154</v>
      </c>
      <c r="E45" s="20">
        <v>103779310</v>
      </c>
      <c r="F45" s="21">
        <v>107138333</v>
      </c>
      <c r="G45" s="19">
        <v>107715960</v>
      </c>
      <c r="H45" s="20">
        <v>101380012</v>
      </c>
      <c r="I45" s="22">
        <v>110042876</v>
      </c>
      <c r="J45" s="23">
        <v>108954264</v>
      </c>
      <c r="K45" s="19">
        <v>138007183</v>
      </c>
      <c r="L45" s="20">
        <v>135119847</v>
      </c>
    </row>
    <row r="46" spans="1:12" ht="13.5">
      <c r="A46" s="24" t="s">
        <v>56</v>
      </c>
      <c r="B46" s="18" t="s">
        <v>44</v>
      </c>
      <c r="C46" s="19">
        <v>8751726</v>
      </c>
      <c r="D46" s="19">
        <v>11393583</v>
      </c>
      <c r="E46" s="20">
        <v>13943661</v>
      </c>
      <c r="F46" s="21"/>
      <c r="G46" s="19">
        <v>16539600</v>
      </c>
      <c r="H46" s="20">
        <v>22995453</v>
      </c>
      <c r="I46" s="22">
        <v>15453208</v>
      </c>
      <c r="J46" s="23">
        <v>30230072</v>
      </c>
      <c r="K46" s="19">
        <v>4827373</v>
      </c>
      <c r="L46" s="20">
        <v>11664432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89816783</v>
      </c>
      <c r="D48" s="53">
        <f aca="true" t="shared" si="7" ref="D48:L48">SUM(D45:D47)</f>
        <v>103692737</v>
      </c>
      <c r="E48" s="54">
        <f t="shared" si="7"/>
        <v>117722971</v>
      </c>
      <c r="F48" s="55">
        <f t="shared" si="7"/>
        <v>107138333</v>
      </c>
      <c r="G48" s="53">
        <f t="shared" si="7"/>
        <v>124255560</v>
      </c>
      <c r="H48" s="54">
        <f t="shared" si="7"/>
        <v>124375465</v>
      </c>
      <c r="I48" s="56">
        <f t="shared" si="7"/>
        <v>125496084</v>
      </c>
      <c r="J48" s="57">
        <f t="shared" si="7"/>
        <v>139184336</v>
      </c>
      <c r="K48" s="53">
        <f t="shared" si="7"/>
        <v>142834556</v>
      </c>
      <c r="L48" s="54">
        <f t="shared" si="7"/>
        <v>146784279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49971925</v>
      </c>
      <c r="D6" s="19">
        <v>96596986</v>
      </c>
      <c r="E6" s="20">
        <v>83861204</v>
      </c>
      <c r="F6" s="21">
        <v>100068000</v>
      </c>
      <c r="G6" s="19">
        <v>100068000</v>
      </c>
      <c r="H6" s="20"/>
      <c r="I6" s="22">
        <v>9493485</v>
      </c>
      <c r="J6" s="23">
        <v>100000000</v>
      </c>
      <c r="K6" s="19">
        <v>100000000</v>
      </c>
      <c r="L6" s="20">
        <v>100000000</v>
      </c>
    </row>
    <row r="7" spans="1:12" ht="13.5">
      <c r="A7" s="24" t="s">
        <v>19</v>
      </c>
      <c r="B7" s="18" t="s">
        <v>20</v>
      </c>
      <c r="C7" s="19">
        <v>784203172</v>
      </c>
      <c r="D7" s="19">
        <v>745470791</v>
      </c>
      <c r="E7" s="20">
        <v>887199360</v>
      </c>
      <c r="F7" s="21">
        <v>951589000</v>
      </c>
      <c r="G7" s="19">
        <v>951589000</v>
      </c>
      <c r="H7" s="20"/>
      <c r="I7" s="22">
        <v>669682618</v>
      </c>
      <c r="J7" s="23">
        <v>909281000</v>
      </c>
      <c r="K7" s="19">
        <v>1167325000</v>
      </c>
      <c r="L7" s="20">
        <v>1457831000</v>
      </c>
    </row>
    <row r="8" spans="1:12" ht="13.5">
      <c r="A8" s="24" t="s">
        <v>21</v>
      </c>
      <c r="B8" s="18" t="s">
        <v>20</v>
      </c>
      <c r="C8" s="19">
        <v>667396506</v>
      </c>
      <c r="D8" s="19">
        <v>716948616</v>
      </c>
      <c r="E8" s="20">
        <v>1112206494</v>
      </c>
      <c r="F8" s="21">
        <v>965246782</v>
      </c>
      <c r="G8" s="19">
        <v>965246782</v>
      </c>
      <c r="H8" s="20"/>
      <c r="I8" s="22">
        <v>1013846913</v>
      </c>
      <c r="J8" s="23">
        <v>1229705000</v>
      </c>
      <c r="K8" s="19">
        <v>1527162000</v>
      </c>
      <c r="L8" s="20">
        <v>1841328000</v>
      </c>
    </row>
    <row r="9" spans="1:12" ht="13.5">
      <c r="A9" s="24" t="s">
        <v>22</v>
      </c>
      <c r="B9" s="18"/>
      <c r="C9" s="19">
        <v>396257120</v>
      </c>
      <c r="D9" s="19">
        <v>379165840</v>
      </c>
      <c r="E9" s="20">
        <v>142308593</v>
      </c>
      <c r="F9" s="21">
        <v>376444000</v>
      </c>
      <c r="G9" s="19">
        <v>376444000</v>
      </c>
      <c r="H9" s="20"/>
      <c r="I9" s="22">
        <v>92522268</v>
      </c>
      <c r="J9" s="23">
        <v>376440620</v>
      </c>
      <c r="K9" s="19">
        <v>376443620</v>
      </c>
      <c r="L9" s="20">
        <v>376443620</v>
      </c>
    </row>
    <row r="10" spans="1:12" ht="13.5">
      <c r="A10" s="24" t="s">
        <v>23</v>
      </c>
      <c r="B10" s="18"/>
      <c r="C10" s="19"/>
      <c r="D10" s="19">
        <v>46081</v>
      </c>
      <c r="E10" s="20">
        <v>8318183</v>
      </c>
      <c r="F10" s="25">
        <v>43081</v>
      </c>
      <c r="G10" s="26">
        <v>43081</v>
      </c>
      <c r="H10" s="27"/>
      <c r="I10" s="22">
        <v>8799357</v>
      </c>
      <c r="J10" s="28">
        <v>43081</v>
      </c>
      <c r="K10" s="26">
        <v>43081</v>
      </c>
      <c r="L10" s="27">
        <v>43081</v>
      </c>
    </row>
    <row r="11" spans="1:12" ht="13.5">
      <c r="A11" s="24" t="s">
        <v>24</v>
      </c>
      <c r="B11" s="18" t="s">
        <v>25</v>
      </c>
      <c r="C11" s="19">
        <v>742564735</v>
      </c>
      <c r="D11" s="19">
        <v>46737301</v>
      </c>
      <c r="E11" s="20">
        <v>66505235</v>
      </c>
      <c r="F11" s="21">
        <v>741893006</v>
      </c>
      <c r="G11" s="19">
        <v>741893006</v>
      </c>
      <c r="H11" s="20"/>
      <c r="I11" s="22">
        <v>66137638</v>
      </c>
      <c r="J11" s="23">
        <v>741893006</v>
      </c>
      <c r="K11" s="19">
        <v>741893006</v>
      </c>
      <c r="L11" s="20">
        <v>741893006</v>
      </c>
    </row>
    <row r="12" spans="1:12" ht="13.5">
      <c r="A12" s="29" t="s">
        <v>26</v>
      </c>
      <c r="B12" s="30"/>
      <c r="C12" s="31">
        <f>SUM(C6:C11)</f>
        <v>2640393458</v>
      </c>
      <c r="D12" s="31">
        <f aca="true" t="shared" si="0" ref="D12:L12">SUM(D6:D11)</f>
        <v>1984965615</v>
      </c>
      <c r="E12" s="32">
        <f t="shared" si="0"/>
        <v>2300399069</v>
      </c>
      <c r="F12" s="33">
        <f t="shared" si="0"/>
        <v>3135283869</v>
      </c>
      <c r="G12" s="31">
        <f t="shared" si="0"/>
        <v>3135283869</v>
      </c>
      <c r="H12" s="32">
        <f t="shared" si="0"/>
        <v>0</v>
      </c>
      <c r="I12" s="34">
        <f t="shared" si="0"/>
        <v>1860482279</v>
      </c>
      <c r="J12" s="35">
        <f t="shared" si="0"/>
        <v>3357362707</v>
      </c>
      <c r="K12" s="31">
        <f t="shared" si="0"/>
        <v>3912866707</v>
      </c>
      <c r="L12" s="32">
        <f t="shared" si="0"/>
        <v>4517538707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9587680</v>
      </c>
      <c r="D15" s="19">
        <v>10482314</v>
      </c>
      <c r="E15" s="20">
        <v>10317110</v>
      </c>
      <c r="F15" s="21">
        <v>9455112</v>
      </c>
      <c r="G15" s="19">
        <v>9455112</v>
      </c>
      <c r="H15" s="20"/>
      <c r="I15" s="22">
        <v>9944611</v>
      </c>
      <c r="J15" s="23">
        <v>9455112</v>
      </c>
      <c r="K15" s="19">
        <v>9455112</v>
      </c>
      <c r="L15" s="20">
        <v>9455112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362882104</v>
      </c>
      <c r="D17" s="19">
        <v>382805024</v>
      </c>
      <c r="E17" s="20">
        <v>591243930</v>
      </c>
      <c r="F17" s="21">
        <v>356913816</v>
      </c>
      <c r="G17" s="19">
        <v>356913816</v>
      </c>
      <c r="H17" s="20"/>
      <c r="I17" s="22">
        <v>720223802</v>
      </c>
      <c r="J17" s="23">
        <v>356913816</v>
      </c>
      <c r="K17" s="19">
        <v>356913816</v>
      </c>
      <c r="L17" s="20">
        <v>356913816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6358759355</v>
      </c>
      <c r="D19" s="19">
        <v>7093511719</v>
      </c>
      <c r="E19" s="20">
        <v>7082907263</v>
      </c>
      <c r="F19" s="21">
        <v>7021207000</v>
      </c>
      <c r="G19" s="19">
        <v>7021207000</v>
      </c>
      <c r="H19" s="20"/>
      <c r="I19" s="22">
        <v>7102286636</v>
      </c>
      <c r="J19" s="23">
        <v>7181022000</v>
      </c>
      <c r="K19" s="19">
        <v>7144636000</v>
      </c>
      <c r="L19" s="20">
        <v>7075452000</v>
      </c>
    </row>
    <row r="20" spans="1:12" ht="13.5">
      <c r="A20" s="24" t="s">
        <v>34</v>
      </c>
      <c r="B20" s="18"/>
      <c r="C20" s="19">
        <v>46520046</v>
      </c>
      <c r="D20" s="19">
        <v>44831368</v>
      </c>
      <c r="E20" s="20">
        <v>54275801</v>
      </c>
      <c r="F20" s="21">
        <v>46520046</v>
      </c>
      <c r="G20" s="19">
        <v>46520046</v>
      </c>
      <c r="H20" s="20"/>
      <c r="I20" s="22">
        <v>54067683</v>
      </c>
      <c r="J20" s="23">
        <v>46520046</v>
      </c>
      <c r="K20" s="19">
        <v>46520046</v>
      </c>
      <c r="L20" s="20">
        <v>46520046</v>
      </c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2267184</v>
      </c>
      <c r="D22" s="19">
        <v>17211599</v>
      </c>
      <c r="E22" s="20">
        <v>39881947</v>
      </c>
      <c r="F22" s="21">
        <v>27283200</v>
      </c>
      <c r="G22" s="19">
        <v>27283200</v>
      </c>
      <c r="H22" s="20"/>
      <c r="I22" s="22">
        <v>50602956</v>
      </c>
      <c r="J22" s="23">
        <v>27283200</v>
      </c>
      <c r="K22" s="19">
        <v>27283200</v>
      </c>
      <c r="L22" s="20">
        <v>27283200</v>
      </c>
    </row>
    <row r="23" spans="1:12" ht="13.5">
      <c r="A23" s="24" t="s">
        <v>37</v>
      </c>
      <c r="B23" s="18"/>
      <c r="C23" s="19"/>
      <c r="D23" s="19"/>
      <c r="E23" s="20"/>
      <c r="F23" s="25">
        <v>179008026</v>
      </c>
      <c r="G23" s="26">
        <v>179008026</v>
      </c>
      <c r="H23" s="27"/>
      <c r="I23" s="21"/>
      <c r="J23" s="28">
        <v>179008026</v>
      </c>
      <c r="K23" s="26">
        <v>179008026</v>
      </c>
      <c r="L23" s="27">
        <v>179008026</v>
      </c>
    </row>
    <row r="24" spans="1:12" ht="13.5">
      <c r="A24" s="29" t="s">
        <v>38</v>
      </c>
      <c r="B24" s="37"/>
      <c r="C24" s="31">
        <f>SUM(C15:C23)</f>
        <v>6780016369</v>
      </c>
      <c r="D24" s="38">
        <f aca="true" t="shared" si="1" ref="D24:L24">SUM(D15:D23)</f>
        <v>7548842024</v>
      </c>
      <c r="E24" s="39">
        <f t="shared" si="1"/>
        <v>7778626051</v>
      </c>
      <c r="F24" s="40">
        <f t="shared" si="1"/>
        <v>7640387200</v>
      </c>
      <c r="G24" s="38">
        <f t="shared" si="1"/>
        <v>7640387200</v>
      </c>
      <c r="H24" s="39">
        <f t="shared" si="1"/>
        <v>0</v>
      </c>
      <c r="I24" s="41">
        <f t="shared" si="1"/>
        <v>7937125688</v>
      </c>
      <c r="J24" s="42">
        <f t="shared" si="1"/>
        <v>7800202200</v>
      </c>
      <c r="K24" s="38">
        <f t="shared" si="1"/>
        <v>7763816200</v>
      </c>
      <c r="L24" s="39">
        <f t="shared" si="1"/>
        <v>7694632200</v>
      </c>
    </row>
    <row r="25" spans="1:12" ht="13.5">
      <c r="A25" s="29" t="s">
        <v>39</v>
      </c>
      <c r="B25" s="30"/>
      <c r="C25" s="31">
        <f>+C12+C24</f>
        <v>9420409827</v>
      </c>
      <c r="D25" s="31">
        <f aca="true" t="shared" si="2" ref="D25:L25">+D12+D24</f>
        <v>9533807639</v>
      </c>
      <c r="E25" s="32">
        <f t="shared" si="2"/>
        <v>10079025120</v>
      </c>
      <c r="F25" s="33">
        <f t="shared" si="2"/>
        <v>10775671069</v>
      </c>
      <c r="G25" s="31">
        <f t="shared" si="2"/>
        <v>10775671069</v>
      </c>
      <c r="H25" s="32">
        <f t="shared" si="2"/>
        <v>0</v>
      </c>
      <c r="I25" s="34">
        <f t="shared" si="2"/>
        <v>9797607967</v>
      </c>
      <c r="J25" s="35">
        <f t="shared" si="2"/>
        <v>11157564907</v>
      </c>
      <c r="K25" s="31">
        <f t="shared" si="2"/>
        <v>11676682907</v>
      </c>
      <c r="L25" s="32">
        <f t="shared" si="2"/>
        <v>12212170907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43028659</v>
      </c>
      <c r="D30" s="19">
        <v>53524278</v>
      </c>
      <c r="E30" s="20">
        <v>68064004</v>
      </c>
      <c r="F30" s="21">
        <v>67761975</v>
      </c>
      <c r="G30" s="19">
        <v>67761975</v>
      </c>
      <c r="H30" s="20"/>
      <c r="I30" s="22">
        <v>79714918</v>
      </c>
      <c r="J30" s="23">
        <v>-79368077</v>
      </c>
      <c r="K30" s="19">
        <v>-83216955</v>
      </c>
      <c r="L30" s="20">
        <v>-83643863</v>
      </c>
    </row>
    <row r="31" spans="1:12" ht="13.5">
      <c r="A31" s="24" t="s">
        <v>45</v>
      </c>
      <c r="B31" s="18"/>
      <c r="C31" s="19">
        <v>85109070</v>
      </c>
      <c r="D31" s="19">
        <v>89478656</v>
      </c>
      <c r="E31" s="20">
        <v>93516204</v>
      </c>
      <c r="F31" s="21">
        <v>92797900</v>
      </c>
      <c r="G31" s="19">
        <v>92797900</v>
      </c>
      <c r="H31" s="20"/>
      <c r="I31" s="22">
        <v>101381633</v>
      </c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800980966</v>
      </c>
      <c r="D32" s="19">
        <v>747297516</v>
      </c>
      <c r="E32" s="20">
        <v>856406357</v>
      </c>
      <c r="F32" s="21">
        <v>1152457000</v>
      </c>
      <c r="G32" s="19">
        <v>1152457000</v>
      </c>
      <c r="H32" s="20"/>
      <c r="I32" s="22">
        <v>839896739</v>
      </c>
      <c r="J32" s="23">
        <v>1210493000</v>
      </c>
      <c r="K32" s="19">
        <v>1271458000</v>
      </c>
      <c r="L32" s="20">
        <v>1335496501</v>
      </c>
    </row>
    <row r="33" spans="1:12" ht="13.5">
      <c r="A33" s="24" t="s">
        <v>47</v>
      </c>
      <c r="B33" s="18"/>
      <c r="C33" s="19">
        <v>23127875</v>
      </c>
      <c r="D33" s="19">
        <v>25071325</v>
      </c>
      <c r="E33" s="20">
        <v>28119178</v>
      </c>
      <c r="F33" s="21">
        <v>6084404</v>
      </c>
      <c r="G33" s="19">
        <v>6084404</v>
      </c>
      <c r="H33" s="20"/>
      <c r="I33" s="22">
        <v>30579615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952246570</v>
      </c>
      <c r="D34" s="31">
        <f aca="true" t="shared" si="3" ref="D34:L34">SUM(D29:D33)</f>
        <v>915371775</v>
      </c>
      <c r="E34" s="32">
        <f t="shared" si="3"/>
        <v>1046105743</v>
      </c>
      <c r="F34" s="33">
        <f t="shared" si="3"/>
        <v>1319101279</v>
      </c>
      <c r="G34" s="31">
        <f t="shared" si="3"/>
        <v>1319101279</v>
      </c>
      <c r="H34" s="32">
        <f t="shared" si="3"/>
        <v>0</v>
      </c>
      <c r="I34" s="34">
        <f t="shared" si="3"/>
        <v>1051572905</v>
      </c>
      <c r="J34" s="35">
        <f t="shared" si="3"/>
        <v>1131124923</v>
      </c>
      <c r="K34" s="31">
        <f t="shared" si="3"/>
        <v>1188241045</v>
      </c>
      <c r="L34" s="32">
        <f t="shared" si="3"/>
        <v>1251852638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500157382</v>
      </c>
      <c r="D37" s="19">
        <v>543400786</v>
      </c>
      <c r="E37" s="20">
        <v>571250225</v>
      </c>
      <c r="F37" s="21">
        <v>511998811</v>
      </c>
      <c r="G37" s="19">
        <v>511998811</v>
      </c>
      <c r="H37" s="20"/>
      <c r="I37" s="22">
        <v>535738525</v>
      </c>
      <c r="J37" s="23">
        <v>432631000</v>
      </c>
      <c r="K37" s="19">
        <v>349414000</v>
      </c>
      <c r="L37" s="20">
        <v>265770000</v>
      </c>
    </row>
    <row r="38" spans="1:12" ht="13.5">
      <c r="A38" s="24" t="s">
        <v>47</v>
      </c>
      <c r="B38" s="18"/>
      <c r="C38" s="19">
        <v>604599212</v>
      </c>
      <c r="D38" s="19">
        <v>653749122</v>
      </c>
      <c r="E38" s="20">
        <v>692740366</v>
      </c>
      <c r="F38" s="21">
        <v>743547837</v>
      </c>
      <c r="G38" s="19">
        <v>743547837</v>
      </c>
      <c r="H38" s="20"/>
      <c r="I38" s="22">
        <v>664587185</v>
      </c>
      <c r="J38" s="23">
        <v>784208000</v>
      </c>
      <c r="K38" s="19">
        <v>827308000</v>
      </c>
      <c r="L38" s="20">
        <v>872993000</v>
      </c>
    </row>
    <row r="39" spans="1:12" ht="13.5">
      <c r="A39" s="29" t="s">
        <v>50</v>
      </c>
      <c r="B39" s="37"/>
      <c r="C39" s="31">
        <f>SUM(C37:C38)</f>
        <v>1104756594</v>
      </c>
      <c r="D39" s="38">
        <f aca="true" t="shared" si="4" ref="D39:L39">SUM(D37:D38)</f>
        <v>1197149908</v>
      </c>
      <c r="E39" s="39">
        <f t="shared" si="4"/>
        <v>1263990591</v>
      </c>
      <c r="F39" s="40">
        <f t="shared" si="4"/>
        <v>1255546648</v>
      </c>
      <c r="G39" s="38">
        <f t="shared" si="4"/>
        <v>1255546648</v>
      </c>
      <c r="H39" s="39">
        <f t="shared" si="4"/>
        <v>0</v>
      </c>
      <c r="I39" s="40">
        <f t="shared" si="4"/>
        <v>1200325710</v>
      </c>
      <c r="J39" s="42">
        <f t="shared" si="4"/>
        <v>1216839000</v>
      </c>
      <c r="K39" s="38">
        <f t="shared" si="4"/>
        <v>1176722000</v>
      </c>
      <c r="L39" s="39">
        <f t="shared" si="4"/>
        <v>1138763000</v>
      </c>
    </row>
    <row r="40" spans="1:12" ht="13.5">
      <c r="A40" s="29" t="s">
        <v>51</v>
      </c>
      <c r="B40" s="30"/>
      <c r="C40" s="31">
        <f>+C34+C39</f>
        <v>2057003164</v>
      </c>
      <c r="D40" s="31">
        <f aca="true" t="shared" si="5" ref="D40:L40">+D34+D39</f>
        <v>2112521683</v>
      </c>
      <c r="E40" s="32">
        <f t="shared" si="5"/>
        <v>2310096334</v>
      </c>
      <c r="F40" s="33">
        <f t="shared" si="5"/>
        <v>2574647927</v>
      </c>
      <c r="G40" s="31">
        <f t="shared" si="5"/>
        <v>2574647927</v>
      </c>
      <c r="H40" s="32">
        <f t="shared" si="5"/>
        <v>0</v>
      </c>
      <c r="I40" s="34">
        <f t="shared" si="5"/>
        <v>2251898615</v>
      </c>
      <c r="J40" s="35">
        <f t="shared" si="5"/>
        <v>2347963923</v>
      </c>
      <c r="K40" s="31">
        <f t="shared" si="5"/>
        <v>2364963045</v>
      </c>
      <c r="L40" s="32">
        <f t="shared" si="5"/>
        <v>2390615638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7363406663</v>
      </c>
      <c r="D42" s="46">
        <f aca="true" t="shared" si="6" ref="D42:L42">+D25-D40</f>
        <v>7421285956</v>
      </c>
      <c r="E42" s="47">
        <f t="shared" si="6"/>
        <v>7768928786</v>
      </c>
      <c r="F42" s="48">
        <f t="shared" si="6"/>
        <v>8201023142</v>
      </c>
      <c r="G42" s="46">
        <f t="shared" si="6"/>
        <v>8201023142</v>
      </c>
      <c r="H42" s="47">
        <f t="shared" si="6"/>
        <v>0</v>
      </c>
      <c r="I42" s="49">
        <f t="shared" si="6"/>
        <v>7545709352</v>
      </c>
      <c r="J42" s="50">
        <f t="shared" si="6"/>
        <v>8809600984</v>
      </c>
      <c r="K42" s="46">
        <f t="shared" si="6"/>
        <v>9311719862</v>
      </c>
      <c r="L42" s="47">
        <f t="shared" si="6"/>
        <v>9821555269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7259734532</v>
      </c>
      <c r="D45" s="19">
        <v>7163338100</v>
      </c>
      <c r="E45" s="20">
        <v>7488338476</v>
      </c>
      <c r="F45" s="21">
        <v>8028109000</v>
      </c>
      <c r="G45" s="19">
        <v>8028109000</v>
      </c>
      <c r="H45" s="20"/>
      <c r="I45" s="22">
        <v>7250819631</v>
      </c>
      <c r="J45" s="23">
        <v>8656686842</v>
      </c>
      <c r="K45" s="19">
        <v>9158805720</v>
      </c>
      <c r="L45" s="20">
        <v>9668641127</v>
      </c>
    </row>
    <row r="46" spans="1:12" ht="13.5">
      <c r="A46" s="24" t="s">
        <v>56</v>
      </c>
      <c r="B46" s="18" t="s">
        <v>44</v>
      </c>
      <c r="C46" s="19">
        <v>103672131</v>
      </c>
      <c r="D46" s="19">
        <v>257947856</v>
      </c>
      <c r="E46" s="20">
        <v>280590310</v>
      </c>
      <c r="F46" s="21">
        <v>172914142</v>
      </c>
      <c r="G46" s="19">
        <v>172914142</v>
      </c>
      <c r="H46" s="20"/>
      <c r="I46" s="22">
        <v>294889721</v>
      </c>
      <c r="J46" s="23">
        <v>152914142</v>
      </c>
      <c r="K46" s="19">
        <v>152914142</v>
      </c>
      <c r="L46" s="20">
        <v>152914142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7363406663</v>
      </c>
      <c r="D48" s="53">
        <f aca="true" t="shared" si="7" ref="D48:L48">SUM(D45:D47)</f>
        <v>7421285956</v>
      </c>
      <c r="E48" s="54">
        <f t="shared" si="7"/>
        <v>7768928786</v>
      </c>
      <c r="F48" s="55">
        <f t="shared" si="7"/>
        <v>8201023142</v>
      </c>
      <c r="G48" s="53">
        <f t="shared" si="7"/>
        <v>8201023142</v>
      </c>
      <c r="H48" s="54">
        <f t="shared" si="7"/>
        <v>0</v>
      </c>
      <c r="I48" s="56">
        <f t="shared" si="7"/>
        <v>7545709352</v>
      </c>
      <c r="J48" s="57">
        <f t="shared" si="7"/>
        <v>8809600984</v>
      </c>
      <c r="K48" s="53">
        <f t="shared" si="7"/>
        <v>9311719862</v>
      </c>
      <c r="L48" s="54">
        <f t="shared" si="7"/>
        <v>9821555269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5571191</v>
      </c>
      <c r="D6" s="19">
        <v>533091</v>
      </c>
      <c r="E6" s="20">
        <v>1042839</v>
      </c>
      <c r="F6" s="21">
        <v>2000000</v>
      </c>
      <c r="G6" s="19">
        <v>2000000</v>
      </c>
      <c r="H6" s="20">
        <v>52817774</v>
      </c>
      <c r="I6" s="22">
        <v>52815823</v>
      </c>
      <c r="J6" s="23">
        <v>2000000</v>
      </c>
      <c r="K6" s="19">
        <v>2000000</v>
      </c>
      <c r="L6" s="20">
        <v>2000000</v>
      </c>
    </row>
    <row r="7" spans="1:12" ht="13.5">
      <c r="A7" s="24" t="s">
        <v>19</v>
      </c>
      <c r="B7" s="18" t="s">
        <v>20</v>
      </c>
      <c r="C7" s="19"/>
      <c r="D7" s="19">
        <v>14080499</v>
      </c>
      <c r="E7" s="20">
        <v>36217540</v>
      </c>
      <c r="F7" s="21">
        <v>23440000</v>
      </c>
      <c r="G7" s="19">
        <v>12000000</v>
      </c>
      <c r="H7" s="20"/>
      <c r="I7" s="22">
        <v>88400</v>
      </c>
      <c r="J7" s="23">
        <v>23263000</v>
      </c>
      <c r="K7" s="19">
        <v>31142000</v>
      </c>
      <c r="L7" s="20">
        <v>40000000</v>
      </c>
    </row>
    <row r="8" spans="1:12" ht="13.5">
      <c r="A8" s="24" t="s">
        <v>21</v>
      </c>
      <c r="B8" s="18" t="s">
        <v>20</v>
      </c>
      <c r="C8" s="19">
        <v>3455667</v>
      </c>
      <c r="D8" s="19">
        <v>7345021</v>
      </c>
      <c r="E8" s="20">
        <v>8951467</v>
      </c>
      <c r="F8" s="21">
        <v>6410000</v>
      </c>
      <c r="G8" s="19">
        <v>6409745</v>
      </c>
      <c r="H8" s="20">
        <v>15846512</v>
      </c>
      <c r="I8" s="22">
        <v>11357358</v>
      </c>
      <c r="J8" s="23">
        <v>10410000</v>
      </c>
      <c r="K8" s="19">
        <v>9410000</v>
      </c>
      <c r="L8" s="20">
        <v>8410000</v>
      </c>
    </row>
    <row r="9" spans="1:12" ht="13.5">
      <c r="A9" s="24" t="s">
        <v>22</v>
      </c>
      <c r="B9" s="18"/>
      <c r="C9" s="19">
        <v>1454993</v>
      </c>
      <c r="D9" s="19">
        <v>2980381</v>
      </c>
      <c r="E9" s="20">
        <v>608867</v>
      </c>
      <c r="F9" s="21"/>
      <c r="G9" s="19"/>
      <c r="H9" s="20">
        <v>3798929</v>
      </c>
      <c r="I9" s="22">
        <v>1205242</v>
      </c>
      <c r="J9" s="23"/>
      <c r="K9" s="19"/>
      <c r="L9" s="20"/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/>
      <c r="F11" s="21"/>
      <c r="G11" s="19"/>
      <c r="H11" s="20"/>
      <c r="I11" s="22"/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10481851</v>
      </c>
      <c r="D12" s="31">
        <f aca="true" t="shared" si="0" ref="D12:L12">SUM(D6:D11)</f>
        <v>24938992</v>
      </c>
      <c r="E12" s="32">
        <f t="shared" si="0"/>
        <v>46820713</v>
      </c>
      <c r="F12" s="33">
        <f t="shared" si="0"/>
        <v>31850000</v>
      </c>
      <c r="G12" s="31">
        <f t="shared" si="0"/>
        <v>20409745</v>
      </c>
      <c r="H12" s="32">
        <f t="shared" si="0"/>
        <v>72463215</v>
      </c>
      <c r="I12" s="34">
        <f t="shared" si="0"/>
        <v>65466823</v>
      </c>
      <c r="J12" s="35">
        <f t="shared" si="0"/>
        <v>35673000</v>
      </c>
      <c r="K12" s="31">
        <f t="shared" si="0"/>
        <v>42552000</v>
      </c>
      <c r="L12" s="32">
        <f t="shared" si="0"/>
        <v>50410000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1431000</v>
      </c>
      <c r="D17" s="19">
        <v>5251600</v>
      </c>
      <c r="E17" s="20">
        <v>5251600</v>
      </c>
      <c r="F17" s="21">
        <v>5251000</v>
      </c>
      <c r="G17" s="19">
        <v>5251000</v>
      </c>
      <c r="H17" s="20"/>
      <c r="I17" s="22">
        <v>5251600</v>
      </c>
      <c r="J17" s="23">
        <v>5251000</v>
      </c>
      <c r="K17" s="19">
        <v>5251000</v>
      </c>
      <c r="L17" s="20">
        <v>5251000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79604055</v>
      </c>
      <c r="D19" s="19">
        <v>94475041</v>
      </c>
      <c r="E19" s="20">
        <v>106313919</v>
      </c>
      <c r="F19" s="21">
        <v>128214477</v>
      </c>
      <c r="G19" s="19">
        <v>127985736</v>
      </c>
      <c r="H19" s="20">
        <v>103913918</v>
      </c>
      <c r="I19" s="22">
        <v>113477946</v>
      </c>
      <c r="J19" s="23">
        <v>123997171</v>
      </c>
      <c r="K19" s="19">
        <v>135681171</v>
      </c>
      <c r="L19" s="20">
        <v>148103171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72132</v>
      </c>
      <c r="D22" s="19">
        <v>48088</v>
      </c>
      <c r="E22" s="20">
        <v>698252</v>
      </c>
      <c r="F22" s="21"/>
      <c r="G22" s="19"/>
      <c r="H22" s="20">
        <v>698252</v>
      </c>
      <c r="I22" s="22">
        <v>803902</v>
      </c>
      <c r="J22" s="23"/>
      <c r="K22" s="19"/>
      <c r="L22" s="20"/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>
        <v>5251600</v>
      </c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81107187</v>
      </c>
      <c r="D24" s="38">
        <f aca="true" t="shared" si="1" ref="D24:L24">SUM(D15:D23)</f>
        <v>99774729</v>
      </c>
      <c r="E24" s="39">
        <f t="shared" si="1"/>
        <v>112263771</v>
      </c>
      <c r="F24" s="40">
        <f t="shared" si="1"/>
        <v>133465477</v>
      </c>
      <c r="G24" s="38">
        <f t="shared" si="1"/>
        <v>133236736</v>
      </c>
      <c r="H24" s="39">
        <f t="shared" si="1"/>
        <v>109863770</v>
      </c>
      <c r="I24" s="41">
        <f t="shared" si="1"/>
        <v>119533448</v>
      </c>
      <c r="J24" s="42">
        <f t="shared" si="1"/>
        <v>129248171</v>
      </c>
      <c r="K24" s="38">
        <f t="shared" si="1"/>
        <v>140932171</v>
      </c>
      <c r="L24" s="39">
        <f t="shared" si="1"/>
        <v>153354171</v>
      </c>
    </row>
    <row r="25" spans="1:12" ht="13.5">
      <c r="A25" s="29" t="s">
        <v>39</v>
      </c>
      <c r="B25" s="30"/>
      <c r="C25" s="31">
        <f>+C12+C24</f>
        <v>91589038</v>
      </c>
      <c r="D25" s="31">
        <f aca="true" t="shared" si="2" ref="D25:L25">+D12+D24</f>
        <v>124713721</v>
      </c>
      <c r="E25" s="32">
        <f t="shared" si="2"/>
        <v>159084484</v>
      </c>
      <c r="F25" s="33">
        <f t="shared" si="2"/>
        <v>165315477</v>
      </c>
      <c r="G25" s="31">
        <f t="shared" si="2"/>
        <v>153646481</v>
      </c>
      <c r="H25" s="32">
        <f t="shared" si="2"/>
        <v>182326985</v>
      </c>
      <c r="I25" s="34">
        <f t="shared" si="2"/>
        <v>185000271</v>
      </c>
      <c r="J25" s="35">
        <f t="shared" si="2"/>
        <v>164921171</v>
      </c>
      <c r="K25" s="31">
        <f t="shared" si="2"/>
        <v>183484171</v>
      </c>
      <c r="L25" s="32">
        <f t="shared" si="2"/>
        <v>203764171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>
        <v>82267</v>
      </c>
      <c r="I31" s="22">
        <v>633397</v>
      </c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7061992</v>
      </c>
      <c r="D32" s="19">
        <v>11066550</v>
      </c>
      <c r="E32" s="20">
        <v>9911028</v>
      </c>
      <c r="F32" s="21">
        <v>6000000</v>
      </c>
      <c r="G32" s="19">
        <v>6000000</v>
      </c>
      <c r="H32" s="20">
        <v>14152279</v>
      </c>
      <c r="I32" s="22">
        <v>12380215</v>
      </c>
      <c r="J32" s="23">
        <v>6000000</v>
      </c>
      <c r="K32" s="19">
        <v>6000000</v>
      </c>
      <c r="L32" s="20">
        <v>6000000</v>
      </c>
    </row>
    <row r="33" spans="1:12" ht="13.5">
      <c r="A33" s="24" t="s">
        <v>47</v>
      </c>
      <c r="B33" s="18"/>
      <c r="C33" s="19">
        <v>1625158</v>
      </c>
      <c r="D33" s="19">
        <v>1682566</v>
      </c>
      <c r="E33" s="20">
        <v>1928331</v>
      </c>
      <c r="F33" s="21">
        <v>1800000</v>
      </c>
      <c r="G33" s="19">
        <v>1800000</v>
      </c>
      <c r="H33" s="20">
        <v>5547401</v>
      </c>
      <c r="I33" s="22">
        <v>2130223</v>
      </c>
      <c r="J33" s="23">
        <v>2000000</v>
      </c>
      <c r="K33" s="19">
        <v>2200000</v>
      </c>
      <c r="L33" s="20">
        <v>2400000</v>
      </c>
    </row>
    <row r="34" spans="1:12" ht="13.5">
      <c r="A34" s="29" t="s">
        <v>48</v>
      </c>
      <c r="B34" s="30"/>
      <c r="C34" s="31">
        <f>SUM(C29:C33)</f>
        <v>8687150</v>
      </c>
      <c r="D34" s="31">
        <f aca="true" t="shared" si="3" ref="D34:L34">SUM(D29:D33)</f>
        <v>12749116</v>
      </c>
      <c r="E34" s="32">
        <f t="shared" si="3"/>
        <v>11839359</v>
      </c>
      <c r="F34" s="33">
        <f t="shared" si="3"/>
        <v>7800000</v>
      </c>
      <c r="G34" s="31">
        <f t="shared" si="3"/>
        <v>7800000</v>
      </c>
      <c r="H34" s="32">
        <f t="shared" si="3"/>
        <v>19781947</v>
      </c>
      <c r="I34" s="34">
        <f t="shared" si="3"/>
        <v>15143835</v>
      </c>
      <c r="J34" s="35">
        <f t="shared" si="3"/>
        <v>8000000</v>
      </c>
      <c r="K34" s="31">
        <f t="shared" si="3"/>
        <v>8200000</v>
      </c>
      <c r="L34" s="32">
        <f t="shared" si="3"/>
        <v>8400000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>
        <v>2816008</v>
      </c>
      <c r="I37" s="22"/>
      <c r="J37" s="23"/>
      <c r="K37" s="19"/>
      <c r="L37" s="20"/>
    </row>
    <row r="38" spans="1:12" ht="13.5">
      <c r="A38" s="24" t="s">
        <v>47</v>
      </c>
      <c r="B38" s="18"/>
      <c r="C38" s="19">
        <v>1865028</v>
      </c>
      <c r="D38" s="19">
        <v>2200000</v>
      </c>
      <c r="E38" s="20">
        <v>2816008</v>
      </c>
      <c r="F38" s="21">
        <v>2600000</v>
      </c>
      <c r="G38" s="19">
        <v>2600000</v>
      </c>
      <c r="H38" s="20"/>
      <c r="I38" s="22">
        <v>3118348</v>
      </c>
      <c r="J38" s="23">
        <v>2800000</v>
      </c>
      <c r="K38" s="19">
        <v>3000000</v>
      </c>
      <c r="L38" s="20">
        <v>3200000</v>
      </c>
    </row>
    <row r="39" spans="1:12" ht="13.5">
      <c r="A39" s="29" t="s">
        <v>50</v>
      </c>
      <c r="B39" s="37"/>
      <c r="C39" s="31">
        <f>SUM(C37:C38)</f>
        <v>1865028</v>
      </c>
      <c r="D39" s="38">
        <f aca="true" t="shared" si="4" ref="D39:L39">SUM(D37:D38)</f>
        <v>2200000</v>
      </c>
      <c r="E39" s="39">
        <f t="shared" si="4"/>
        <v>2816008</v>
      </c>
      <c r="F39" s="40">
        <f t="shared" si="4"/>
        <v>2600000</v>
      </c>
      <c r="G39" s="38">
        <f t="shared" si="4"/>
        <v>2600000</v>
      </c>
      <c r="H39" s="39">
        <f t="shared" si="4"/>
        <v>2816008</v>
      </c>
      <c r="I39" s="40">
        <f t="shared" si="4"/>
        <v>3118348</v>
      </c>
      <c r="J39" s="42">
        <f t="shared" si="4"/>
        <v>2800000</v>
      </c>
      <c r="K39" s="38">
        <f t="shared" si="4"/>
        <v>3000000</v>
      </c>
      <c r="L39" s="39">
        <f t="shared" si="4"/>
        <v>3200000</v>
      </c>
    </row>
    <row r="40" spans="1:12" ht="13.5">
      <c r="A40" s="29" t="s">
        <v>51</v>
      </c>
      <c r="B40" s="30"/>
      <c r="C40" s="31">
        <f>+C34+C39</f>
        <v>10552178</v>
      </c>
      <c r="D40" s="31">
        <f aca="true" t="shared" si="5" ref="D40:L40">+D34+D39</f>
        <v>14949116</v>
      </c>
      <c r="E40" s="32">
        <f t="shared" si="5"/>
        <v>14655367</v>
      </c>
      <c r="F40" s="33">
        <f t="shared" si="5"/>
        <v>10400000</v>
      </c>
      <c r="G40" s="31">
        <f t="shared" si="5"/>
        <v>10400000</v>
      </c>
      <c r="H40" s="32">
        <f t="shared" si="5"/>
        <v>22597955</v>
      </c>
      <c r="I40" s="34">
        <f t="shared" si="5"/>
        <v>18262183</v>
      </c>
      <c r="J40" s="35">
        <f t="shared" si="5"/>
        <v>10800000</v>
      </c>
      <c r="K40" s="31">
        <f t="shared" si="5"/>
        <v>11200000</v>
      </c>
      <c r="L40" s="32">
        <f t="shared" si="5"/>
        <v>11600000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81036860</v>
      </c>
      <c r="D42" s="46">
        <f aca="true" t="shared" si="6" ref="D42:L42">+D25-D40</f>
        <v>109764605</v>
      </c>
      <c r="E42" s="47">
        <f t="shared" si="6"/>
        <v>144429117</v>
      </c>
      <c r="F42" s="48">
        <f t="shared" si="6"/>
        <v>154915477</v>
      </c>
      <c r="G42" s="46">
        <f t="shared" si="6"/>
        <v>143246481</v>
      </c>
      <c r="H42" s="47">
        <f t="shared" si="6"/>
        <v>159729030</v>
      </c>
      <c r="I42" s="49">
        <f t="shared" si="6"/>
        <v>166738088</v>
      </c>
      <c r="J42" s="50">
        <f t="shared" si="6"/>
        <v>154121171</v>
      </c>
      <c r="K42" s="46">
        <f t="shared" si="6"/>
        <v>172284171</v>
      </c>
      <c r="L42" s="47">
        <f t="shared" si="6"/>
        <v>192164171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67364306</v>
      </c>
      <c r="D45" s="19">
        <v>109764605</v>
      </c>
      <c r="E45" s="20">
        <v>144429117</v>
      </c>
      <c r="F45" s="21">
        <v>143783131</v>
      </c>
      <c r="G45" s="19">
        <v>143246481</v>
      </c>
      <c r="H45" s="20">
        <v>124016483</v>
      </c>
      <c r="I45" s="22">
        <v>166738088</v>
      </c>
      <c r="J45" s="23">
        <v>154121171</v>
      </c>
      <c r="K45" s="19">
        <v>172284171</v>
      </c>
      <c r="L45" s="20">
        <v>192164171</v>
      </c>
    </row>
    <row r="46" spans="1:12" ht="13.5">
      <c r="A46" s="24" t="s">
        <v>56</v>
      </c>
      <c r="B46" s="18" t="s">
        <v>44</v>
      </c>
      <c r="C46" s="19">
        <v>13672554</v>
      </c>
      <c r="D46" s="19"/>
      <c r="E46" s="20"/>
      <c r="F46" s="21">
        <v>11132346</v>
      </c>
      <c r="G46" s="19"/>
      <c r="H46" s="20">
        <v>35712547</v>
      </c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81036860</v>
      </c>
      <c r="D48" s="53">
        <f aca="true" t="shared" si="7" ref="D48:L48">SUM(D45:D47)</f>
        <v>109764605</v>
      </c>
      <c r="E48" s="54">
        <f t="shared" si="7"/>
        <v>144429117</v>
      </c>
      <c r="F48" s="55">
        <f t="shared" si="7"/>
        <v>154915477</v>
      </c>
      <c r="G48" s="53">
        <f t="shared" si="7"/>
        <v>143246481</v>
      </c>
      <c r="H48" s="54">
        <f t="shared" si="7"/>
        <v>159729030</v>
      </c>
      <c r="I48" s="56">
        <f t="shared" si="7"/>
        <v>166738088</v>
      </c>
      <c r="J48" s="57">
        <f t="shared" si="7"/>
        <v>154121171</v>
      </c>
      <c r="K48" s="53">
        <f t="shared" si="7"/>
        <v>172284171</v>
      </c>
      <c r="L48" s="54">
        <f t="shared" si="7"/>
        <v>192164171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1855718</v>
      </c>
      <c r="D6" s="19">
        <v>1267438</v>
      </c>
      <c r="E6" s="20">
        <v>470051</v>
      </c>
      <c r="F6" s="21">
        <v>14561000</v>
      </c>
      <c r="G6" s="19">
        <v>14561000</v>
      </c>
      <c r="H6" s="20">
        <v>342202</v>
      </c>
      <c r="I6" s="22">
        <v>32099387</v>
      </c>
      <c r="J6" s="23">
        <v>500000</v>
      </c>
      <c r="K6" s="19">
        <v>500000</v>
      </c>
      <c r="L6" s="20">
        <v>500000</v>
      </c>
    </row>
    <row r="7" spans="1:12" ht="13.5">
      <c r="A7" s="24" t="s">
        <v>19</v>
      </c>
      <c r="B7" s="18" t="s">
        <v>20</v>
      </c>
      <c r="C7" s="19">
        <v>43818410</v>
      </c>
      <c r="D7" s="19">
        <v>45795614</v>
      </c>
      <c r="E7" s="20">
        <v>47266038</v>
      </c>
      <c r="F7" s="21">
        <v>44500450</v>
      </c>
      <c r="G7" s="19">
        <v>26630000</v>
      </c>
      <c r="H7" s="20">
        <v>35039973</v>
      </c>
      <c r="I7" s="22"/>
      <c r="J7" s="23">
        <v>40000000</v>
      </c>
      <c r="K7" s="19">
        <v>40000000</v>
      </c>
      <c r="L7" s="20">
        <v>40000000</v>
      </c>
    </row>
    <row r="8" spans="1:12" ht="13.5">
      <c r="A8" s="24" t="s">
        <v>21</v>
      </c>
      <c r="B8" s="18" t="s">
        <v>20</v>
      </c>
      <c r="C8" s="19">
        <v>5049650</v>
      </c>
      <c r="D8" s="19">
        <v>6195578</v>
      </c>
      <c r="E8" s="20">
        <v>23173105</v>
      </c>
      <c r="F8" s="21">
        <v>55000</v>
      </c>
      <c r="G8" s="19">
        <v>4922988</v>
      </c>
      <c r="H8" s="20">
        <v>5038973</v>
      </c>
      <c r="I8" s="22">
        <v>2578229</v>
      </c>
      <c r="J8" s="23">
        <v>9499080</v>
      </c>
      <c r="K8" s="19">
        <v>9174080</v>
      </c>
      <c r="L8" s="20">
        <v>8769580</v>
      </c>
    </row>
    <row r="9" spans="1:12" ht="13.5">
      <c r="A9" s="24" t="s">
        <v>22</v>
      </c>
      <c r="B9" s="18"/>
      <c r="C9" s="19">
        <v>685773</v>
      </c>
      <c r="D9" s="19">
        <v>949460</v>
      </c>
      <c r="E9" s="20">
        <v>3936698</v>
      </c>
      <c r="F9" s="21">
        <v>4411000</v>
      </c>
      <c r="G9" s="19">
        <v>22000000</v>
      </c>
      <c r="H9" s="20">
        <v>37630256</v>
      </c>
      <c r="I9" s="22">
        <v>45734214</v>
      </c>
      <c r="J9" s="23">
        <v>5000000</v>
      </c>
      <c r="K9" s="19">
        <v>5000000</v>
      </c>
      <c r="L9" s="20">
        <v>5000000</v>
      </c>
    </row>
    <row r="10" spans="1:12" ht="13.5">
      <c r="A10" s="24" t="s">
        <v>23</v>
      </c>
      <c r="B10" s="18"/>
      <c r="C10" s="19">
        <v>9768</v>
      </c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166619</v>
      </c>
      <c r="D11" s="19">
        <v>85862</v>
      </c>
      <c r="E11" s="20">
        <v>1224</v>
      </c>
      <c r="F11" s="21">
        <v>86450</v>
      </c>
      <c r="G11" s="19">
        <v>86000</v>
      </c>
      <c r="H11" s="20">
        <v>-6914</v>
      </c>
      <c r="I11" s="22">
        <v>37267</v>
      </c>
      <c r="J11" s="23">
        <v>70000</v>
      </c>
      <c r="K11" s="19">
        <v>70000</v>
      </c>
      <c r="L11" s="20">
        <v>70000</v>
      </c>
    </row>
    <row r="12" spans="1:12" ht="13.5">
      <c r="A12" s="29" t="s">
        <v>26</v>
      </c>
      <c r="B12" s="30"/>
      <c r="C12" s="31">
        <f>SUM(C6:C11)</f>
        <v>51585938</v>
      </c>
      <c r="D12" s="31">
        <f aca="true" t="shared" si="0" ref="D12:L12">SUM(D6:D11)</f>
        <v>54293952</v>
      </c>
      <c r="E12" s="32">
        <f t="shared" si="0"/>
        <v>74847116</v>
      </c>
      <c r="F12" s="33">
        <f t="shared" si="0"/>
        <v>63613900</v>
      </c>
      <c r="G12" s="31">
        <f t="shared" si="0"/>
        <v>68199988</v>
      </c>
      <c r="H12" s="32">
        <f t="shared" si="0"/>
        <v>78044490</v>
      </c>
      <c r="I12" s="34">
        <f t="shared" si="0"/>
        <v>80449097</v>
      </c>
      <c r="J12" s="35">
        <f t="shared" si="0"/>
        <v>55069080</v>
      </c>
      <c r="K12" s="31">
        <f t="shared" si="0"/>
        <v>54744080</v>
      </c>
      <c r="L12" s="32">
        <f t="shared" si="0"/>
        <v>54339580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>
        <v>266</v>
      </c>
      <c r="F16" s="25"/>
      <c r="G16" s="26"/>
      <c r="H16" s="27">
        <v>266</v>
      </c>
      <c r="I16" s="22"/>
      <c r="J16" s="28"/>
      <c r="K16" s="26"/>
      <c r="L16" s="27"/>
    </row>
    <row r="17" spans="1:12" ht="13.5">
      <c r="A17" s="24" t="s">
        <v>30</v>
      </c>
      <c r="B17" s="18"/>
      <c r="C17" s="19">
        <v>4114000</v>
      </c>
      <c r="D17" s="19">
        <v>4114852</v>
      </c>
      <c r="E17" s="20">
        <v>4114852</v>
      </c>
      <c r="F17" s="21">
        <v>4115000</v>
      </c>
      <c r="G17" s="19">
        <v>4115000</v>
      </c>
      <c r="H17" s="20">
        <v>4114852</v>
      </c>
      <c r="I17" s="22">
        <v>7820000</v>
      </c>
      <c r="J17" s="23">
        <v>4114852</v>
      </c>
      <c r="K17" s="19">
        <v>4114852</v>
      </c>
      <c r="L17" s="20">
        <v>4114852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121377268</v>
      </c>
      <c r="D19" s="19">
        <v>144625180</v>
      </c>
      <c r="E19" s="20">
        <v>168055396</v>
      </c>
      <c r="F19" s="21">
        <v>156730000</v>
      </c>
      <c r="G19" s="19">
        <v>171055396</v>
      </c>
      <c r="H19" s="20">
        <v>192016248</v>
      </c>
      <c r="I19" s="22">
        <v>323351622</v>
      </c>
      <c r="J19" s="23">
        <v>214914662</v>
      </c>
      <c r="K19" s="19">
        <v>218658800</v>
      </c>
      <c r="L19" s="20">
        <v>221998000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11518</v>
      </c>
      <c r="D22" s="19">
        <v>7748</v>
      </c>
      <c r="E22" s="20">
        <v>4027</v>
      </c>
      <c r="F22" s="21">
        <v>8000</v>
      </c>
      <c r="G22" s="19">
        <v>8000</v>
      </c>
      <c r="H22" s="20">
        <v>-561</v>
      </c>
      <c r="I22" s="22">
        <v>1635457</v>
      </c>
      <c r="J22" s="23">
        <v>30000</v>
      </c>
      <c r="K22" s="19">
        <v>30000</v>
      </c>
      <c r="L22" s="20">
        <v>30000</v>
      </c>
    </row>
    <row r="23" spans="1:12" ht="13.5">
      <c r="A23" s="24" t="s">
        <v>37</v>
      </c>
      <c r="B23" s="18"/>
      <c r="C23" s="19">
        <v>128346</v>
      </c>
      <c r="D23" s="19">
        <v>61147</v>
      </c>
      <c r="E23" s="20">
        <v>60880</v>
      </c>
      <c r="F23" s="25">
        <v>61000</v>
      </c>
      <c r="G23" s="26">
        <v>61000</v>
      </c>
      <c r="H23" s="27">
        <v>60880</v>
      </c>
      <c r="I23" s="21">
        <v>213033</v>
      </c>
      <c r="J23" s="28">
        <v>65000</v>
      </c>
      <c r="K23" s="26">
        <v>65000</v>
      </c>
      <c r="L23" s="27">
        <v>65000</v>
      </c>
    </row>
    <row r="24" spans="1:12" ht="13.5">
      <c r="A24" s="29" t="s">
        <v>38</v>
      </c>
      <c r="B24" s="37"/>
      <c r="C24" s="31">
        <f>SUM(C15:C23)</f>
        <v>125631132</v>
      </c>
      <c r="D24" s="38">
        <f aca="true" t="shared" si="1" ref="D24:L24">SUM(D15:D23)</f>
        <v>148808927</v>
      </c>
      <c r="E24" s="39">
        <f t="shared" si="1"/>
        <v>172235421</v>
      </c>
      <c r="F24" s="40">
        <f t="shared" si="1"/>
        <v>160914000</v>
      </c>
      <c r="G24" s="38">
        <f t="shared" si="1"/>
        <v>175239396</v>
      </c>
      <c r="H24" s="39">
        <f t="shared" si="1"/>
        <v>196191685</v>
      </c>
      <c r="I24" s="41">
        <f t="shared" si="1"/>
        <v>333020112</v>
      </c>
      <c r="J24" s="42">
        <f t="shared" si="1"/>
        <v>219124514</v>
      </c>
      <c r="K24" s="38">
        <f t="shared" si="1"/>
        <v>222868652</v>
      </c>
      <c r="L24" s="39">
        <f t="shared" si="1"/>
        <v>226207852</v>
      </c>
    </row>
    <row r="25" spans="1:12" ht="13.5">
      <c r="A25" s="29" t="s">
        <v>39</v>
      </c>
      <c r="B25" s="30"/>
      <c r="C25" s="31">
        <f>+C12+C24</f>
        <v>177217070</v>
      </c>
      <c r="D25" s="31">
        <f aca="true" t="shared" si="2" ref="D25:L25">+D12+D24</f>
        <v>203102879</v>
      </c>
      <c r="E25" s="32">
        <f t="shared" si="2"/>
        <v>247082537</v>
      </c>
      <c r="F25" s="33">
        <f t="shared" si="2"/>
        <v>224527900</v>
      </c>
      <c r="G25" s="31">
        <f t="shared" si="2"/>
        <v>243439384</v>
      </c>
      <c r="H25" s="32">
        <f t="shared" si="2"/>
        <v>274236175</v>
      </c>
      <c r="I25" s="34">
        <f t="shared" si="2"/>
        <v>413469209</v>
      </c>
      <c r="J25" s="35">
        <f t="shared" si="2"/>
        <v>274193594</v>
      </c>
      <c r="K25" s="31">
        <f t="shared" si="2"/>
        <v>277612732</v>
      </c>
      <c r="L25" s="32">
        <f t="shared" si="2"/>
        <v>280547432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317406</v>
      </c>
      <c r="D30" s="19">
        <v>397686</v>
      </c>
      <c r="E30" s="20">
        <v>432919</v>
      </c>
      <c r="F30" s="21">
        <v>496000</v>
      </c>
      <c r="G30" s="19">
        <v>496314</v>
      </c>
      <c r="H30" s="20">
        <v>367234</v>
      </c>
      <c r="I30" s="22">
        <v>436101</v>
      </c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25351800</v>
      </c>
      <c r="D32" s="19">
        <v>18335895</v>
      </c>
      <c r="E32" s="20">
        <v>21405613</v>
      </c>
      <c r="F32" s="21">
        <v>11253450</v>
      </c>
      <c r="G32" s="19">
        <v>21838533</v>
      </c>
      <c r="H32" s="20">
        <v>11307506</v>
      </c>
      <c r="I32" s="22">
        <v>21171653</v>
      </c>
      <c r="J32" s="23">
        <v>29293000</v>
      </c>
      <c r="K32" s="19">
        <v>29142580</v>
      </c>
      <c r="L32" s="20">
        <v>30891135</v>
      </c>
    </row>
    <row r="33" spans="1:12" ht="13.5">
      <c r="A33" s="24" t="s">
        <v>47</v>
      </c>
      <c r="B33" s="18"/>
      <c r="C33" s="19">
        <v>207681</v>
      </c>
      <c r="D33" s="19">
        <v>272416</v>
      </c>
      <c r="E33" s="20">
        <v>176581</v>
      </c>
      <c r="F33" s="21">
        <v>356450</v>
      </c>
      <c r="G33" s="19">
        <v>157000</v>
      </c>
      <c r="H33" s="20">
        <v>176581</v>
      </c>
      <c r="I33" s="22">
        <v>176997</v>
      </c>
      <c r="J33" s="23">
        <v>5701000</v>
      </c>
      <c r="K33" s="19">
        <v>6100070</v>
      </c>
      <c r="L33" s="20">
        <v>6527075</v>
      </c>
    </row>
    <row r="34" spans="1:12" ht="13.5">
      <c r="A34" s="29" t="s">
        <v>48</v>
      </c>
      <c r="B34" s="30"/>
      <c r="C34" s="31">
        <f>SUM(C29:C33)</f>
        <v>25876887</v>
      </c>
      <c r="D34" s="31">
        <f aca="true" t="shared" si="3" ref="D34:L34">SUM(D29:D33)</f>
        <v>19005997</v>
      </c>
      <c r="E34" s="32">
        <f t="shared" si="3"/>
        <v>22015113</v>
      </c>
      <c r="F34" s="33">
        <f t="shared" si="3"/>
        <v>12105900</v>
      </c>
      <c r="G34" s="31">
        <f t="shared" si="3"/>
        <v>22491847</v>
      </c>
      <c r="H34" s="32">
        <f t="shared" si="3"/>
        <v>11851321</v>
      </c>
      <c r="I34" s="34">
        <f t="shared" si="3"/>
        <v>21784751</v>
      </c>
      <c r="J34" s="35">
        <f t="shared" si="3"/>
        <v>34994000</v>
      </c>
      <c r="K34" s="31">
        <f t="shared" si="3"/>
        <v>35242650</v>
      </c>
      <c r="L34" s="32">
        <f t="shared" si="3"/>
        <v>37418210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8058821</v>
      </c>
      <c r="D37" s="19">
        <v>9190609</v>
      </c>
      <c r="E37" s="20">
        <v>10536676</v>
      </c>
      <c r="F37" s="21">
        <v>41000</v>
      </c>
      <c r="G37" s="19">
        <v>46447</v>
      </c>
      <c r="H37" s="20"/>
      <c r="I37" s="22"/>
      <c r="J37" s="23">
        <v>65686</v>
      </c>
      <c r="K37" s="19">
        <v>65686</v>
      </c>
      <c r="L37" s="20">
        <v>65686</v>
      </c>
    </row>
    <row r="38" spans="1:12" ht="13.5">
      <c r="A38" s="24" t="s">
        <v>47</v>
      </c>
      <c r="B38" s="18"/>
      <c r="C38" s="19">
        <v>2510362</v>
      </c>
      <c r="D38" s="19">
        <v>2224176</v>
      </c>
      <c r="E38" s="20">
        <v>5524675</v>
      </c>
      <c r="F38" s="21">
        <v>12829000</v>
      </c>
      <c r="G38" s="19">
        <v>16201722</v>
      </c>
      <c r="H38" s="20">
        <v>17275086</v>
      </c>
      <c r="I38" s="22">
        <v>16936748</v>
      </c>
      <c r="J38" s="23">
        <v>17064904</v>
      </c>
      <c r="K38" s="19">
        <v>18088798</v>
      </c>
      <c r="L38" s="20">
        <v>19174126</v>
      </c>
    </row>
    <row r="39" spans="1:12" ht="13.5">
      <c r="A39" s="29" t="s">
        <v>50</v>
      </c>
      <c r="B39" s="37"/>
      <c r="C39" s="31">
        <f>SUM(C37:C38)</f>
        <v>10569183</v>
      </c>
      <c r="D39" s="38">
        <f aca="true" t="shared" si="4" ref="D39:L39">SUM(D37:D38)</f>
        <v>11414785</v>
      </c>
      <c r="E39" s="39">
        <f t="shared" si="4"/>
        <v>16061351</v>
      </c>
      <c r="F39" s="40">
        <f t="shared" si="4"/>
        <v>12870000</v>
      </c>
      <c r="G39" s="38">
        <f t="shared" si="4"/>
        <v>16248169</v>
      </c>
      <c r="H39" s="39">
        <f t="shared" si="4"/>
        <v>17275086</v>
      </c>
      <c r="I39" s="40">
        <f t="shared" si="4"/>
        <v>16936748</v>
      </c>
      <c r="J39" s="42">
        <f t="shared" si="4"/>
        <v>17130590</v>
      </c>
      <c r="K39" s="38">
        <f t="shared" si="4"/>
        <v>18154484</v>
      </c>
      <c r="L39" s="39">
        <f t="shared" si="4"/>
        <v>19239812</v>
      </c>
    </row>
    <row r="40" spans="1:12" ht="13.5">
      <c r="A40" s="29" t="s">
        <v>51</v>
      </c>
      <c r="B40" s="30"/>
      <c r="C40" s="31">
        <f>+C34+C39</f>
        <v>36446070</v>
      </c>
      <c r="D40" s="31">
        <f aca="true" t="shared" si="5" ref="D40:L40">+D34+D39</f>
        <v>30420782</v>
      </c>
      <c r="E40" s="32">
        <f t="shared" si="5"/>
        <v>38076464</v>
      </c>
      <c r="F40" s="33">
        <f t="shared" si="5"/>
        <v>24975900</v>
      </c>
      <c r="G40" s="31">
        <f t="shared" si="5"/>
        <v>38740016</v>
      </c>
      <c r="H40" s="32">
        <f t="shared" si="5"/>
        <v>29126407</v>
      </c>
      <c r="I40" s="34">
        <f t="shared" si="5"/>
        <v>38721499</v>
      </c>
      <c r="J40" s="35">
        <f t="shared" si="5"/>
        <v>52124590</v>
      </c>
      <c r="K40" s="31">
        <f t="shared" si="5"/>
        <v>53397134</v>
      </c>
      <c r="L40" s="32">
        <f t="shared" si="5"/>
        <v>56658022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140771000</v>
      </c>
      <c r="D42" s="46">
        <f aca="true" t="shared" si="6" ref="D42:L42">+D25-D40</f>
        <v>172682097</v>
      </c>
      <c r="E42" s="47">
        <f t="shared" si="6"/>
        <v>209006073</v>
      </c>
      <c r="F42" s="48">
        <f t="shared" si="6"/>
        <v>199552000</v>
      </c>
      <c r="G42" s="46">
        <f t="shared" si="6"/>
        <v>204699368</v>
      </c>
      <c r="H42" s="47">
        <f t="shared" si="6"/>
        <v>245109768</v>
      </c>
      <c r="I42" s="49">
        <f t="shared" si="6"/>
        <v>374747710</v>
      </c>
      <c r="J42" s="50">
        <f t="shared" si="6"/>
        <v>222069004</v>
      </c>
      <c r="K42" s="46">
        <f t="shared" si="6"/>
        <v>224215598</v>
      </c>
      <c r="L42" s="47">
        <f t="shared" si="6"/>
        <v>223889410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140771000</v>
      </c>
      <c r="D45" s="19">
        <v>172682097</v>
      </c>
      <c r="E45" s="20">
        <v>209006073</v>
      </c>
      <c r="F45" s="21">
        <v>199270000</v>
      </c>
      <c r="G45" s="19">
        <v>204417781</v>
      </c>
      <c r="H45" s="20">
        <v>245109768</v>
      </c>
      <c r="I45" s="22">
        <v>374747710</v>
      </c>
      <c r="J45" s="23">
        <v>221780542</v>
      </c>
      <c r="K45" s="19">
        <v>223914155</v>
      </c>
      <c r="L45" s="20">
        <v>223574402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>
        <v>282000</v>
      </c>
      <c r="G46" s="19">
        <v>281587</v>
      </c>
      <c r="H46" s="20"/>
      <c r="I46" s="22"/>
      <c r="J46" s="23">
        <v>288462</v>
      </c>
      <c r="K46" s="19">
        <v>301443</v>
      </c>
      <c r="L46" s="20">
        <v>315008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140771000</v>
      </c>
      <c r="D48" s="53">
        <f aca="true" t="shared" si="7" ref="D48:L48">SUM(D45:D47)</f>
        <v>172682097</v>
      </c>
      <c r="E48" s="54">
        <f t="shared" si="7"/>
        <v>209006073</v>
      </c>
      <c r="F48" s="55">
        <f t="shared" si="7"/>
        <v>199552000</v>
      </c>
      <c r="G48" s="53">
        <f t="shared" si="7"/>
        <v>204699368</v>
      </c>
      <c r="H48" s="54">
        <f t="shared" si="7"/>
        <v>245109768</v>
      </c>
      <c r="I48" s="56">
        <f t="shared" si="7"/>
        <v>374747710</v>
      </c>
      <c r="J48" s="57">
        <f t="shared" si="7"/>
        <v>222069004</v>
      </c>
      <c r="K48" s="53">
        <f t="shared" si="7"/>
        <v>224215598</v>
      </c>
      <c r="L48" s="54">
        <f t="shared" si="7"/>
        <v>223889410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76532937</v>
      </c>
      <c r="D6" s="19">
        <v>33743654</v>
      </c>
      <c r="E6" s="20">
        <v>49761262</v>
      </c>
      <c r="F6" s="21">
        <v>105826000</v>
      </c>
      <c r="G6" s="19">
        <v>90714509</v>
      </c>
      <c r="H6" s="20">
        <v>30300889</v>
      </c>
      <c r="I6" s="22">
        <v>30293319</v>
      </c>
      <c r="J6" s="23">
        <v>68373736</v>
      </c>
      <c r="K6" s="19">
        <v>72407786</v>
      </c>
      <c r="L6" s="20">
        <v>76607438</v>
      </c>
    </row>
    <row r="7" spans="1:12" ht="13.5">
      <c r="A7" s="24" t="s">
        <v>19</v>
      </c>
      <c r="B7" s="18" t="s">
        <v>20</v>
      </c>
      <c r="C7" s="19">
        <v>128750000</v>
      </c>
      <c r="D7" s="19">
        <v>128750000</v>
      </c>
      <c r="E7" s="20">
        <v>128750000</v>
      </c>
      <c r="F7" s="21">
        <v>128750000</v>
      </c>
      <c r="G7" s="19">
        <v>128750000</v>
      </c>
      <c r="H7" s="20">
        <v>64495921</v>
      </c>
      <c r="I7" s="22">
        <v>63750000</v>
      </c>
      <c r="J7" s="23">
        <v>98750000</v>
      </c>
      <c r="K7" s="19">
        <v>104576250</v>
      </c>
      <c r="L7" s="20">
        <v>110641673</v>
      </c>
    </row>
    <row r="8" spans="1:12" ht="13.5">
      <c r="A8" s="24" t="s">
        <v>21</v>
      </c>
      <c r="B8" s="18" t="s">
        <v>20</v>
      </c>
      <c r="C8" s="19">
        <v>89587488</v>
      </c>
      <c r="D8" s="19">
        <v>75818041</v>
      </c>
      <c r="E8" s="20">
        <v>269881479</v>
      </c>
      <c r="F8" s="21">
        <v>81203538</v>
      </c>
      <c r="G8" s="19">
        <v>46483364</v>
      </c>
      <c r="H8" s="20">
        <v>78573479</v>
      </c>
      <c r="I8" s="22">
        <v>217404459</v>
      </c>
      <c r="J8" s="23">
        <v>371025534</v>
      </c>
      <c r="K8" s="19">
        <v>392916041</v>
      </c>
      <c r="L8" s="20">
        <v>415705171</v>
      </c>
    </row>
    <row r="9" spans="1:12" ht="13.5">
      <c r="A9" s="24" t="s">
        <v>22</v>
      </c>
      <c r="B9" s="18"/>
      <c r="C9" s="19">
        <v>110180249</v>
      </c>
      <c r="D9" s="19">
        <v>211836536</v>
      </c>
      <c r="E9" s="20">
        <v>107928837</v>
      </c>
      <c r="F9" s="21">
        <v>226601675</v>
      </c>
      <c r="G9" s="19">
        <v>356458544</v>
      </c>
      <c r="H9" s="20">
        <v>307078111</v>
      </c>
      <c r="I9" s="22">
        <v>144287661</v>
      </c>
      <c r="J9" s="23">
        <v>43799179</v>
      </c>
      <c r="K9" s="19">
        <v>46383331</v>
      </c>
      <c r="L9" s="20">
        <v>49073564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>
        <v>11869827</v>
      </c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3038848</v>
      </c>
      <c r="D11" s="19">
        <v>1067620</v>
      </c>
      <c r="E11" s="20">
        <v>1675716</v>
      </c>
      <c r="F11" s="21"/>
      <c r="G11" s="19"/>
      <c r="H11" s="20">
        <v>1675681</v>
      </c>
      <c r="I11" s="22">
        <v>2472384</v>
      </c>
      <c r="J11" s="23">
        <v>1672217</v>
      </c>
      <c r="K11" s="19">
        <v>1770878</v>
      </c>
      <c r="L11" s="20">
        <v>1873589</v>
      </c>
    </row>
    <row r="12" spans="1:12" ht="13.5">
      <c r="A12" s="29" t="s">
        <v>26</v>
      </c>
      <c r="B12" s="30"/>
      <c r="C12" s="31">
        <f>SUM(C6:C11)</f>
        <v>408089522</v>
      </c>
      <c r="D12" s="31">
        <f aca="true" t="shared" si="0" ref="D12:L12">SUM(D6:D11)</f>
        <v>451215851</v>
      </c>
      <c r="E12" s="32">
        <f t="shared" si="0"/>
        <v>557997294</v>
      </c>
      <c r="F12" s="33">
        <f t="shared" si="0"/>
        <v>542381213</v>
      </c>
      <c r="G12" s="31">
        <f t="shared" si="0"/>
        <v>622406417</v>
      </c>
      <c r="H12" s="32">
        <f t="shared" si="0"/>
        <v>493993908</v>
      </c>
      <c r="I12" s="34">
        <f t="shared" si="0"/>
        <v>458207823</v>
      </c>
      <c r="J12" s="35">
        <f t="shared" si="0"/>
        <v>583620666</v>
      </c>
      <c r="K12" s="31">
        <f t="shared" si="0"/>
        <v>618054286</v>
      </c>
      <c r="L12" s="32">
        <f t="shared" si="0"/>
        <v>653901435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793855907</v>
      </c>
      <c r="D19" s="19">
        <v>882655116</v>
      </c>
      <c r="E19" s="20">
        <v>1117175195</v>
      </c>
      <c r="F19" s="21">
        <v>1190917697</v>
      </c>
      <c r="G19" s="19">
        <v>1232236594</v>
      </c>
      <c r="H19" s="20">
        <v>1097477186</v>
      </c>
      <c r="I19" s="22">
        <v>1254580212</v>
      </c>
      <c r="J19" s="23">
        <v>1474965092</v>
      </c>
      <c r="K19" s="19">
        <v>1561988032</v>
      </c>
      <c r="L19" s="20">
        <v>1652583338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580801</v>
      </c>
      <c r="D22" s="19">
        <v>492390</v>
      </c>
      <c r="E22" s="20">
        <v>677910</v>
      </c>
      <c r="F22" s="21"/>
      <c r="G22" s="19"/>
      <c r="H22" s="20"/>
      <c r="I22" s="22">
        <v>767391</v>
      </c>
      <c r="J22" s="23"/>
      <c r="K22" s="19"/>
      <c r="L22" s="20"/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794436708</v>
      </c>
      <c r="D24" s="38">
        <f aca="true" t="shared" si="1" ref="D24:L24">SUM(D15:D23)</f>
        <v>883147506</v>
      </c>
      <c r="E24" s="39">
        <f t="shared" si="1"/>
        <v>1117853105</v>
      </c>
      <c r="F24" s="40">
        <f t="shared" si="1"/>
        <v>1190917697</v>
      </c>
      <c r="G24" s="38">
        <f t="shared" si="1"/>
        <v>1232236594</v>
      </c>
      <c r="H24" s="39">
        <f t="shared" si="1"/>
        <v>1097477186</v>
      </c>
      <c r="I24" s="41">
        <f t="shared" si="1"/>
        <v>1255347603</v>
      </c>
      <c r="J24" s="42">
        <f t="shared" si="1"/>
        <v>1474965092</v>
      </c>
      <c r="K24" s="38">
        <f t="shared" si="1"/>
        <v>1561988032</v>
      </c>
      <c r="L24" s="39">
        <f t="shared" si="1"/>
        <v>1652583338</v>
      </c>
    </row>
    <row r="25" spans="1:12" ht="13.5">
      <c r="A25" s="29" t="s">
        <v>39</v>
      </c>
      <c r="B25" s="30"/>
      <c r="C25" s="31">
        <f>+C12+C24</f>
        <v>1202526230</v>
      </c>
      <c r="D25" s="31">
        <f aca="true" t="shared" si="2" ref="D25:L25">+D12+D24</f>
        <v>1334363357</v>
      </c>
      <c r="E25" s="32">
        <f t="shared" si="2"/>
        <v>1675850399</v>
      </c>
      <c r="F25" s="33">
        <f t="shared" si="2"/>
        <v>1733298910</v>
      </c>
      <c r="G25" s="31">
        <f t="shared" si="2"/>
        <v>1854643011</v>
      </c>
      <c r="H25" s="32">
        <f t="shared" si="2"/>
        <v>1591471094</v>
      </c>
      <c r="I25" s="34">
        <f t="shared" si="2"/>
        <v>1713555426</v>
      </c>
      <c r="J25" s="35">
        <f t="shared" si="2"/>
        <v>2058585758</v>
      </c>
      <c r="K25" s="31">
        <f t="shared" si="2"/>
        <v>2180042318</v>
      </c>
      <c r="L25" s="32">
        <f t="shared" si="2"/>
        <v>2306484773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73803724</v>
      </c>
      <c r="D30" s="19">
        <v>83096995</v>
      </c>
      <c r="E30" s="20">
        <v>55801644</v>
      </c>
      <c r="F30" s="21">
        <v>136266000</v>
      </c>
      <c r="G30" s="19">
        <v>5194144</v>
      </c>
      <c r="H30" s="20">
        <v>1436142</v>
      </c>
      <c r="I30" s="22">
        <v>8634097</v>
      </c>
      <c r="J30" s="23">
        <v>23019000</v>
      </c>
      <c r="K30" s="19">
        <v>5930670</v>
      </c>
      <c r="L30" s="20">
        <v>6274649</v>
      </c>
    </row>
    <row r="31" spans="1:12" ht="13.5">
      <c r="A31" s="24" t="s">
        <v>45</v>
      </c>
      <c r="B31" s="18"/>
      <c r="C31" s="19">
        <v>4749740</v>
      </c>
      <c r="D31" s="19">
        <v>5150765</v>
      </c>
      <c r="E31" s="20">
        <v>5588628</v>
      </c>
      <c r="F31" s="21">
        <v>10536265</v>
      </c>
      <c r="G31" s="19">
        <v>10536265</v>
      </c>
      <c r="H31" s="20">
        <v>2260558</v>
      </c>
      <c r="I31" s="22">
        <v>5907544</v>
      </c>
      <c r="J31" s="23">
        <v>5740204</v>
      </c>
      <c r="K31" s="19">
        <v>6078876</v>
      </c>
      <c r="L31" s="20">
        <v>6431451</v>
      </c>
    </row>
    <row r="32" spans="1:12" ht="13.5">
      <c r="A32" s="24" t="s">
        <v>46</v>
      </c>
      <c r="B32" s="18" t="s">
        <v>44</v>
      </c>
      <c r="C32" s="19">
        <v>143523075</v>
      </c>
      <c r="D32" s="19">
        <v>150058369</v>
      </c>
      <c r="E32" s="20">
        <v>186712445</v>
      </c>
      <c r="F32" s="21">
        <v>160412292</v>
      </c>
      <c r="G32" s="19">
        <v>160412292</v>
      </c>
      <c r="H32" s="20">
        <v>25249861</v>
      </c>
      <c r="I32" s="22">
        <v>145654701</v>
      </c>
      <c r="J32" s="23">
        <v>24670854</v>
      </c>
      <c r="K32" s="19">
        <v>26126434</v>
      </c>
      <c r="L32" s="20">
        <v>27641767</v>
      </c>
    </row>
    <row r="33" spans="1:12" ht="13.5">
      <c r="A33" s="24" t="s">
        <v>47</v>
      </c>
      <c r="B33" s="18"/>
      <c r="C33" s="19">
        <v>25032000</v>
      </c>
      <c r="D33" s="19">
        <v>26945976</v>
      </c>
      <c r="E33" s="20">
        <v>29207040</v>
      </c>
      <c r="F33" s="21">
        <v>153582000</v>
      </c>
      <c r="G33" s="19">
        <v>153582000</v>
      </c>
      <c r="H33" s="20">
        <v>29207040</v>
      </c>
      <c r="I33" s="22">
        <v>31809986</v>
      </c>
      <c r="J33" s="23">
        <v>50674263</v>
      </c>
      <c r="K33" s="19">
        <v>53664045</v>
      </c>
      <c r="L33" s="20">
        <v>56776559</v>
      </c>
    </row>
    <row r="34" spans="1:12" ht="13.5">
      <c r="A34" s="29" t="s">
        <v>48</v>
      </c>
      <c r="B34" s="30"/>
      <c r="C34" s="31">
        <f>SUM(C29:C33)</f>
        <v>247108539</v>
      </c>
      <c r="D34" s="31">
        <f aca="true" t="shared" si="3" ref="D34:L34">SUM(D29:D33)</f>
        <v>265252105</v>
      </c>
      <c r="E34" s="32">
        <f t="shared" si="3"/>
        <v>277309757</v>
      </c>
      <c r="F34" s="33">
        <f t="shared" si="3"/>
        <v>460796557</v>
      </c>
      <c r="G34" s="31">
        <f t="shared" si="3"/>
        <v>329724701</v>
      </c>
      <c r="H34" s="32">
        <f t="shared" si="3"/>
        <v>58153601</v>
      </c>
      <c r="I34" s="34">
        <f t="shared" si="3"/>
        <v>192006328</v>
      </c>
      <c r="J34" s="35">
        <f t="shared" si="3"/>
        <v>104104321</v>
      </c>
      <c r="K34" s="31">
        <f t="shared" si="3"/>
        <v>91800025</v>
      </c>
      <c r="L34" s="32">
        <f t="shared" si="3"/>
        <v>97124426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6021088</v>
      </c>
      <c r="D37" s="19">
        <v>2394499</v>
      </c>
      <c r="E37" s="20">
        <v>128853780</v>
      </c>
      <c r="F37" s="21">
        <v>4403998</v>
      </c>
      <c r="G37" s="19">
        <v>186150714</v>
      </c>
      <c r="H37" s="20">
        <v>217897870</v>
      </c>
      <c r="I37" s="22">
        <v>210699839</v>
      </c>
      <c r="J37" s="23">
        <v>160493945</v>
      </c>
      <c r="K37" s="19">
        <v>169963088</v>
      </c>
      <c r="L37" s="20">
        <v>179820947</v>
      </c>
    </row>
    <row r="38" spans="1:12" ht="13.5">
      <c r="A38" s="24" t="s">
        <v>47</v>
      </c>
      <c r="B38" s="18"/>
      <c r="C38" s="19"/>
      <c r="D38" s="19"/>
      <c r="E38" s="20"/>
      <c r="F38" s="21"/>
      <c r="G38" s="19"/>
      <c r="H38" s="20"/>
      <c r="I38" s="22"/>
      <c r="J38" s="23"/>
      <c r="K38" s="19"/>
      <c r="L38" s="20"/>
    </row>
    <row r="39" spans="1:12" ht="13.5">
      <c r="A39" s="29" t="s">
        <v>50</v>
      </c>
      <c r="B39" s="37"/>
      <c r="C39" s="31">
        <f>SUM(C37:C38)</f>
        <v>6021088</v>
      </c>
      <c r="D39" s="38">
        <f aca="true" t="shared" si="4" ref="D39:L39">SUM(D37:D38)</f>
        <v>2394499</v>
      </c>
      <c r="E39" s="39">
        <f t="shared" si="4"/>
        <v>128853780</v>
      </c>
      <c r="F39" s="40">
        <f t="shared" si="4"/>
        <v>4403998</v>
      </c>
      <c r="G39" s="38">
        <f t="shared" si="4"/>
        <v>186150714</v>
      </c>
      <c r="H39" s="39">
        <f t="shared" si="4"/>
        <v>217897870</v>
      </c>
      <c r="I39" s="40">
        <f t="shared" si="4"/>
        <v>210699839</v>
      </c>
      <c r="J39" s="42">
        <f t="shared" si="4"/>
        <v>160493945</v>
      </c>
      <c r="K39" s="38">
        <f t="shared" si="4"/>
        <v>169963088</v>
      </c>
      <c r="L39" s="39">
        <f t="shared" si="4"/>
        <v>179820947</v>
      </c>
    </row>
    <row r="40" spans="1:12" ht="13.5">
      <c r="A40" s="29" t="s">
        <v>51</v>
      </c>
      <c r="B40" s="30"/>
      <c r="C40" s="31">
        <f>+C34+C39</f>
        <v>253129627</v>
      </c>
      <c r="D40" s="31">
        <f aca="true" t="shared" si="5" ref="D40:L40">+D34+D39</f>
        <v>267646604</v>
      </c>
      <c r="E40" s="32">
        <f t="shared" si="5"/>
        <v>406163537</v>
      </c>
      <c r="F40" s="33">
        <f t="shared" si="5"/>
        <v>465200555</v>
      </c>
      <c r="G40" s="31">
        <f t="shared" si="5"/>
        <v>515875415</v>
      </c>
      <c r="H40" s="32">
        <f t="shared" si="5"/>
        <v>276051471</v>
      </c>
      <c r="I40" s="34">
        <f t="shared" si="5"/>
        <v>402706167</v>
      </c>
      <c r="J40" s="35">
        <f t="shared" si="5"/>
        <v>264598266</v>
      </c>
      <c r="K40" s="31">
        <f t="shared" si="5"/>
        <v>261763113</v>
      </c>
      <c r="L40" s="32">
        <f t="shared" si="5"/>
        <v>276945373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949396603</v>
      </c>
      <c r="D42" s="46">
        <f aca="true" t="shared" si="6" ref="D42:L42">+D25-D40</f>
        <v>1066716753</v>
      </c>
      <c r="E42" s="47">
        <f t="shared" si="6"/>
        <v>1269686862</v>
      </c>
      <c r="F42" s="48">
        <f t="shared" si="6"/>
        <v>1268098355</v>
      </c>
      <c r="G42" s="46">
        <f t="shared" si="6"/>
        <v>1338767596</v>
      </c>
      <c r="H42" s="47">
        <f t="shared" si="6"/>
        <v>1315419623</v>
      </c>
      <c r="I42" s="49">
        <f t="shared" si="6"/>
        <v>1310849259</v>
      </c>
      <c r="J42" s="50">
        <f t="shared" si="6"/>
        <v>1793987492</v>
      </c>
      <c r="K42" s="46">
        <f t="shared" si="6"/>
        <v>1918279205</v>
      </c>
      <c r="L42" s="47">
        <f t="shared" si="6"/>
        <v>2029539400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925332125</v>
      </c>
      <c r="D45" s="19">
        <v>1042652276</v>
      </c>
      <c r="E45" s="20">
        <v>1245622385</v>
      </c>
      <c r="F45" s="21">
        <v>1233501000</v>
      </c>
      <c r="G45" s="19">
        <v>1304170241</v>
      </c>
      <c r="H45" s="20">
        <v>1291355146</v>
      </c>
      <c r="I45" s="22">
        <v>1286784782</v>
      </c>
      <c r="J45" s="23">
        <v>1759390390</v>
      </c>
      <c r="K45" s="19">
        <v>1881640874</v>
      </c>
      <c r="L45" s="20">
        <v>1990776046</v>
      </c>
    </row>
    <row r="46" spans="1:12" ht="13.5">
      <c r="A46" s="24" t="s">
        <v>56</v>
      </c>
      <c r="B46" s="18" t="s">
        <v>44</v>
      </c>
      <c r="C46" s="19">
        <v>24064478</v>
      </c>
      <c r="D46" s="19">
        <v>24064477</v>
      </c>
      <c r="E46" s="20">
        <v>24064477</v>
      </c>
      <c r="F46" s="21">
        <v>34597355</v>
      </c>
      <c r="G46" s="19">
        <v>34597355</v>
      </c>
      <c r="H46" s="20">
        <v>24064477</v>
      </c>
      <c r="I46" s="22">
        <v>24064477</v>
      </c>
      <c r="J46" s="23">
        <v>34597102</v>
      </c>
      <c r="K46" s="19">
        <v>36638331</v>
      </c>
      <c r="L46" s="20">
        <v>38763354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949396603</v>
      </c>
      <c r="D48" s="53">
        <f aca="true" t="shared" si="7" ref="D48:L48">SUM(D45:D47)</f>
        <v>1066716753</v>
      </c>
      <c r="E48" s="54">
        <f t="shared" si="7"/>
        <v>1269686862</v>
      </c>
      <c r="F48" s="55">
        <f t="shared" si="7"/>
        <v>1268098355</v>
      </c>
      <c r="G48" s="53">
        <f t="shared" si="7"/>
        <v>1338767596</v>
      </c>
      <c r="H48" s="54">
        <f t="shared" si="7"/>
        <v>1315419623</v>
      </c>
      <c r="I48" s="56">
        <f t="shared" si="7"/>
        <v>1310849259</v>
      </c>
      <c r="J48" s="57">
        <f t="shared" si="7"/>
        <v>1793987492</v>
      </c>
      <c r="K48" s="53">
        <f t="shared" si="7"/>
        <v>1918279205</v>
      </c>
      <c r="L48" s="54">
        <f t="shared" si="7"/>
        <v>2029539400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6225627</v>
      </c>
      <c r="D6" s="19">
        <v>1060548</v>
      </c>
      <c r="E6" s="20">
        <v>41431156</v>
      </c>
      <c r="F6" s="21">
        <v>12424000</v>
      </c>
      <c r="G6" s="19">
        <v>3094000</v>
      </c>
      <c r="H6" s="20">
        <v>54862166</v>
      </c>
      <c r="I6" s="22">
        <v>31376087</v>
      </c>
      <c r="J6" s="23">
        <v>7842691</v>
      </c>
      <c r="K6" s="19">
        <v>16268974</v>
      </c>
      <c r="L6" s="20">
        <v>5000000</v>
      </c>
    </row>
    <row r="7" spans="1:12" ht="13.5">
      <c r="A7" s="24" t="s">
        <v>19</v>
      </c>
      <c r="B7" s="18" t="s">
        <v>20</v>
      </c>
      <c r="C7" s="19">
        <v>36572561</v>
      </c>
      <c r="D7" s="19">
        <v>44166749</v>
      </c>
      <c r="E7" s="20"/>
      <c r="F7" s="21">
        <v>30000000</v>
      </c>
      <c r="G7" s="19">
        <v>10000321</v>
      </c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13473964</v>
      </c>
      <c r="D8" s="19">
        <v>18172590</v>
      </c>
      <c r="E8" s="20">
        <v>23407981</v>
      </c>
      <c r="F8" s="21">
        <v>37173584</v>
      </c>
      <c r="G8" s="19">
        <v>26198952</v>
      </c>
      <c r="H8" s="20">
        <v>30702730</v>
      </c>
      <c r="I8" s="22">
        <v>20654617</v>
      </c>
      <c r="J8" s="23">
        <v>33277368</v>
      </c>
      <c r="K8" s="19">
        <v>45387481</v>
      </c>
      <c r="L8" s="20">
        <v>46882704</v>
      </c>
    </row>
    <row r="9" spans="1:12" ht="13.5">
      <c r="A9" s="24" t="s">
        <v>22</v>
      </c>
      <c r="B9" s="18"/>
      <c r="C9" s="19">
        <v>11459714</v>
      </c>
      <c r="D9" s="19">
        <v>3861631</v>
      </c>
      <c r="E9" s="20">
        <v>4729094</v>
      </c>
      <c r="F9" s="21">
        <v>2654000</v>
      </c>
      <c r="G9" s="19">
        <v>4512511</v>
      </c>
      <c r="H9" s="20">
        <v>7470773</v>
      </c>
      <c r="I9" s="22">
        <v>5503465</v>
      </c>
      <c r="J9" s="23">
        <v>4512511</v>
      </c>
      <c r="K9" s="19">
        <v>4828387</v>
      </c>
      <c r="L9" s="20">
        <v>5166374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/>
      <c r="F11" s="21"/>
      <c r="G11" s="19"/>
      <c r="H11" s="20"/>
      <c r="I11" s="22"/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67731866</v>
      </c>
      <c r="D12" s="31">
        <f aca="true" t="shared" si="0" ref="D12:L12">SUM(D6:D11)</f>
        <v>67261518</v>
      </c>
      <c r="E12" s="32">
        <f t="shared" si="0"/>
        <v>69568231</v>
      </c>
      <c r="F12" s="33">
        <f t="shared" si="0"/>
        <v>82251584</v>
      </c>
      <c r="G12" s="31">
        <f t="shared" si="0"/>
        <v>43805784</v>
      </c>
      <c r="H12" s="32">
        <f t="shared" si="0"/>
        <v>93035669</v>
      </c>
      <c r="I12" s="34">
        <f t="shared" si="0"/>
        <v>57534169</v>
      </c>
      <c r="J12" s="35">
        <f t="shared" si="0"/>
        <v>45632570</v>
      </c>
      <c r="K12" s="31">
        <f t="shared" si="0"/>
        <v>66484842</v>
      </c>
      <c r="L12" s="32">
        <f t="shared" si="0"/>
        <v>57049078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174029001</v>
      </c>
      <c r="D19" s="19">
        <v>195414583</v>
      </c>
      <c r="E19" s="20">
        <v>248494377</v>
      </c>
      <c r="F19" s="21">
        <v>347110000</v>
      </c>
      <c r="G19" s="19">
        <v>286706115</v>
      </c>
      <c r="H19" s="20">
        <v>280984284</v>
      </c>
      <c r="I19" s="22">
        <v>292037428</v>
      </c>
      <c r="J19" s="23">
        <v>351170659</v>
      </c>
      <c r="K19" s="19">
        <v>291655286</v>
      </c>
      <c r="L19" s="20">
        <v>319586326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517406</v>
      </c>
      <c r="D22" s="19">
        <v>628177</v>
      </c>
      <c r="E22" s="20">
        <v>817792</v>
      </c>
      <c r="F22" s="21">
        <v>1050000</v>
      </c>
      <c r="G22" s="19">
        <v>3499792</v>
      </c>
      <c r="H22" s="20">
        <v>1402653</v>
      </c>
      <c r="I22" s="22">
        <v>1299846</v>
      </c>
      <c r="J22" s="23">
        <v>3438343</v>
      </c>
      <c r="K22" s="19">
        <v>1050000</v>
      </c>
      <c r="L22" s="20">
        <v>1050000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174546407</v>
      </c>
      <c r="D24" s="38">
        <f aca="true" t="shared" si="1" ref="D24:L24">SUM(D15:D23)</f>
        <v>196042760</v>
      </c>
      <c r="E24" s="39">
        <f t="shared" si="1"/>
        <v>249312169</v>
      </c>
      <c r="F24" s="40">
        <f t="shared" si="1"/>
        <v>348160000</v>
      </c>
      <c r="G24" s="38">
        <f t="shared" si="1"/>
        <v>290205907</v>
      </c>
      <c r="H24" s="39">
        <f t="shared" si="1"/>
        <v>282386937</v>
      </c>
      <c r="I24" s="41">
        <f t="shared" si="1"/>
        <v>293337274</v>
      </c>
      <c r="J24" s="42">
        <f t="shared" si="1"/>
        <v>354609002</v>
      </c>
      <c r="K24" s="38">
        <f t="shared" si="1"/>
        <v>292705286</v>
      </c>
      <c r="L24" s="39">
        <f t="shared" si="1"/>
        <v>320636326</v>
      </c>
    </row>
    <row r="25" spans="1:12" ht="13.5">
      <c r="A25" s="29" t="s">
        <v>39</v>
      </c>
      <c r="B25" s="30"/>
      <c r="C25" s="31">
        <f>+C12+C24</f>
        <v>242278273</v>
      </c>
      <c r="D25" s="31">
        <f aca="true" t="shared" si="2" ref="D25:L25">+D12+D24</f>
        <v>263304278</v>
      </c>
      <c r="E25" s="32">
        <f t="shared" si="2"/>
        <v>318880400</v>
      </c>
      <c r="F25" s="33">
        <f t="shared" si="2"/>
        <v>430411584</v>
      </c>
      <c r="G25" s="31">
        <f t="shared" si="2"/>
        <v>334011691</v>
      </c>
      <c r="H25" s="32">
        <f t="shared" si="2"/>
        <v>375422606</v>
      </c>
      <c r="I25" s="34">
        <f t="shared" si="2"/>
        <v>350871443</v>
      </c>
      <c r="J25" s="35">
        <f t="shared" si="2"/>
        <v>400241572</v>
      </c>
      <c r="K25" s="31">
        <f t="shared" si="2"/>
        <v>359190128</v>
      </c>
      <c r="L25" s="32">
        <f t="shared" si="2"/>
        <v>377685404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3250706</v>
      </c>
      <c r="D30" s="19">
        <v>4865879</v>
      </c>
      <c r="E30" s="20">
        <v>4462059</v>
      </c>
      <c r="F30" s="21">
        <v>5292661</v>
      </c>
      <c r="G30" s="19">
        <v>4543583</v>
      </c>
      <c r="H30" s="20">
        <v>7664320</v>
      </c>
      <c r="I30" s="22">
        <v>4470332</v>
      </c>
      <c r="J30" s="23">
        <v>5000000</v>
      </c>
      <c r="K30" s="19"/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33475724</v>
      </c>
      <c r="D32" s="19">
        <v>26335194</v>
      </c>
      <c r="E32" s="20">
        <v>35973151</v>
      </c>
      <c r="F32" s="21">
        <v>49534784</v>
      </c>
      <c r="G32" s="19">
        <v>41568218</v>
      </c>
      <c r="H32" s="20">
        <v>44584088</v>
      </c>
      <c r="I32" s="22">
        <v>39639915</v>
      </c>
      <c r="J32" s="23">
        <v>18352900</v>
      </c>
      <c r="K32" s="19">
        <v>24394784</v>
      </c>
      <c r="L32" s="20">
        <v>27554781</v>
      </c>
    </row>
    <row r="33" spans="1:12" ht="13.5">
      <c r="A33" s="24" t="s">
        <v>47</v>
      </c>
      <c r="B33" s="18"/>
      <c r="C33" s="19"/>
      <c r="D33" s="19"/>
      <c r="E33" s="20">
        <v>829100</v>
      </c>
      <c r="F33" s="21">
        <v>5113000</v>
      </c>
      <c r="G33" s="19">
        <v>829100</v>
      </c>
      <c r="H33" s="20">
        <v>829100</v>
      </c>
      <c r="I33" s="22">
        <v>969460</v>
      </c>
      <c r="J33" s="23">
        <v>829100</v>
      </c>
      <c r="K33" s="19"/>
      <c r="L33" s="20"/>
    </row>
    <row r="34" spans="1:12" ht="13.5">
      <c r="A34" s="29" t="s">
        <v>48</v>
      </c>
      <c r="B34" s="30"/>
      <c r="C34" s="31">
        <f>SUM(C29:C33)</f>
        <v>36726430</v>
      </c>
      <c r="D34" s="31">
        <f aca="true" t="shared" si="3" ref="D34:L34">SUM(D29:D33)</f>
        <v>31201073</v>
      </c>
      <c r="E34" s="32">
        <f t="shared" si="3"/>
        <v>41264310</v>
      </c>
      <c r="F34" s="33">
        <f t="shared" si="3"/>
        <v>59940445</v>
      </c>
      <c r="G34" s="31">
        <f t="shared" si="3"/>
        <v>46940901</v>
      </c>
      <c r="H34" s="32">
        <f t="shared" si="3"/>
        <v>53077508</v>
      </c>
      <c r="I34" s="34">
        <f t="shared" si="3"/>
        <v>45079707</v>
      </c>
      <c r="J34" s="35">
        <f t="shared" si="3"/>
        <v>24182000</v>
      </c>
      <c r="K34" s="31">
        <f t="shared" si="3"/>
        <v>24394784</v>
      </c>
      <c r="L34" s="32">
        <f t="shared" si="3"/>
        <v>27554781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12235352</v>
      </c>
      <c r="D37" s="19">
        <v>7817081</v>
      </c>
      <c r="E37" s="20">
        <v>4540559</v>
      </c>
      <c r="F37" s="21">
        <v>4380286</v>
      </c>
      <c r="G37" s="19"/>
      <c r="H37" s="20"/>
      <c r="I37" s="22">
        <v>1715376</v>
      </c>
      <c r="J37" s="23">
        <v>11200000</v>
      </c>
      <c r="K37" s="19"/>
      <c r="L37" s="20"/>
    </row>
    <row r="38" spans="1:12" ht="13.5">
      <c r="A38" s="24" t="s">
        <v>47</v>
      </c>
      <c r="B38" s="18"/>
      <c r="C38" s="19">
        <v>6272897</v>
      </c>
      <c r="D38" s="19">
        <v>6659968</v>
      </c>
      <c r="E38" s="20">
        <v>6294902</v>
      </c>
      <c r="F38" s="21">
        <v>1547000</v>
      </c>
      <c r="G38" s="19">
        <v>3957161</v>
      </c>
      <c r="H38" s="20">
        <v>3957161</v>
      </c>
      <c r="I38" s="22">
        <v>6144200</v>
      </c>
      <c r="J38" s="23">
        <v>6294902</v>
      </c>
      <c r="K38" s="19">
        <v>5496860</v>
      </c>
      <c r="L38" s="20">
        <v>5496860</v>
      </c>
    </row>
    <row r="39" spans="1:12" ht="13.5">
      <c r="A39" s="29" t="s">
        <v>50</v>
      </c>
      <c r="B39" s="37"/>
      <c r="C39" s="31">
        <f>SUM(C37:C38)</f>
        <v>18508249</v>
      </c>
      <c r="D39" s="38">
        <f aca="true" t="shared" si="4" ref="D39:L39">SUM(D37:D38)</f>
        <v>14477049</v>
      </c>
      <c r="E39" s="39">
        <f t="shared" si="4"/>
        <v>10835461</v>
      </c>
      <c r="F39" s="40">
        <f t="shared" si="4"/>
        <v>5927286</v>
      </c>
      <c r="G39" s="38">
        <f t="shared" si="4"/>
        <v>3957161</v>
      </c>
      <c r="H39" s="39">
        <f t="shared" si="4"/>
        <v>3957161</v>
      </c>
      <c r="I39" s="40">
        <f t="shared" si="4"/>
        <v>7859576</v>
      </c>
      <c r="J39" s="42">
        <f t="shared" si="4"/>
        <v>17494902</v>
      </c>
      <c r="K39" s="38">
        <f t="shared" si="4"/>
        <v>5496860</v>
      </c>
      <c r="L39" s="39">
        <f t="shared" si="4"/>
        <v>5496860</v>
      </c>
    </row>
    <row r="40" spans="1:12" ht="13.5">
      <c r="A40" s="29" t="s">
        <v>51</v>
      </c>
      <c r="B40" s="30"/>
      <c r="C40" s="31">
        <f>+C34+C39</f>
        <v>55234679</v>
      </c>
      <c r="D40" s="31">
        <f aca="true" t="shared" si="5" ref="D40:L40">+D34+D39</f>
        <v>45678122</v>
      </c>
      <c r="E40" s="32">
        <f t="shared" si="5"/>
        <v>52099771</v>
      </c>
      <c r="F40" s="33">
        <f t="shared" si="5"/>
        <v>65867731</v>
      </c>
      <c r="G40" s="31">
        <f t="shared" si="5"/>
        <v>50898062</v>
      </c>
      <c r="H40" s="32">
        <f t="shared" si="5"/>
        <v>57034669</v>
      </c>
      <c r="I40" s="34">
        <f t="shared" si="5"/>
        <v>52939283</v>
      </c>
      <c r="J40" s="35">
        <f t="shared" si="5"/>
        <v>41676902</v>
      </c>
      <c r="K40" s="31">
        <f t="shared" si="5"/>
        <v>29891644</v>
      </c>
      <c r="L40" s="32">
        <f t="shared" si="5"/>
        <v>33051641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187043594</v>
      </c>
      <c r="D42" s="46">
        <f aca="true" t="shared" si="6" ref="D42:L42">+D25-D40</f>
        <v>217626156</v>
      </c>
      <c r="E42" s="47">
        <f t="shared" si="6"/>
        <v>266780629</v>
      </c>
      <c r="F42" s="48">
        <f t="shared" si="6"/>
        <v>364543853</v>
      </c>
      <c r="G42" s="46">
        <f t="shared" si="6"/>
        <v>283113629</v>
      </c>
      <c r="H42" s="47">
        <f t="shared" si="6"/>
        <v>318387937</v>
      </c>
      <c r="I42" s="49">
        <f t="shared" si="6"/>
        <v>297932160</v>
      </c>
      <c r="J42" s="50">
        <f t="shared" si="6"/>
        <v>358564670</v>
      </c>
      <c r="K42" s="46">
        <f t="shared" si="6"/>
        <v>329298484</v>
      </c>
      <c r="L42" s="47">
        <f t="shared" si="6"/>
        <v>344633763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187043594</v>
      </c>
      <c r="D45" s="19">
        <v>217626156</v>
      </c>
      <c r="E45" s="20">
        <v>266780629</v>
      </c>
      <c r="F45" s="21">
        <v>364543853</v>
      </c>
      <c r="G45" s="19">
        <v>283113629</v>
      </c>
      <c r="H45" s="20">
        <v>318387937</v>
      </c>
      <c r="I45" s="22">
        <v>297932160</v>
      </c>
      <c r="J45" s="23">
        <v>358564670</v>
      </c>
      <c r="K45" s="19">
        <v>329298484</v>
      </c>
      <c r="L45" s="20">
        <v>344633763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187043594</v>
      </c>
      <c r="D48" s="53">
        <f aca="true" t="shared" si="7" ref="D48:L48">SUM(D45:D47)</f>
        <v>217626156</v>
      </c>
      <c r="E48" s="54">
        <f t="shared" si="7"/>
        <v>266780629</v>
      </c>
      <c r="F48" s="55">
        <f t="shared" si="7"/>
        <v>364543853</v>
      </c>
      <c r="G48" s="53">
        <f t="shared" si="7"/>
        <v>283113629</v>
      </c>
      <c r="H48" s="54">
        <f t="shared" si="7"/>
        <v>318387937</v>
      </c>
      <c r="I48" s="56">
        <f t="shared" si="7"/>
        <v>297932160</v>
      </c>
      <c r="J48" s="57">
        <f t="shared" si="7"/>
        <v>358564670</v>
      </c>
      <c r="K48" s="53">
        <f t="shared" si="7"/>
        <v>329298484</v>
      </c>
      <c r="L48" s="54">
        <f t="shared" si="7"/>
        <v>344633763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>
        <v>40690000</v>
      </c>
      <c r="G6" s="19">
        <v>45636000</v>
      </c>
      <c r="H6" s="20">
        <v>5397883</v>
      </c>
      <c r="I6" s="22">
        <v>5271111</v>
      </c>
      <c r="J6" s="23">
        <v>-2909000</v>
      </c>
      <c r="K6" s="19">
        <v>-3083000</v>
      </c>
      <c r="L6" s="20">
        <v>-3268339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>
        <v>20000000</v>
      </c>
      <c r="G7" s="19">
        <v>20000000</v>
      </c>
      <c r="H7" s="20">
        <v>5106157</v>
      </c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/>
      <c r="D8" s="19"/>
      <c r="E8" s="20"/>
      <c r="F8" s="21">
        <v>63416739</v>
      </c>
      <c r="G8" s="19">
        <v>113108000</v>
      </c>
      <c r="H8" s="20">
        <v>155763577</v>
      </c>
      <c r="I8" s="22">
        <v>138290301</v>
      </c>
      <c r="J8" s="23">
        <v>119894000</v>
      </c>
      <c r="K8" s="19">
        <v>127088000</v>
      </c>
      <c r="L8" s="20">
        <v>134712898</v>
      </c>
    </row>
    <row r="9" spans="1:12" ht="13.5">
      <c r="A9" s="24" t="s">
        <v>22</v>
      </c>
      <c r="B9" s="18"/>
      <c r="C9" s="19"/>
      <c r="D9" s="19"/>
      <c r="E9" s="20"/>
      <c r="F9" s="21">
        <v>30995117</v>
      </c>
      <c r="G9" s="19">
        <v>30995000</v>
      </c>
      <c r="H9" s="20">
        <v>76598634</v>
      </c>
      <c r="I9" s="22">
        <v>1708263</v>
      </c>
      <c r="J9" s="23">
        <v>32854000</v>
      </c>
      <c r="K9" s="19">
        <v>34825000</v>
      </c>
      <c r="L9" s="20">
        <v>36914754</v>
      </c>
    </row>
    <row r="10" spans="1:12" ht="13.5">
      <c r="A10" s="24" t="s">
        <v>23</v>
      </c>
      <c r="B10" s="18"/>
      <c r="C10" s="19"/>
      <c r="D10" s="19"/>
      <c r="E10" s="20"/>
      <c r="F10" s="25">
        <v>435000</v>
      </c>
      <c r="G10" s="26">
        <v>435000</v>
      </c>
      <c r="H10" s="27"/>
      <c r="I10" s="22"/>
      <c r="J10" s="28">
        <v>461000</v>
      </c>
      <c r="K10" s="26">
        <v>489000</v>
      </c>
      <c r="L10" s="27">
        <v>517980</v>
      </c>
    </row>
    <row r="11" spans="1:12" ht="13.5">
      <c r="A11" s="24" t="s">
        <v>24</v>
      </c>
      <c r="B11" s="18" t="s">
        <v>25</v>
      </c>
      <c r="C11" s="19"/>
      <c r="D11" s="19"/>
      <c r="E11" s="20"/>
      <c r="F11" s="21">
        <v>2471000</v>
      </c>
      <c r="G11" s="19">
        <v>2471000</v>
      </c>
      <c r="H11" s="20">
        <v>2402041</v>
      </c>
      <c r="I11" s="22">
        <v>19419268</v>
      </c>
      <c r="J11" s="23">
        <v>2619000</v>
      </c>
      <c r="K11" s="19">
        <v>2776000</v>
      </c>
      <c r="L11" s="20">
        <v>2942708</v>
      </c>
    </row>
    <row r="12" spans="1:12" ht="13.5">
      <c r="A12" s="29" t="s">
        <v>26</v>
      </c>
      <c r="B12" s="30"/>
      <c r="C12" s="31">
        <f>SUM(C6:C11)</f>
        <v>0</v>
      </c>
      <c r="D12" s="31">
        <f aca="true" t="shared" si="0" ref="D12:L12">SUM(D6:D11)</f>
        <v>0</v>
      </c>
      <c r="E12" s="32">
        <f t="shared" si="0"/>
        <v>0</v>
      </c>
      <c r="F12" s="33">
        <f t="shared" si="0"/>
        <v>158007856</v>
      </c>
      <c r="G12" s="31">
        <f t="shared" si="0"/>
        <v>212645000</v>
      </c>
      <c r="H12" s="32">
        <f t="shared" si="0"/>
        <v>245268292</v>
      </c>
      <c r="I12" s="34">
        <f t="shared" si="0"/>
        <v>164688943</v>
      </c>
      <c r="J12" s="35">
        <f t="shared" si="0"/>
        <v>152919000</v>
      </c>
      <c r="K12" s="31">
        <f t="shared" si="0"/>
        <v>162095000</v>
      </c>
      <c r="L12" s="32">
        <f t="shared" si="0"/>
        <v>171820001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>
        <v>314837</v>
      </c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>
        <v>94000</v>
      </c>
      <c r="G16" s="26"/>
      <c r="H16" s="27">
        <v>535713</v>
      </c>
      <c r="I16" s="22"/>
      <c r="J16" s="28">
        <v>94000</v>
      </c>
      <c r="K16" s="26">
        <v>100000</v>
      </c>
      <c r="L16" s="27">
        <v>105618</v>
      </c>
    </row>
    <row r="17" spans="1:12" ht="13.5">
      <c r="A17" s="24" t="s">
        <v>30</v>
      </c>
      <c r="B17" s="18"/>
      <c r="C17" s="19"/>
      <c r="D17" s="19"/>
      <c r="E17" s="20"/>
      <c r="F17" s="21">
        <v>1641625</v>
      </c>
      <c r="G17" s="19">
        <v>1642000</v>
      </c>
      <c r="H17" s="20">
        <v>1597835</v>
      </c>
      <c r="I17" s="22">
        <v>1508366</v>
      </c>
      <c r="J17" s="23">
        <v>1642000</v>
      </c>
      <c r="K17" s="19">
        <v>1741000</v>
      </c>
      <c r="L17" s="20">
        <v>1844951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>
        <v>94000</v>
      </c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/>
      <c r="D19" s="19"/>
      <c r="E19" s="20"/>
      <c r="F19" s="21">
        <v>757709293</v>
      </c>
      <c r="G19" s="19">
        <v>800489000</v>
      </c>
      <c r="H19" s="20">
        <v>778682423</v>
      </c>
      <c r="I19" s="22">
        <v>801411925</v>
      </c>
      <c r="J19" s="23">
        <v>779886000</v>
      </c>
      <c r="K19" s="19">
        <v>826679000</v>
      </c>
      <c r="L19" s="20">
        <v>876279910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/>
      <c r="F22" s="21">
        <v>448177</v>
      </c>
      <c r="G22" s="19">
        <v>448000</v>
      </c>
      <c r="H22" s="20">
        <v>231734</v>
      </c>
      <c r="I22" s="22">
        <v>67794</v>
      </c>
      <c r="J22" s="23">
        <v>448000</v>
      </c>
      <c r="K22" s="19">
        <v>475000</v>
      </c>
      <c r="L22" s="20">
        <v>503373</v>
      </c>
    </row>
    <row r="23" spans="1:12" ht="13.5">
      <c r="A23" s="24" t="s">
        <v>37</v>
      </c>
      <c r="B23" s="18"/>
      <c r="C23" s="19"/>
      <c r="D23" s="19"/>
      <c r="E23" s="20"/>
      <c r="F23" s="25">
        <v>10356000</v>
      </c>
      <c r="G23" s="26">
        <v>10356000</v>
      </c>
      <c r="H23" s="27">
        <v>49566005</v>
      </c>
      <c r="I23" s="21">
        <v>9246170</v>
      </c>
      <c r="J23" s="28">
        <v>10356000</v>
      </c>
      <c r="K23" s="26">
        <v>10977000</v>
      </c>
      <c r="L23" s="27">
        <v>11636002</v>
      </c>
    </row>
    <row r="24" spans="1:12" ht="13.5">
      <c r="A24" s="29" t="s">
        <v>38</v>
      </c>
      <c r="B24" s="37"/>
      <c r="C24" s="31">
        <f>SUM(C15:C23)</f>
        <v>0</v>
      </c>
      <c r="D24" s="38">
        <f aca="true" t="shared" si="1" ref="D24:L24">SUM(D15:D23)</f>
        <v>0</v>
      </c>
      <c r="E24" s="39">
        <f t="shared" si="1"/>
        <v>0</v>
      </c>
      <c r="F24" s="40">
        <f t="shared" si="1"/>
        <v>770249095</v>
      </c>
      <c r="G24" s="38">
        <f t="shared" si="1"/>
        <v>813029000</v>
      </c>
      <c r="H24" s="39">
        <f t="shared" si="1"/>
        <v>830928547</v>
      </c>
      <c r="I24" s="41">
        <f t="shared" si="1"/>
        <v>812234255</v>
      </c>
      <c r="J24" s="42">
        <f t="shared" si="1"/>
        <v>792426000</v>
      </c>
      <c r="K24" s="38">
        <f t="shared" si="1"/>
        <v>839972000</v>
      </c>
      <c r="L24" s="39">
        <f t="shared" si="1"/>
        <v>890369854</v>
      </c>
    </row>
    <row r="25" spans="1:12" ht="13.5">
      <c r="A25" s="29" t="s">
        <v>39</v>
      </c>
      <c r="B25" s="30"/>
      <c r="C25" s="31">
        <f>+C12+C24</f>
        <v>0</v>
      </c>
      <c r="D25" s="31">
        <f aca="true" t="shared" si="2" ref="D25:L25">+D12+D24</f>
        <v>0</v>
      </c>
      <c r="E25" s="32">
        <f t="shared" si="2"/>
        <v>0</v>
      </c>
      <c r="F25" s="33">
        <f t="shared" si="2"/>
        <v>928256951</v>
      </c>
      <c r="G25" s="31">
        <f t="shared" si="2"/>
        <v>1025674000</v>
      </c>
      <c r="H25" s="32">
        <f t="shared" si="2"/>
        <v>1076196839</v>
      </c>
      <c r="I25" s="34">
        <f t="shared" si="2"/>
        <v>976923198</v>
      </c>
      <c r="J25" s="35">
        <f t="shared" si="2"/>
        <v>945345000</v>
      </c>
      <c r="K25" s="31">
        <f t="shared" si="2"/>
        <v>1002067000</v>
      </c>
      <c r="L25" s="32">
        <f t="shared" si="2"/>
        <v>1062189855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>
        <v>26559773</v>
      </c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>
        <v>3715000</v>
      </c>
      <c r="G30" s="19">
        <v>3715000</v>
      </c>
      <c r="H30" s="20">
        <v>2845165</v>
      </c>
      <c r="I30" s="22">
        <v>4556411</v>
      </c>
      <c r="J30" s="23">
        <v>3715000</v>
      </c>
      <c r="K30" s="19">
        <v>3938000</v>
      </c>
      <c r="L30" s="20">
        <v>4174174</v>
      </c>
    </row>
    <row r="31" spans="1:12" ht="13.5">
      <c r="A31" s="24" t="s">
        <v>45</v>
      </c>
      <c r="B31" s="18"/>
      <c r="C31" s="19"/>
      <c r="D31" s="19"/>
      <c r="E31" s="20"/>
      <c r="F31" s="21">
        <v>3109000</v>
      </c>
      <c r="G31" s="19">
        <v>3109000</v>
      </c>
      <c r="H31" s="20"/>
      <c r="I31" s="22">
        <v>3367374</v>
      </c>
      <c r="J31" s="23">
        <v>3109000</v>
      </c>
      <c r="K31" s="19">
        <v>3296000</v>
      </c>
      <c r="L31" s="20">
        <v>3493272</v>
      </c>
    </row>
    <row r="32" spans="1:12" ht="13.5">
      <c r="A32" s="24" t="s">
        <v>46</v>
      </c>
      <c r="B32" s="18" t="s">
        <v>44</v>
      </c>
      <c r="C32" s="19"/>
      <c r="D32" s="19"/>
      <c r="E32" s="20"/>
      <c r="F32" s="21">
        <v>46740624</v>
      </c>
      <c r="G32" s="19">
        <v>59752000</v>
      </c>
      <c r="H32" s="20">
        <v>74585062</v>
      </c>
      <c r="I32" s="22">
        <v>91104284</v>
      </c>
      <c r="J32" s="23">
        <v>36250000</v>
      </c>
      <c r="K32" s="19">
        <v>38425000</v>
      </c>
      <c r="L32" s="20">
        <v>40730500</v>
      </c>
    </row>
    <row r="33" spans="1:12" ht="13.5">
      <c r="A33" s="24" t="s">
        <v>47</v>
      </c>
      <c r="B33" s="18"/>
      <c r="C33" s="19"/>
      <c r="D33" s="19"/>
      <c r="E33" s="20"/>
      <c r="F33" s="21">
        <v>21980418</v>
      </c>
      <c r="G33" s="19">
        <v>21980000</v>
      </c>
      <c r="H33" s="20">
        <v>45713113</v>
      </c>
      <c r="I33" s="22">
        <v>2038000</v>
      </c>
      <c r="J33" s="23">
        <v>21980000</v>
      </c>
      <c r="K33" s="19">
        <v>23299000</v>
      </c>
      <c r="L33" s="20">
        <v>24696728</v>
      </c>
    </row>
    <row r="34" spans="1:12" ht="13.5">
      <c r="A34" s="29" t="s">
        <v>48</v>
      </c>
      <c r="B34" s="30"/>
      <c r="C34" s="31">
        <f>SUM(C29:C33)</f>
        <v>0</v>
      </c>
      <c r="D34" s="31">
        <f aca="true" t="shared" si="3" ref="D34:L34">SUM(D29:D33)</f>
        <v>0</v>
      </c>
      <c r="E34" s="32">
        <f t="shared" si="3"/>
        <v>0</v>
      </c>
      <c r="F34" s="33">
        <f t="shared" si="3"/>
        <v>75545042</v>
      </c>
      <c r="G34" s="31">
        <f t="shared" si="3"/>
        <v>88556000</v>
      </c>
      <c r="H34" s="32">
        <f t="shared" si="3"/>
        <v>123143340</v>
      </c>
      <c r="I34" s="34">
        <f t="shared" si="3"/>
        <v>127625842</v>
      </c>
      <c r="J34" s="35">
        <f t="shared" si="3"/>
        <v>65054000</v>
      </c>
      <c r="K34" s="31">
        <f t="shared" si="3"/>
        <v>68958000</v>
      </c>
      <c r="L34" s="32">
        <f t="shared" si="3"/>
        <v>73094674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>
        <v>9519000</v>
      </c>
      <c r="G37" s="19">
        <v>9519000</v>
      </c>
      <c r="H37" s="20">
        <v>789291</v>
      </c>
      <c r="I37" s="22">
        <v>5828788</v>
      </c>
      <c r="J37" s="23">
        <v>9519000</v>
      </c>
      <c r="K37" s="19">
        <v>10090000</v>
      </c>
      <c r="L37" s="20">
        <v>10695548</v>
      </c>
    </row>
    <row r="38" spans="1:12" ht="13.5">
      <c r="A38" s="24" t="s">
        <v>47</v>
      </c>
      <c r="B38" s="18"/>
      <c r="C38" s="19"/>
      <c r="D38" s="19"/>
      <c r="E38" s="20"/>
      <c r="F38" s="21">
        <v>18267000</v>
      </c>
      <c r="G38" s="19">
        <v>18267000</v>
      </c>
      <c r="H38" s="20"/>
      <c r="I38" s="22">
        <v>68746181</v>
      </c>
      <c r="J38" s="23">
        <v>18267000</v>
      </c>
      <c r="K38" s="19">
        <v>19363000</v>
      </c>
      <c r="L38" s="20">
        <v>20524801</v>
      </c>
    </row>
    <row r="39" spans="1:12" ht="13.5">
      <c r="A39" s="29" t="s">
        <v>50</v>
      </c>
      <c r="B39" s="37"/>
      <c r="C39" s="31">
        <f>SUM(C37:C38)</f>
        <v>0</v>
      </c>
      <c r="D39" s="38">
        <f aca="true" t="shared" si="4" ref="D39:L39">SUM(D37:D38)</f>
        <v>0</v>
      </c>
      <c r="E39" s="39">
        <f t="shared" si="4"/>
        <v>0</v>
      </c>
      <c r="F39" s="40">
        <f t="shared" si="4"/>
        <v>27786000</v>
      </c>
      <c r="G39" s="38">
        <f t="shared" si="4"/>
        <v>27786000</v>
      </c>
      <c r="H39" s="39">
        <f t="shared" si="4"/>
        <v>789291</v>
      </c>
      <c r="I39" s="40">
        <f t="shared" si="4"/>
        <v>74574969</v>
      </c>
      <c r="J39" s="42">
        <f t="shared" si="4"/>
        <v>27786000</v>
      </c>
      <c r="K39" s="38">
        <f t="shared" si="4"/>
        <v>29453000</v>
      </c>
      <c r="L39" s="39">
        <f t="shared" si="4"/>
        <v>31220349</v>
      </c>
    </row>
    <row r="40" spans="1:12" ht="13.5">
      <c r="A40" s="29" t="s">
        <v>51</v>
      </c>
      <c r="B40" s="30"/>
      <c r="C40" s="31">
        <f>+C34+C39</f>
        <v>0</v>
      </c>
      <c r="D40" s="31">
        <f aca="true" t="shared" si="5" ref="D40:L40">+D34+D39</f>
        <v>0</v>
      </c>
      <c r="E40" s="32">
        <f t="shared" si="5"/>
        <v>0</v>
      </c>
      <c r="F40" s="33">
        <f t="shared" si="5"/>
        <v>103331042</v>
      </c>
      <c r="G40" s="31">
        <f t="shared" si="5"/>
        <v>116342000</v>
      </c>
      <c r="H40" s="32">
        <f t="shared" si="5"/>
        <v>123932631</v>
      </c>
      <c r="I40" s="34">
        <f t="shared" si="5"/>
        <v>202200811</v>
      </c>
      <c r="J40" s="35">
        <f t="shared" si="5"/>
        <v>92840000</v>
      </c>
      <c r="K40" s="31">
        <f t="shared" si="5"/>
        <v>98411000</v>
      </c>
      <c r="L40" s="32">
        <f t="shared" si="5"/>
        <v>104315023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0</v>
      </c>
      <c r="D42" s="46">
        <f aca="true" t="shared" si="6" ref="D42:L42">+D25-D40</f>
        <v>0</v>
      </c>
      <c r="E42" s="47">
        <f t="shared" si="6"/>
        <v>0</v>
      </c>
      <c r="F42" s="48">
        <f t="shared" si="6"/>
        <v>824925909</v>
      </c>
      <c r="G42" s="46">
        <f t="shared" si="6"/>
        <v>909332000</v>
      </c>
      <c r="H42" s="47">
        <f t="shared" si="6"/>
        <v>952264208</v>
      </c>
      <c r="I42" s="49">
        <f t="shared" si="6"/>
        <v>774722387</v>
      </c>
      <c r="J42" s="50">
        <f t="shared" si="6"/>
        <v>852505000</v>
      </c>
      <c r="K42" s="46">
        <f t="shared" si="6"/>
        <v>903656000</v>
      </c>
      <c r="L42" s="47">
        <f t="shared" si="6"/>
        <v>957874832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/>
      <c r="D45" s="19"/>
      <c r="E45" s="20"/>
      <c r="F45" s="21">
        <v>823830909</v>
      </c>
      <c r="G45" s="19">
        <v>908237000</v>
      </c>
      <c r="H45" s="20">
        <v>951168948</v>
      </c>
      <c r="I45" s="22">
        <v>774722387</v>
      </c>
      <c r="J45" s="23">
        <v>851410000</v>
      </c>
      <c r="K45" s="19">
        <v>902495000</v>
      </c>
      <c r="L45" s="20">
        <v>956644490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>
        <v>1095000</v>
      </c>
      <c r="G46" s="19">
        <v>1095000</v>
      </c>
      <c r="H46" s="20">
        <v>1095260</v>
      </c>
      <c r="I46" s="22"/>
      <c r="J46" s="23">
        <v>1095000</v>
      </c>
      <c r="K46" s="19">
        <v>1161000</v>
      </c>
      <c r="L46" s="20">
        <v>1230342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0</v>
      </c>
      <c r="D48" s="53">
        <f aca="true" t="shared" si="7" ref="D48:L48">SUM(D45:D47)</f>
        <v>0</v>
      </c>
      <c r="E48" s="54">
        <f t="shared" si="7"/>
        <v>0</v>
      </c>
      <c r="F48" s="55">
        <f t="shared" si="7"/>
        <v>824925909</v>
      </c>
      <c r="G48" s="53">
        <f t="shared" si="7"/>
        <v>909332000</v>
      </c>
      <c r="H48" s="54">
        <f t="shared" si="7"/>
        <v>952264208</v>
      </c>
      <c r="I48" s="56">
        <f t="shared" si="7"/>
        <v>774722387</v>
      </c>
      <c r="J48" s="57">
        <f t="shared" si="7"/>
        <v>852505000</v>
      </c>
      <c r="K48" s="53">
        <f t="shared" si="7"/>
        <v>903656000</v>
      </c>
      <c r="L48" s="54">
        <f t="shared" si="7"/>
        <v>957874832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>
        <v>21903365</v>
      </c>
      <c r="G6" s="19">
        <v>8625000</v>
      </c>
      <c r="H6" s="20">
        <v>2645863848</v>
      </c>
      <c r="I6" s="22">
        <v>262207859</v>
      </c>
      <c r="J6" s="23">
        <v>8000498</v>
      </c>
      <c r="K6" s="19">
        <v>8499865</v>
      </c>
      <c r="L6" s="20">
        <v>9000026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>
        <v>173990930</v>
      </c>
      <c r="G7" s="19">
        <v>116302000</v>
      </c>
      <c r="H7" s="20"/>
      <c r="I7" s="22"/>
      <c r="J7" s="23">
        <v>285487000</v>
      </c>
      <c r="K7" s="19">
        <v>307013000</v>
      </c>
      <c r="L7" s="20">
        <v>324855000</v>
      </c>
    </row>
    <row r="8" spans="1:12" ht="13.5">
      <c r="A8" s="24" t="s">
        <v>21</v>
      </c>
      <c r="B8" s="18" t="s">
        <v>20</v>
      </c>
      <c r="C8" s="19"/>
      <c r="D8" s="19"/>
      <c r="E8" s="20"/>
      <c r="F8" s="21">
        <v>90945133</v>
      </c>
      <c r="G8" s="19">
        <v>115854000</v>
      </c>
      <c r="H8" s="20">
        <v>158465106</v>
      </c>
      <c r="I8" s="22">
        <v>30619826</v>
      </c>
      <c r="J8" s="23">
        <v>158465106</v>
      </c>
      <c r="K8" s="19">
        <v>167973012</v>
      </c>
      <c r="L8" s="20">
        <v>178051393</v>
      </c>
    </row>
    <row r="9" spans="1:12" ht="13.5">
      <c r="A9" s="24" t="s">
        <v>22</v>
      </c>
      <c r="B9" s="18"/>
      <c r="C9" s="19"/>
      <c r="D9" s="19"/>
      <c r="E9" s="20"/>
      <c r="F9" s="21">
        <v>3094622</v>
      </c>
      <c r="G9" s="19">
        <v>75480000</v>
      </c>
      <c r="H9" s="20">
        <v>35395592</v>
      </c>
      <c r="I9" s="22">
        <v>122073371</v>
      </c>
      <c r="J9" s="23">
        <v>35395592</v>
      </c>
      <c r="K9" s="19">
        <v>37519328</v>
      </c>
      <c r="L9" s="20">
        <v>39770487</v>
      </c>
    </row>
    <row r="10" spans="1:12" ht="13.5">
      <c r="A10" s="24" t="s">
        <v>23</v>
      </c>
      <c r="B10" s="18"/>
      <c r="C10" s="19"/>
      <c r="D10" s="19"/>
      <c r="E10" s="20"/>
      <c r="F10" s="25">
        <v>1400</v>
      </c>
      <c r="G10" s="26">
        <v>1400</v>
      </c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/>
      <c r="F11" s="21">
        <v>13715722</v>
      </c>
      <c r="G11" s="19">
        <v>34315000</v>
      </c>
      <c r="H11" s="20">
        <v>35689347</v>
      </c>
      <c r="I11" s="22">
        <v>38949257</v>
      </c>
      <c r="J11" s="23">
        <v>35689347</v>
      </c>
      <c r="K11" s="19">
        <v>37830708</v>
      </c>
      <c r="L11" s="20">
        <v>40100552</v>
      </c>
    </row>
    <row r="12" spans="1:12" ht="13.5">
      <c r="A12" s="29" t="s">
        <v>26</v>
      </c>
      <c r="B12" s="30"/>
      <c r="C12" s="31">
        <f>SUM(C6:C11)</f>
        <v>0</v>
      </c>
      <c r="D12" s="31">
        <f aca="true" t="shared" si="0" ref="D12:L12">SUM(D6:D11)</f>
        <v>0</v>
      </c>
      <c r="E12" s="32">
        <f t="shared" si="0"/>
        <v>0</v>
      </c>
      <c r="F12" s="33">
        <f t="shared" si="0"/>
        <v>303651172</v>
      </c>
      <c r="G12" s="31">
        <f t="shared" si="0"/>
        <v>350577400</v>
      </c>
      <c r="H12" s="32">
        <f t="shared" si="0"/>
        <v>2875413893</v>
      </c>
      <c r="I12" s="34">
        <f t="shared" si="0"/>
        <v>453850313</v>
      </c>
      <c r="J12" s="35">
        <f t="shared" si="0"/>
        <v>523037543</v>
      </c>
      <c r="K12" s="31">
        <f t="shared" si="0"/>
        <v>558835913</v>
      </c>
      <c r="L12" s="32">
        <f t="shared" si="0"/>
        <v>591777458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>
        <v>16009</v>
      </c>
      <c r="G15" s="19">
        <v>14000</v>
      </c>
      <c r="H15" s="20"/>
      <c r="I15" s="22">
        <v>15414</v>
      </c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>
        <v>82121000</v>
      </c>
      <c r="G17" s="19">
        <v>80121000</v>
      </c>
      <c r="H17" s="20">
        <v>80196999</v>
      </c>
      <c r="I17" s="22">
        <v>201880806</v>
      </c>
      <c r="J17" s="23">
        <v>80196999</v>
      </c>
      <c r="K17" s="19">
        <v>85008819</v>
      </c>
      <c r="L17" s="20">
        <v>90109348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/>
      <c r="D19" s="19"/>
      <c r="E19" s="20"/>
      <c r="F19" s="21">
        <v>1389288403</v>
      </c>
      <c r="G19" s="19">
        <v>834454023</v>
      </c>
      <c r="H19" s="20">
        <v>1185112222</v>
      </c>
      <c r="I19" s="22">
        <v>1501204573</v>
      </c>
      <c r="J19" s="23">
        <v>1185112222</v>
      </c>
      <c r="K19" s="19">
        <v>1256218955</v>
      </c>
      <c r="L19" s="20">
        <v>1331592093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/>
      <c r="F22" s="21">
        <v>425024</v>
      </c>
      <c r="G22" s="19">
        <v>8303577</v>
      </c>
      <c r="H22" s="20">
        <v>1907866</v>
      </c>
      <c r="I22" s="22">
        <v>827735</v>
      </c>
      <c r="J22" s="23">
        <v>1907866</v>
      </c>
      <c r="K22" s="19">
        <v>2022338</v>
      </c>
      <c r="L22" s="20">
        <v>2143678</v>
      </c>
    </row>
    <row r="23" spans="1:12" ht="13.5">
      <c r="A23" s="24" t="s">
        <v>37</v>
      </c>
      <c r="B23" s="18"/>
      <c r="C23" s="19"/>
      <c r="D23" s="19"/>
      <c r="E23" s="20"/>
      <c r="F23" s="25">
        <v>15302512</v>
      </c>
      <c r="G23" s="26">
        <v>15303000</v>
      </c>
      <c r="H23" s="27"/>
      <c r="I23" s="21">
        <v>17051512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0</v>
      </c>
      <c r="D24" s="38">
        <f aca="true" t="shared" si="1" ref="D24:L24">SUM(D15:D23)</f>
        <v>0</v>
      </c>
      <c r="E24" s="39">
        <f t="shared" si="1"/>
        <v>0</v>
      </c>
      <c r="F24" s="40">
        <f t="shared" si="1"/>
        <v>1487152948</v>
      </c>
      <c r="G24" s="38">
        <f t="shared" si="1"/>
        <v>938195600</v>
      </c>
      <c r="H24" s="39">
        <f t="shared" si="1"/>
        <v>1267217087</v>
      </c>
      <c r="I24" s="41">
        <f t="shared" si="1"/>
        <v>1720980040</v>
      </c>
      <c r="J24" s="42">
        <f t="shared" si="1"/>
        <v>1267217087</v>
      </c>
      <c r="K24" s="38">
        <f t="shared" si="1"/>
        <v>1343250112</v>
      </c>
      <c r="L24" s="39">
        <f t="shared" si="1"/>
        <v>1423845119</v>
      </c>
    </row>
    <row r="25" spans="1:12" ht="13.5">
      <c r="A25" s="29" t="s">
        <v>39</v>
      </c>
      <c r="B25" s="30"/>
      <c r="C25" s="31">
        <f>+C12+C24</f>
        <v>0</v>
      </c>
      <c r="D25" s="31">
        <f aca="true" t="shared" si="2" ref="D25:L25">+D12+D24</f>
        <v>0</v>
      </c>
      <c r="E25" s="32">
        <f t="shared" si="2"/>
        <v>0</v>
      </c>
      <c r="F25" s="33">
        <f t="shared" si="2"/>
        <v>1790804120</v>
      </c>
      <c r="G25" s="31">
        <f t="shared" si="2"/>
        <v>1288773000</v>
      </c>
      <c r="H25" s="32">
        <f t="shared" si="2"/>
        <v>4142630980</v>
      </c>
      <c r="I25" s="34">
        <f t="shared" si="2"/>
        <v>2174830353</v>
      </c>
      <c r="J25" s="35">
        <f t="shared" si="2"/>
        <v>1790254630</v>
      </c>
      <c r="K25" s="31">
        <f t="shared" si="2"/>
        <v>1902086025</v>
      </c>
      <c r="L25" s="32">
        <f t="shared" si="2"/>
        <v>2015622577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>
        <v>2465373401</v>
      </c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>
        <v>328931</v>
      </c>
      <c r="G30" s="19">
        <v>329000</v>
      </c>
      <c r="H30" s="20">
        <v>5465</v>
      </c>
      <c r="I30" s="22">
        <v>534661</v>
      </c>
      <c r="J30" s="23">
        <v>5465</v>
      </c>
      <c r="K30" s="19">
        <v>5793</v>
      </c>
      <c r="L30" s="20">
        <v>6140</v>
      </c>
    </row>
    <row r="31" spans="1:12" ht="13.5">
      <c r="A31" s="24" t="s">
        <v>45</v>
      </c>
      <c r="B31" s="18"/>
      <c r="C31" s="19"/>
      <c r="D31" s="19"/>
      <c r="E31" s="20"/>
      <c r="F31" s="21">
        <v>10073827</v>
      </c>
      <c r="G31" s="19">
        <v>9002000</v>
      </c>
      <c r="H31" s="20">
        <v>13546820</v>
      </c>
      <c r="I31" s="22">
        <v>10678463</v>
      </c>
      <c r="J31" s="23">
        <v>13546820</v>
      </c>
      <c r="K31" s="19">
        <v>14359629</v>
      </c>
      <c r="L31" s="20">
        <v>15221207</v>
      </c>
    </row>
    <row r="32" spans="1:12" ht="13.5">
      <c r="A32" s="24" t="s">
        <v>46</v>
      </c>
      <c r="B32" s="18" t="s">
        <v>44</v>
      </c>
      <c r="C32" s="19"/>
      <c r="D32" s="19"/>
      <c r="E32" s="20"/>
      <c r="F32" s="21">
        <v>175583773</v>
      </c>
      <c r="G32" s="19">
        <v>168438001</v>
      </c>
      <c r="H32" s="20">
        <v>216377174</v>
      </c>
      <c r="I32" s="22">
        <v>217061286</v>
      </c>
      <c r="J32" s="23">
        <v>216377174</v>
      </c>
      <c r="K32" s="19">
        <v>229359804</v>
      </c>
      <c r="L32" s="20">
        <v>243121393</v>
      </c>
    </row>
    <row r="33" spans="1:12" ht="13.5">
      <c r="A33" s="24" t="s">
        <v>47</v>
      </c>
      <c r="B33" s="18"/>
      <c r="C33" s="19"/>
      <c r="D33" s="19"/>
      <c r="E33" s="20"/>
      <c r="F33" s="21"/>
      <c r="G33" s="19"/>
      <c r="H33" s="20">
        <v>36082469</v>
      </c>
      <c r="I33" s="22">
        <v>3821117</v>
      </c>
      <c r="J33" s="23">
        <v>36082469</v>
      </c>
      <c r="K33" s="19">
        <v>38247417</v>
      </c>
      <c r="L33" s="20">
        <v>40542262</v>
      </c>
    </row>
    <row r="34" spans="1:12" ht="13.5">
      <c r="A34" s="29" t="s">
        <v>48</v>
      </c>
      <c r="B34" s="30"/>
      <c r="C34" s="31">
        <f>SUM(C29:C33)</f>
        <v>0</v>
      </c>
      <c r="D34" s="31">
        <f aca="true" t="shared" si="3" ref="D34:L34">SUM(D29:D33)</f>
        <v>0</v>
      </c>
      <c r="E34" s="32">
        <f t="shared" si="3"/>
        <v>0</v>
      </c>
      <c r="F34" s="33">
        <f t="shared" si="3"/>
        <v>185986531</v>
      </c>
      <c r="G34" s="31">
        <f t="shared" si="3"/>
        <v>177769001</v>
      </c>
      <c r="H34" s="32">
        <f t="shared" si="3"/>
        <v>2731385329</v>
      </c>
      <c r="I34" s="34">
        <f t="shared" si="3"/>
        <v>232095527</v>
      </c>
      <c r="J34" s="35">
        <f t="shared" si="3"/>
        <v>266011928</v>
      </c>
      <c r="K34" s="31">
        <f t="shared" si="3"/>
        <v>281972643</v>
      </c>
      <c r="L34" s="32">
        <f t="shared" si="3"/>
        <v>298891002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>
        <v>35965232</v>
      </c>
      <c r="G37" s="19">
        <v>35341000</v>
      </c>
      <c r="H37" s="20">
        <v>4643332</v>
      </c>
      <c r="I37" s="22">
        <v>6747784</v>
      </c>
      <c r="J37" s="23">
        <v>4643332</v>
      </c>
      <c r="K37" s="19">
        <v>3807767</v>
      </c>
      <c r="L37" s="20">
        <v>3447623</v>
      </c>
    </row>
    <row r="38" spans="1:12" ht="13.5">
      <c r="A38" s="24" t="s">
        <v>47</v>
      </c>
      <c r="B38" s="18"/>
      <c r="C38" s="19"/>
      <c r="D38" s="19"/>
      <c r="E38" s="20"/>
      <c r="F38" s="21">
        <v>27452266</v>
      </c>
      <c r="G38" s="19">
        <v>32562000</v>
      </c>
      <c r="H38" s="20">
        <v>16238838</v>
      </c>
      <c r="I38" s="22">
        <v>80628687</v>
      </c>
      <c r="J38" s="23">
        <v>16238838</v>
      </c>
      <c r="K38" s="19">
        <v>22743451</v>
      </c>
      <c r="L38" s="20">
        <v>24108058</v>
      </c>
    </row>
    <row r="39" spans="1:12" ht="13.5">
      <c r="A39" s="29" t="s">
        <v>50</v>
      </c>
      <c r="B39" s="37"/>
      <c r="C39" s="31">
        <f>SUM(C37:C38)</f>
        <v>0</v>
      </c>
      <c r="D39" s="38">
        <f aca="true" t="shared" si="4" ref="D39:L39">SUM(D37:D38)</f>
        <v>0</v>
      </c>
      <c r="E39" s="39">
        <f t="shared" si="4"/>
        <v>0</v>
      </c>
      <c r="F39" s="40">
        <f t="shared" si="4"/>
        <v>63417498</v>
      </c>
      <c r="G39" s="38">
        <f t="shared" si="4"/>
        <v>67903000</v>
      </c>
      <c r="H39" s="39">
        <f t="shared" si="4"/>
        <v>20882170</v>
      </c>
      <c r="I39" s="40">
        <f t="shared" si="4"/>
        <v>87376471</v>
      </c>
      <c r="J39" s="42">
        <f t="shared" si="4"/>
        <v>20882170</v>
      </c>
      <c r="K39" s="38">
        <f t="shared" si="4"/>
        <v>26551218</v>
      </c>
      <c r="L39" s="39">
        <f t="shared" si="4"/>
        <v>27555681</v>
      </c>
    </row>
    <row r="40" spans="1:12" ht="13.5">
      <c r="A40" s="29" t="s">
        <v>51</v>
      </c>
      <c r="B40" s="30"/>
      <c r="C40" s="31">
        <f>+C34+C39</f>
        <v>0</v>
      </c>
      <c r="D40" s="31">
        <f aca="true" t="shared" si="5" ref="D40:L40">+D34+D39</f>
        <v>0</v>
      </c>
      <c r="E40" s="32">
        <f t="shared" si="5"/>
        <v>0</v>
      </c>
      <c r="F40" s="33">
        <f t="shared" si="5"/>
        <v>249404029</v>
      </c>
      <c r="G40" s="31">
        <f t="shared" si="5"/>
        <v>245672001</v>
      </c>
      <c r="H40" s="32">
        <f t="shared" si="5"/>
        <v>2752267499</v>
      </c>
      <c r="I40" s="34">
        <f t="shared" si="5"/>
        <v>319471998</v>
      </c>
      <c r="J40" s="35">
        <f t="shared" si="5"/>
        <v>286894098</v>
      </c>
      <c r="K40" s="31">
        <f t="shared" si="5"/>
        <v>308523861</v>
      </c>
      <c r="L40" s="32">
        <f t="shared" si="5"/>
        <v>326446683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0</v>
      </c>
      <c r="D42" s="46">
        <f aca="true" t="shared" si="6" ref="D42:L42">+D25-D40</f>
        <v>0</v>
      </c>
      <c r="E42" s="47">
        <f t="shared" si="6"/>
        <v>0</v>
      </c>
      <c r="F42" s="48">
        <f t="shared" si="6"/>
        <v>1541400091</v>
      </c>
      <c r="G42" s="46">
        <f t="shared" si="6"/>
        <v>1043100999</v>
      </c>
      <c r="H42" s="47">
        <f t="shared" si="6"/>
        <v>1390363481</v>
      </c>
      <c r="I42" s="49">
        <f t="shared" si="6"/>
        <v>1855358355</v>
      </c>
      <c r="J42" s="50">
        <f t="shared" si="6"/>
        <v>1503360532</v>
      </c>
      <c r="K42" s="46">
        <f t="shared" si="6"/>
        <v>1593562164</v>
      </c>
      <c r="L42" s="47">
        <f t="shared" si="6"/>
        <v>1689175894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/>
      <c r="D45" s="19"/>
      <c r="E45" s="20"/>
      <c r="F45" s="21">
        <v>1511464500</v>
      </c>
      <c r="G45" s="19">
        <v>1017328999</v>
      </c>
      <c r="H45" s="20">
        <v>1377953424</v>
      </c>
      <c r="I45" s="22">
        <v>1827084213</v>
      </c>
      <c r="J45" s="23">
        <v>1490950475</v>
      </c>
      <c r="K45" s="19">
        <v>1580407504</v>
      </c>
      <c r="L45" s="20">
        <v>1675231954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>
        <v>29935591</v>
      </c>
      <c r="G46" s="19">
        <v>25772000</v>
      </c>
      <c r="H46" s="20">
        <v>12410057</v>
      </c>
      <c r="I46" s="22">
        <v>28274142</v>
      </c>
      <c r="J46" s="23">
        <v>12410057</v>
      </c>
      <c r="K46" s="19">
        <v>13154660</v>
      </c>
      <c r="L46" s="20">
        <v>13943940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0</v>
      </c>
      <c r="D48" s="53">
        <f aca="true" t="shared" si="7" ref="D48:L48">SUM(D45:D47)</f>
        <v>0</v>
      </c>
      <c r="E48" s="54">
        <f t="shared" si="7"/>
        <v>0</v>
      </c>
      <c r="F48" s="55">
        <f t="shared" si="7"/>
        <v>1541400091</v>
      </c>
      <c r="G48" s="53">
        <f t="shared" si="7"/>
        <v>1043100999</v>
      </c>
      <c r="H48" s="54">
        <f t="shared" si="7"/>
        <v>1390363481</v>
      </c>
      <c r="I48" s="56">
        <f t="shared" si="7"/>
        <v>1855358355</v>
      </c>
      <c r="J48" s="57">
        <f t="shared" si="7"/>
        <v>1503360532</v>
      </c>
      <c r="K48" s="53">
        <f t="shared" si="7"/>
        <v>1593562164</v>
      </c>
      <c r="L48" s="54">
        <f t="shared" si="7"/>
        <v>1689175894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126554326</v>
      </c>
      <c r="D6" s="19">
        <v>145087575</v>
      </c>
      <c r="E6" s="20">
        <v>36715409</v>
      </c>
      <c r="F6" s="21">
        <v>59178000</v>
      </c>
      <c r="G6" s="19">
        <v>21829000</v>
      </c>
      <c r="H6" s="20"/>
      <c r="I6" s="22">
        <v>5997885</v>
      </c>
      <c r="J6" s="23">
        <v>30341000</v>
      </c>
      <c r="K6" s="19">
        <v>87027000</v>
      </c>
      <c r="L6" s="20">
        <v>154182000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/>
      <c r="I7" s="22"/>
      <c r="J7" s="23">
        <v>25000000</v>
      </c>
      <c r="K7" s="19">
        <v>23500000</v>
      </c>
      <c r="L7" s="20">
        <v>22500000</v>
      </c>
    </row>
    <row r="8" spans="1:12" ht="13.5">
      <c r="A8" s="24" t="s">
        <v>21</v>
      </c>
      <c r="B8" s="18" t="s">
        <v>20</v>
      </c>
      <c r="C8" s="19">
        <v>126138227</v>
      </c>
      <c r="D8" s="19">
        <v>128698175</v>
      </c>
      <c r="E8" s="20">
        <v>143673170</v>
      </c>
      <c r="F8" s="21">
        <v>196901000</v>
      </c>
      <c r="G8" s="19">
        <v>179530000</v>
      </c>
      <c r="H8" s="20"/>
      <c r="I8" s="22">
        <v>159658113</v>
      </c>
      <c r="J8" s="23">
        <v>190988000</v>
      </c>
      <c r="K8" s="19">
        <v>203211000</v>
      </c>
      <c r="L8" s="20">
        <v>216217000</v>
      </c>
    </row>
    <row r="9" spans="1:12" ht="13.5">
      <c r="A9" s="24" t="s">
        <v>22</v>
      </c>
      <c r="B9" s="18"/>
      <c r="C9" s="19">
        <v>10821348</v>
      </c>
      <c r="D9" s="19">
        <v>6383092</v>
      </c>
      <c r="E9" s="20">
        <v>10562918</v>
      </c>
      <c r="F9" s="21">
        <v>556000</v>
      </c>
      <c r="G9" s="19">
        <v>556000</v>
      </c>
      <c r="H9" s="20"/>
      <c r="I9" s="22">
        <v>4974326</v>
      </c>
      <c r="J9" s="23">
        <v>8000000</v>
      </c>
      <c r="K9" s="19">
        <v>8480000</v>
      </c>
      <c r="L9" s="20">
        <v>8989000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4588990</v>
      </c>
      <c r="D11" s="19">
        <v>5217027</v>
      </c>
      <c r="E11" s="20">
        <v>5546962</v>
      </c>
      <c r="F11" s="21">
        <v>5217000</v>
      </c>
      <c r="G11" s="19">
        <v>5217000</v>
      </c>
      <c r="H11" s="20"/>
      <c r="I11" s="22">
        <v>5925957</v>
      </c>
      <c r="J11" s="23">
        <v>5000000</v>
      </c>
      <c r="K11" s="19">
        <v>5300000</v>
      </c>
      <c r="L11" s="20">
        <v>5618000</v>
      </c>
    </row>
    <row r="12" spans="1:12" ht="13.5">
      <c r="A12" s="29" t="s">
        <v>26</v>
      </c>
      <c r="B12" s="30"/>
      <c r="C12" s="31">
        <f>SUM(C6:C11)</f>
        <v>268102891</v>
      </c>
      <c r="D12" s="31">
        <f aca="true" t="shared" si="0" ref="D12:L12">SUM(D6:D11)</f>
        <v>285385869</v>
      </c>
      <c r="E12" s="32">
        <f t="shared" si="0"/>
        <v>196498459</v>
      </c>
      <c r="F12" s="33">
        <f t="shared" si="0"/>
        <v>261852000</v>
      </c>
      <c r="G12" s="31">
        <f t="shared" si="0"/>
        <v>207132000</v>
      </c>
      <c r="H12" s="32">
        <f t="shared" si="0"/>
        <v>0</v>
      </c>
      <c r="I12" s="34">
        <f t="shared" si="0"/>
        <v>176556281</v>
      </c>
      <c r="J12" s="35">
        <f t="shared" si="0"/>
        <v>259329000</v>
      </c>
      <c r="K12" s="31">
        <f t="shared" si="0"/>
        <v>327518000</v>
      </c>
      <c r="L12" s="32">
        <f t="shared" si="0"/>
        <v>407506000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>
        <v>2577218000</v>
      </c>
      <c r="K16" s="26">
        <v>2126792000</v>
      </c>
      <c r="L16" s="27">
        <v>1696141000</v>
      </c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1514454923</v>
      </c>
      <c r="D19" s="19">
        <v>1785634547</v>
      </c>
      <c r="E19" s="20">
        <v>1913594549</v>
      </c>
      <c r="F19" s="21">
        <v>2194816000</v>
      </c>
      <c r="G19" s="19">
        <v>2258816000</v>
      </c>
      <c r="H19" s="20"/>
      <c r="I19" s="22">
        <v>2298610796</v>
      </c>
      <c r="J19" s="23"/>
      <c r="K19" s="19"/>
      <c r="L19" s="20"/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108870</v>
      </c>
      <c r="D22" s="19">
        <v>238202</v>
      </c>
      <c r="E22" s="20">
        <v>653374</v>
      </c>
      <c r="F22" s="21">
        <v>238000</v>
      </c>
      <c r="G22" s="19">
        <v>238000</v>
      </c>
      <c r="H22" s="20"/>
      <c r="I22" s="22">
        <v>587965</v>
      </c>
      <c r="J22" s="23">
        <v>238000</v>
      </c>
      <c r="K22" s="19">
        <v>238000</v>
      </c>
      <c r="L22" s="20">
        <v>238000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1514563793</v>
      </c>
      <c r="D24" s="38">
        <f aca="true" t="shared" si="1" ref="D24:L24">SUM(D15:D23)</f>
        <v>1785872749</v>
      </c>
      <c r="E24" s="39">
        <f t="shared" si="1"/>
        <v>1914247923</v>
      </c>
      <c r="F24" s="40">
        <f t="shared" si="1"/>
        <v>2195054000</v>
      </c>
      <c r="G24" s="38">
        <f t="shared" si="1"/>
        <v>2259054000</v>
      </c>
      <c r="H24" s="39">
        <f t="shared" si="1"/>
        <v>0</v>
      </c>
      <c r="I24" s="41">
        <f t="shared" si="1"/>
        <v>2299198761</v>
      </c>
      <c r="J24" s="42">
        <f t="shared" si="1"/>
        <v>2577456000</v>
      </c>
      <c r="K24" s="38">
        <f t="shared" si="1"/>
        <v>2127030000</v>
      </c>
      <c r="L24" s="39">
        <f t="shared" si="1"/>
        <v>1696379000</v>
      </c>
    </row>
    <row r="25" spans="1:12" ht="13.5">
      <c r="A25" s="29" t="s">
        <v>39</v>
      </c>
      <c r="B25" s="30"/>
      <c r="C25" s="31">
        <f>+C12+C24</f>
        <v>1782666684</v>
      </c>
      <c r="D25" s="31">
        <f aca="true" t="shared" si="2" ref="D25:L25">+D12+D24</f>
        <v>2071258618</v>
      </c>
      <c r="E25" s="32">
        <f t="shared" si="2"/>
        <v>2110746382</v>
      </c>
      <c r="F25" s="33">
        <f t="shared" si="2"/>
        <v>2456906000</v>
      </c>
      <c r="G25" s="31">
        <f t="shared" si="2"/>
        <v>2466186000</v>
      </c>
      <c r="H25" s="32">
        <f t="shared" si="2"/>
        <v>0</v>
      </c>
      <c r="I25" s="34">
        <f t="shared" si="2"/>
        <v>2475755042</v>
      </c>
      <c r="J25" s="35">
        <f t="shared" si="2"/>
        <v>2836785000</v>
      </c>
      <c r="K25" s="31">
        <f t="shared" si="2"/>
        <v>2454548000</v>
      </c>
      <c r="L25" s="32">
        <f t="shared" si="2"/>
        <v>2103885000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4973971</v>
      </c>
      <c r="D30" s="19"/>
      <c r="E30" s="20"/>
      <c r="F30" s="21"/>
      <c r="G30" s="19"/>
      <c r="H30" s="20"/>
      <c r="I30" s="22">
        <v>15642747</v>
      </c>
      <c r="J30" s="23"/>
      <c r="K30" s="19"/>
      <c r="L30" s="20"/>
    </row>
    <row r="31" spans="1:12" ht="13.5">
      <c r="A31" s="24" t="s">
        <v>45</v>
      </c>
      <c r="B31" s="18"/>
      <c r="C31" s="19">
        <v>9390119</v>
      </c>
      <c r="D31" s="19">
        <v>10473849</v>
      </c>
      <c r="E31" s="20">
        <v>11885907</v>
      </c>
      <c r="F31" s="21">
        <v>11267000</v>
      </c>
      <c r="G31" s="19">
        <v>12983000</v>
      </c>
      <c r="H31" s="20"/>
      <c r="I31" s="22">
        <v>13581655</v>
      </c>
      <c r="J31" s="23">
        <v>14131000</v>
      </c>
      <c r="K31" s="19">
        <v>15348000</v>
      </c>
      <c r="L31" s="20">
        <v>16643000</v>
      </c>
    </row>
    <row r="32" spans="1:12" ht="13.5">
      <c r="A32" s="24" t="s">
        <v>46</v>
      </c>
      <c r="B32" s="18" t="s">
        <v>44</v>
      </c>
      <c r="C32" s="19">
        <v>131800246</v>
      </c>
      <c r="D32" s="19">
        <v>234745919</v>
      </c>
      <c r="E32" s="20">
        <v>183315931</v>
      </c>
      <c r="F32" s="21">
        <v>98814000</v>
      </c>
      <c r="G32" s="19">
        <v>21875000</v>
      </c>
      <c r="H32" s="20"/>
      <c r="I32" s="22">
        <v>220762038</v>
      </c>
      <c r="J32" s="23">
        <v>23155000</v>
      </c>
      <c r="K32" s="19">
        <v>24545000</v>
      </c>
      <c r="L32" s="20">
        <v>26116000</v>
      </c>
    </row>
    <row r="33" spans="1:12" ht="13.5">
      <c r="A33" s="24" t="s">
        <v>47</v>
      </c>
      <c r="B33" s="18"/>
      <c r="C33" s="19">
        <v>14604405</v>
      </c>
      <c r="D33" s="19">
        <v>899126</v>
      </c>
      <c r="E33" s="20">
        <v>878943</v>
      </c>
      <c r="F33" s="21"/>
      <c r="G33" s="19"/>
      <c r="H33" s="20"/>
      <c r="I33" s="22">
        <v>18941603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160768741</v>
      </c>
      <c r="D34" s="31">
        <f aca="true" t="shared" si="3" ref="D34:L34">SUM(D29:D33)</f>
        <v>246118894</v>
      </c>
      <c r="E34" s="32">
        <f t="shared" si="3"/>
        <v>196080781</v>
      </c>
      <c r="F34" s="33">
        <f t="shared" si="3"/>
        <v>110081000</v>
      </c>
      <c r="G34" s="31">
        <f t="shared" si="3"/>
        <v>34858000</v>
      </c>
      <c r="H34" s="32">
        <f t="shared" si="3"/>
        <v>0</v>
      </c>
      <c r="I34" s="34">
        <f t="shared" si="3"/>
        <v>268928043</v>
      </c>
      <c r="J34" s="35">
        <f t="shared" si="3"/>
        <v>37286000</v>
      </c>
      <c r="K34" s="31">
        <f t="shared" si="3"/>
        <v>39893000</v>
      </c>
      <c r="L34" s="32">
        <f t="shared" si="3"/>
        <v>42759000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5046096</v>
      </c>
      <c r="D37" s="19"/>
      <c r="E37" s="20"/>
      <c r="F37" s="21">
        <v>14027000</v>
      </c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10266293</v>
      </c>
      <c r="D38" s="19">
        <v>12494245</v>
      </c>
      <c r="E38" s="20">
        <v>26438620</v>
      </c>
      <c r="F38" s="21">
        <v>14792000</v>
      </c>
      <c r="G38" s="19">
        <v>14792000</v>
      </c>
      <c r="H38" s="20"/>
      <c r="I38" s="22">
        <v>28135528</v>
      </c>
      <c r="J38" s="23">
        <v>19504000</v>
      </c>
      <c r="K38" s="19">
        <v>20674000</v>
      </c>
      <c r="L38" s="20">
        <v>21997000</v>
      </c>
    </row>
    <row r="39" spans="1:12" ht="13.5">
      <c r="A39" s="29" t="s">
        <v>50</v>
      </c>
      <c r="B39" s="37"/>
      <c r="C39" s="31">
        <f>SUM(C37:C38)</f>
        <v>15312389</v>
      </c>
      <c r="D39" s="38">
        <f aca="true" t="shared" si="4" ref="D39:L39">SUM(D37:D38)</f>
        <v>12494245</v>
      </c>
      <c r="E39" s="39">
        <f t="shared" si="4"/>
        <v>26438620</v>
      </c>
      <c r="F39" s="40">
        <f t="shared" si="4"/>
        <v>28819000</v>
      </c>
      <c r="G39" s="38">
        <f t="shared" si="4"/>
        <v>14792000</v>
      </c>
      <c r="H39" s="39">
        <f t="shared" si="4"/>
        <v>0</v>
      </c>
      <c r="I39" s="40">
        <f t="shared" si="4"/>
        <v>28135528</v>
      </c>
      <c r="J39" s="42">
        <f t="shared" si="4"/>
        <v>19504000</v>
      </c>
      <c r="K39" s="38">
        <f t="shared" si="4"/>
        <v>20674000</v>
      </c>
      <c r="L39" s="39">
        <f t="shared" si="4"/>
        <v>21997000</v>
      </c>
    </row>
    <row r="40" spans="1:12" ht="13.5">
      <c r="A40" s="29" t="s">
        <v>51</v>
      </c>
      <c r="B40" s="30"/>
      <c r="C40" s="31">
        <f>+C34+C39</f>
        <v>176081130</v>
      </c>
      <c r="D40" s="31">
        <f aca="true" t="shared" si="5" ref="D40:L40">+D34+D39</f>
        <v>258613139</v>
      </c>
      <c r="E40" s="32">
        <f t="shared" si="5"/>
        <v>222519401</v>
      </c>
      <c r="F40" s="33">
        <f t="shared" si="5"/>
        <v>138900000</v>
      </c>
      <c r="G40" s="31">
        <f t="shared" si="5"/>
        <v>49650000</v>
      </c>
      <c r="H40" s="32">
        <f t="shared" si="5"/>
        <v>0</v>
      </c>
      <c r="I40" s="34">
        <f t="shared" si="5"/>
        <v>297063571</v>
      </c>
      <c r="J40" s="35">
        <f t="shared" si="5"/>
        <v>56790000</v>
      </c>
      <c r="K40" s="31">
        <f t="shared" si="5"/>
        <v>60567000</v>
      </c>
      <c r="L40" s="32">
        <f t="shared" si="5"/>
        <v>64756000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1606585554</v>
      </c>
      <c r="D42" s="46">
        <f aca="true" t="shared" si="6" ref="D42:L42">+D25-D40</f>
        <v>1812645479</v>
      </c>
      <c r="E42" s="47">
        <f t="shared" si="6"/>
        <v>1888226981</v>
      </c>
      <c r="F42" s="48">
        <f t="shared" si="6"/>
        <v>2318006000</v>
      </c>
      <c r="G42" s="46">
        <f t="shared" si="6"/>
        <v>2416536000</v>
      </c>
      <c r="H42" s="47">
        <f t="shared" si="6"/>
        <v>0</v>
      </c>
      <c r="I42" s="49">
        <f t="shared" si="6"/>
        <v>2178691471</v>
      </c>
      <c r="J42" s="50">
        <f t="shared" si="6"/>
        <v>2779995000</v>
      </c>
      <c r="K42" s="46">
        <f t="shared" si="6"/>
        <v>2393981000</v>
      </c>
      <c r="L42" s="47">
        <f t="shared" si="6"/>
        <v>2039129000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1606362101</v>
      </c>
      <c r="D45" s="19">
        <v>1813110669</v>
      </c>
      <c r="E45" s="20">
        <v>1888226981</v>
      </c>
      <c r="F45" s="21">
        <v>2318006000</v>
      </c>
      <c r="G45" s="19">
        <v>2416536000</v>
      </c>
      <c r="H45" s="20"/>
      <c r="I45" s="22">
        <v>2178691471</v>
      </c>
      <c r="J45" s="23">
        <v>2779995000</v>
      </c>
      <c r="K45" s="19">
        <v>2393981000</v>
      </c>
      <c r="L45" s="20">
        <v>2039129000</v>
      </c>
    </row>
    <row r="46" spans="1:12" ht="13.5">
      <c r="A46" s="24" t="s">
        <v>56</v>
      </c>
      <c r="B46" s="18" t="s">
        <v>44</v>
      </c>
      <c r="C46" s="19">
        <v>223453</v>
      </c>
      <c r="D46" s="19">
        <v>-465190</v>
      </c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1606585554</v>
      </c>
      <c r="D48" s="53">
        <f aca="true" t="shared" si="7" ref="D48:L48">SUM(D45:D47)</f>
        <v>1812645479</v>
      </c>
      <c r="E48" s="54">
        <f t="shared" si="7"/>
        <v>1888226981</v>
      </c>
      <c r="F48" s="55">
        <f t="shared" si="7"/>
        <v>2318006000</v>
      </c>
      <c r="G48" s="53">
        <f t="shared" si="7"/>
        <v>2416536000</v>
      </c>
      <c r="H48" s="54">
        <f t="shared" si="7"/>
        <v>0</v>
      </c>
      <c r="I48" s="56">
        <f t="shared" si="7"/>
        <v>2178691471</v>
      </c>
      <c r="J48" s="57">
        <f t="shared" si="7"/>
        <v>2779995000</v>
      </c>
      <c r="K48" s="53">
        <f t="shared" si="7"/>
        <v>2393981000</v>
      </c>
      <c r="L48" s="54">
        <f t="shared" si="7"/>
        <v>2039129000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1067314000</v>
      </c>
      <c r="D6" s="19">
        <v>883192000</v>
      </c>
      <c r="E6" s="20">
        <v>1020118000</v>
      </c>
      <c r="F6" s="21">
        <v>1196891000</v>
      </c>
      <c r="G6" s="19">
        <v>1196891000</v>
      </c>
      <c r="H6" s="20">
        <v>66971</v>
      </c>
      <c r="I6" s="22">
        <v>554363000</v>
      </c>
      <c r="J6" s="23">
        <v>1304287371</v>
      </c>
      <c r="K6" s="19">
        <v>1308336360</v>
      </c>
      <c r="L6" s="20">
        <v>1317341701</v>
      </c>
    </row>
    <row r="7" spans="1:12" ht="13.5">
      <c r="A7" s="24" t="s">
        <v>19</v>
      </c>
      <c r="B7" s="18" t="s">
        <v>20</v>
      </c>
      <c r="C7" s="19">
        <v>6149940000</v>
      </c>
      <c r="D7" s="19">
        <v>5471113000</v>
      </c>
      <c r="E7" s="20">
        <v>7026220000</v>
      </c>
      <c r="F7" s="21">
        <v>6500000000</v>
      </c>
      <c r="G7" s="19">
        <v>6500000000</v>
      </c>
      <c r="H7" s="20">
        <v>6230000</v>
      </c>
      <c r="I7" s="22">
        <v>6412543000</v>
      </c>
      <c r="J7" s="23">
        <v>7500000000</v>
      </c>
      <c r="K7" s="19">
        <v>7850000000</v>
      </c>
      <c r="L7" s="20">
        <v>8000000000</v>
      </c>
    </row>
    <row r="8" spans="1:12" ht="13.5">
      <c r="A8" s="24" t="s">
        <v>21</v>
      </c>
      <c r="B8" s="18" t="s">
        <v>20</v>
      </c>
      <c r="C8" s="19">
        <v>2879048000</v>
      </c>
      <c r="D8" s="19">
        <v>3077172000</v>
      </c>
      <c r="E8" s="20">
        <v>2767695000</v>
      </c>
      <c r="F8" s="21">
        <v>3485750433</v>
      </c>
      <c r="G8" s="19">
        <v>3485750433</v>
      </c>
      <c r="H8" s="20">
        <v>4184970</v>
      </c>
      <c r="I8" s="22">
        <v>4022047000</v>
      </c>
      <c r="J8" s="23">
        <v>3693090403</v>
      </c>
      <c r="K8" s="19">
        <v>4243207455</v>
      </c>
      <c r="L8" s="20">
        <v>4862517846</v>
      </c>
    </row>
    <row r="9" spans="1:12" ht="13.5">
      <c r="A9" s="24" t="s">
        <v>22</v>
      </c>
      <c r="B9" s="18"/>
      <c r="C9" s="19">
        <v>2576289000</v>
      </c>
      <c r="D9" s="19">
        <v>2954724000</v>
      </c>
      <c r="E9" s="20">
        <v>3699636000</v>
      </c>
      <c r="F9" s="21">
        <v>3300239000</v>
      </c>
      <c r="G9" s="19">
        <v>3300239000</v>
      </c>
      <c r="H9" s="20">
        <v>4227034</v>
      </c>
      <c r="I9" s="22">
        <v>2685043000</v>
      </c>
      <c r="J9" s="23">
        <v>3356266181</v>
      </c>
      <c r="K9" s="19">
        <v>3390573487</v>
      </c>
      <c r="L9" s="20">
        <v>3425331280</v>
      </c>
    </row>
    <row r="10" spans="1:12" ht="13.5">
      <c r="A10" s="24" t="s">
        <v>23</v>
      </c>
      <c r="B10" s="18"/>
      <c r="C10" s="19">
        <v>101603000</v>
      </c>
      <c r="D10" s="19">
        <v>10966000</v>
      </c>
      <c r="E10" s="20">
        <v>41595000</v>
      </c>
      <c r="F10" s="25">
        <v>11409026</v>
      </c>
      <c r="G10" s="26">
        <v>11409026</v>
      </c>
      <c r="H10" s="27">
        <v>37961</v>
      </c>
      <c r="I10" s="22">
        <v>42844000</v>
      </c>
      <c r="J10" s="28">
        <v>246153438</v>
      </c>
      <c r="K10" s="26">
        <v>251076507</v>
      </c>
      <c r="L10" s="27">
        <v>256098037</v>
      </c>
    </row>
    <row r="11" spans="1:12" ht="13.5">
      <c r="A11" s="24" t="s">
        <v>24</v>
      </c>
      <c r="B11" s="18" t="s">
        <v>25</v>
      </c>
      <c r="C11" s="19">
        <v>389622000</v>
      </c>
      <c r="D11" s="19">
        <v>420919000</v>
      </c>
      <c r="E11" s="20">
        <v>504682000</v>
      </c>
      <c r="F11" s="21">
        <v>327345000</v>
      </c>
      <c r="G11" s="19">
        <v>327345000</v>
      </c>
      <c r="H11" s="20">
        <v>504840</v>
      </c>
      <c r="I11" s="22">
        <v>598623000</v>
      </c>
      <c r="J11" s="23">
        <v>366305648</v>
      </c>
      <c r="K11" s="19">
        <v>373682583</v>
      </c>
      <c r="L11" s="20">
        <v>381161232</v>
      </c>
    </row>
    <row r="12" spans="1:12" ht="13.5">
      <c r="A12" s="29" t="s">
        <v>26</v>
      </c>
      <c r="B12" s="30"/>
      <c r="C12" s="31">
        <f>SUM(C6:C11)</f>
        <v>13163816000</v>
      </c>
      <c r="D12" s="31">
        <f aca="true" t="shared" si="0" ref="D12:L12">SUM(D6:D11)</f>
        <v>12818086000</v>
      </c>
      <c r="E12" s="32">
        <f t="shared" si="0"/>
        <v>15059946000</v>
      </c>
      <c r="F12" s="33">
        <f t="shared" si="0"/>
        <v>14821634459</v>
      </c>
      <c r="G12" s="31">
        <f t="shared" si="0"/>
        <v>14821634459</v>
      </c>
      <c r="H12" s="32">
        <f t="shared" si="0"/>
        <v>15251776</v>
      </c>
      <c r="I12" s="34">
        <f t="shared" si="0"/>
        <v>14315463000</v>
      </c>
      <c r="J12" s="35">
        <f t="shared" si="0"/>
        <v>16466103041</v>
      </c>
      <c r="K12" s="31">
        <f t="shared" si="0"/>
        <v>17416876392</v>
      </c>
      <c r="L12" s="32">
        <f t="shared" si="0"/>
        <v>18242450096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91704000</v>
      </c>
      <c r="D15" s="19">
        <v>84497000</v>
      </c>
      <c r="E15" s="20">
        <v>41817000</v>
      </c>
      <c r="F15" s="21">
        <v>88962000</v>
      </c>
      <c r="G15" s="19">
        <v>88962000</v>
      </c>
      <c r="H15" s="20">
        <v>63518</v>
      </c>
      <c r="I15" s="22">
        <v>84749000</v>
      </c>
      <c r="J15" s="23">
        <v>47643000</v>
      </c>
      <c r="K15" s="19">
        <v>48901000</v>
      </c>
      <c r="L15" s="20">
        <v>49789000</v>
      </c>
    </row>
    <row r="16" spans="1:12" ht="13.5">
      <c r="A16" s="24" t="s">
        <v>29</v>
      </c>
      <c r="B16" s="18"/>
      <c r="C16" s="19">
        <v>500000000</v>
      </c>
      <c r="D16" s="19">
        <v>500000000</v>
      </c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328723000</v>
      </c>
      <c r="D17" s="19">
        <v>314901000</v>
      </c>
      <c r="E17" s="20">
        <v>305276000</v>
      </c>
      <c r="F17" s="21">
        <v>309929000</v>
      </c>
      <c r="G17" s="19">
        <v>309929000</v>
      </c>
      <c r="H17" s="20">
        <v>241141</v>
      </c>
      <c r="I17" s="22">
        <v>292120000</v>
      </c>
      <c r="J17" s="23">
        <v>356064000</v>
      </c>
      <c r="K17" s="19">
        <v>349871000</v>
      </c>
      <c r="L17" s="20">
        <v>343341000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>
        <v>908777</v>
      </c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38123721000</v>
      </c>
      <c r="D19" s="19">
        <v>40817004000</v>
      </c>
      <c r="E19" s="20">
        <v>43804248000</v>
      </c>
      <c r="F19" s="21">
        <v>49090941000</v>
      </c>
      <c r="G19" s="19">
        <v>49090941000</v>
      </c>
      <c r="H19" s="20">
        <v>45710109</v>
      </c>
      <c r="I19" s="22">
        <v>46908288000</v>
      </c>
      <c r="J19" s="23">
        <v>53140616000</v>
      </c>
      <c r="K19" s="19">
        <v>58213642000</v>
      </c>
      <c r="L19" s="20">
        <v>63659941000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773544000</v>
      </c>
      <c r="D22" s="19">
        <v>855475000</v>
      </c>
      <c r="E22" s="20">
        <v>898195000</v>
      </c>
      <c r="F22" s="21">
        <v>864070000</v>
      </c>
      <c r="G22" s="19">
        <v>864070000</v>
      </c>
      <c r="H22" s="20">
        <v>856837</v>
      </c>
      <c r="I22" s="22">
        <v>990617000</v>
      </c>
      <c r="J22" s="23">
        <v>909030000</v>
      </c>
      <c r="K22" s="19">
        <v>913754000</v>
      </c>
      <c r="L22" s="20">
        <v>918500000</v>
      </c>
    </row>
    <row r="23" spans="1:12" ht="13.5">
      <c r="A23" s="24" t="s">
        <v>37</v>
      </c>
      <c r="B23" s="18"/>
      <c r="C23" s="19">
        <v>5734000</v>
      </c>
      <c r="D23" s="19">
        <v>5560000</v>
      </c>
      <c r="E23" s="20">
        <v>29649000</v>
      </c>
      <c r="F23" s="25">
        <v>80520660</v>
      </c>
      <c r="G23" s="26">
        <v>80520660</v>
      </c>
      <c r="H23" s="27">
        <v>93130</v>
      </c>
      <c r="I23" s="21">
        <v>25454000</v>
      </c>
      <c r="J23" s="28">
        <v>77311083</v>
      </c>
      <c r="K23" s="26">
        <v>78857305</v>
      </c>
      <c r="L23" s="27">
        <v>80434451</v>
      </c>
    </row>
    <row r="24" spans="1:12" ht="13.5">
      <c r="A24" s="29" t="s">
        <v>38</v>
      </c>
      <c r="B24" s="37"/>
      <c r="C24" s="31">
        <f>SUM(C15:C23)</f>
        <v>39823426000</v>
      </c>
      <c r="D24" s="38">
        <f aca="true" t="shared" si="1" ref="D24:L24">SUM(D15:D23)</f>
        <v>42577437000</v>
      </c>
      <c r="E24" s="39">
        <f t="shared" si="1"/>
        <v>45079185000</v>
      </c>
      <c r="F24" s="40">
        <f t="shared" si="1"/>
        <v>50434422660</v>
      </c>
      <c r="G24" s="38">
        <f t="shared" si="1"/>
        <v>50434422660</v>
      </c>
      <c r="H24" s="39">
        <f t="shared" si="1"/>
        <v>47873512</v>
      </c>
      <c r="I24" s="41">
        <f t="shared" si="1"/>
        <v>48301228000</v>
      </c>
      <c r="J24" s="42">
        <f t="shared" si="1"/>
        <v>54530664083</v>
      </c>
      <c r="K24" s="38">
        <f t="shared" si="1"/>
        <v>59605025305</v>
      </c>
      <c r="L24" s="39">
        <f t="shared" si="1"/>
        <v>65052005451</v>
      </c>
    </row>
    <row r="25" spans="1:12" ht="13.5">
      <c r="A25" s="29" t="s">
        <v>39</v>
      </c>
      <c r="B25" s="30"/>
      <c r="C25" s="31">
        <f>+C12+C24</f>
        <v>52987242000</v>
      </c>
      <c r="D25" s="31">
        <f aca="true" t="shared" si="2" ref="D25:L25">+D12+D24</f>
        <v>55395523000</v>
      </c>
      <c r="E25" s="32">
        <f t="shared" si="2"/>
        <v>60139131000</v>
      </c>
      <c r="F25" s="33">
        <f t="shared" si="2"/>
        <v>65256057119</v>
      </c>
      <c r="G25" s="31">
        <f t="shared" si="2"/>
        <v>65256057119</v>
      </c>
      <c r="H25" s="32">
        <f t="shared" si="2"/>
        <v>63125288</v>
      </c>
      <c r="I25" s="34">
        <f t="shared" si="2"/>
        <v>62616691000</v>
      </c>
      <c r="J25" s="35">
        <f t="shared" si="2"/>
        <v>70996767124</v>
      </c>
      <c r="K25" s="31">
        <f t="shared" si="2"/>
        <v>77021901697</v>
      </c>
      <c r="L25" s="32">
        <f t="shared" si="2"/>
        <v>83294455547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857562000</v>
      </c>
      <c r="D29" s="19">
        <v>687496000</v>
      </c>
      <c r="E29" s="20">
        <v>830009000</v>
      </c>
      <c r="F29" s="21">
        <v>991181000</v>
      </c>
      <c r="G29" s="19">
        <v>991181000</v>
      </c>
      <c r="H29" s="20">
        <v>530557</v>
      </c>
      <c r="I29" s="22">
        <v>369556000</v>
      </c>
      <c r="J29" s="23">
        <v>821542820</v>
      </c>
      <c r="K29" s="19">
        <v>813327392</v>
      </c>
      <c r="L29" s="20">
        <v>809260755</v>
      </c>
    </row>
    <row r="30" spans="1:12" ht="13.5">
      <c r="A30" s="24" t="s">
        <v>43</v>
      </c>
      <c r="B30" s="18" t="s">
        <v>44</v>
      </c>
      <c r="C30" s="19">
        <v>993039000</v>
      </c>
      <c r="D30" s="19">
        <v>1082774000</v>
      </c>
      <c r="E30" s="20">
        <v>1065702000</v>
      </c>
      <c r="F30" s="21">
        <v>923000000</v>
      </c>
      <c r="G30" s="19">
        <v>923000000</v>
      </c>
      <c r="H30" s="20">
        <v>761057</v>
      </c>
      <c r="I30" s="22">
        <v>793528000</v>
      </c>
      <c r="J30" s="23">
        <v>829745000</v>
      </c>
      <c r="K30" s="19">
        <v>1083732000</v>
      </c>
      <c r="L30" s="20">
        <v>1114827726</v>
      </c>
    </row>
    <row r="31" spans="1:12" ht="13.5">
      <c r="A31" s="24" t="s">
        <v>45</v>
      </c>
      <c r="B31" s="18"/>
      <c r="C31" s="19">
        <v>1533178000</v>
      </c>
      <c r="D31" s="19">
        <v>1712690000</v>
      </c>
      <c r="E31" s="20">
        <v>1945529000</v>
      </c>
      <c r="F31" s="21">
        <v>1890434000</v>
      </c>
      <c r="G31" s="19">
        <v>1890434000</v>
      </c>
      <c r="H31" s="20">
        <v>2218196</v>
      </c>
      <c r="I31" s="22">
        <v>2173402000</v>
      </c>
      <c r="J31" s="23">
        <v>2026548887</v>
      </c>
      <c r="K31" s="19">
        <v>2078379910</v>
      </c>
      <c r="L31" s="20">
        <v>2131708057</v>
      </c>
    </row>
    <row r="32" spans="1:12" ht="13.5">
      <c r="A32" s="24" t="s">
        <v>46</v>
      </c>
      <c r="B32" s="18" t="s">
        <v>44</v>
      </c>
      <c r="C32" s="19">
        <v>7061447000</v>
      </c>
      <c r="D32" s="19">
        <v>6385768000</v>
      </c>
      <c r="E32" s="20">
        <v>6950455000</v>
      </c>
      <c r="F32" s="21">
        <v>6146335055</v>
      </c>
      <c r="G32" s="19">
        <v>6146335055</v>
      </c>
      <c r="H32" s="20">
        <v>6923815</v>
      </c>
      <c r="I32" s="22">
        <v>6862107000</v>
      </c>
      <c r="J32" s="23">
        <v>7042903510</v>
      </c>
      <c r="K32" s="19">
        <v>7364837835</v>
      </c>
      <c r="L32" s="20">
        <v>7702527177</v>
      </c>
    </row>
    <row r="33" spans="1:12" ht="13.5">
      <c r="A33" s="24" t="s">
        <v>47</v>
      </c>
      <c r="B33" s="18"/>
      <c r="C33" s="19">
        <v>250238000</v>
      </c>
      <c r="D33" s="19">
        <v>726038000</v>
      </c>
      <c r="E33" s="20">
        <v>656414000</v>
      </c>
      <c r="F33" s="21">
        <v>693837000</v>
      </c>
      <c r="G33" s="19">
        <v>693837000</v>
      </c>
      <c r="H33" s="20">
        <v>608876</v>
      </c>
      <c r="I33" s="22">
        <v>1102266000</v>
      </c>
      <c r="J33" s="23">
        <v>626943511</v>
      </c>
      <c r="K33" s="19">
        <v>614464631</v>
      </c>
      <c r="L33" s="20">
        <v>602235328</v>
      </c>
    </row>
    <row r="34" spans="1:12" ht="13.5">
      <c r="A34" s="29" t="s">
        <v>48</v>
      </c>
      <c r="B34" s="30"/>
      <c r="C34" s="31">
        <f>SUM(C29:C33)</f>
        <v>10695464000</v>
      </c>
      <c r="D34" s="31">
        <f aca="true" t="shared" si="3" ref="D34:L34">SUM(D29:D33)</f>
        <v>10594766000</v>
      </c>
      <c r="E34" s="32">
        <f t="shared" si="3"/>
        <v>11448109000</v>
      </c>
      <c r="F34" s="33">
        <f t="shared" si="3"/>
        <v>10644787055</v>
      </c>
      <c r="G34" s="31">
        <f t="shared" si="3"/>
        <v>10644787055</v>
      </c>
      <c r="H34" s="32">
        <f t="shared" si="3"/>
        <v>11042501</v>
      </c>
      <c r="I34" s="34">
        <f t="shared" si="3"/>
        <v>11300859000</v>
      </c>
      <c r="J34" s="35">
        <f t="shared" si="3"/>
        <v>11347683728</v>
      </c>
      <c r="K34" s="31">
        <f t="shared" si="3"/>
        <v>11954741768</v>
      </c>
      <c r="L34" s="32">
        <f t="shared" si="3"/>
        <v>12360559043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9376543000</v>
      </c>
      <c r="D37" s="19">
        <v>9249745000</v>
      </c>
      <c r="E37" s="20">
        <v>8170657000</v>
      </c>
      <c r="F37" s="21">
        <v>9447067000</v>
      </c>
      <c r="G37" s="19">
        <v>9447067000</v>
      </c>
      <c r="H37" s="20">
        <v>8056323</v>
      </c>
      <c r="I37" s="22">
        <v>8042457000</v>
      </c>
      <c r="J37" s="23">
        <v>8529259000</v>
      </c>
      <c r="K37" s="19">
        <v>8445527000</v>
      </c>
      <c r="L37" s="20">
        <v>8330699274</v>
      </c>
    </row>
    <row r="38" spans="1:12" ht="13.5">
      <c r="A38" s="24" t="s">
        <v>47</v>
      </c>
      <c r="B38" s="18"/>
      <c r="C38" s="19">
        <v>3398547000</v>
      </c>
      <c r="D38" s="19">
        <v>3153906000</v>
      </c>
      <c r="E38" s="20">
        <v>3819916000</v>
      </c>
      <c r="F38" s="21">
        <v>3652198408</v>
      </c>
      <c r="G38" s="19">
        <v>3652198408</v>
      </c>
      <c r="H38" s="20">
        <v>3766080</v>
      </c>
      <c r="I38" s="22">
        <v>4155292000</v>
      </c>
      <c r="J38" s="23">
        <v>3945145155</v>
      </c>
      <c r="K38" s="19">
        <v>4011874429</v>
      </c>
      <c r="L38" s="20">
        <v>4081553604</v>
      </c>
    </row>
    <row r="39" spans="1:12" ht="13.5">
      <c r="A39" s="29" t="s">
        <v>50</v>
      </c>
      <c r="B39" s="37"/>
      <c r="C39" s="31">
        <f>SUM(C37:C38)</f>
        <v>12775090000</v>
      </c>
      <c r="D39" s="38">
        <f aca="true" t="shared" si="4" ref="D39:L39">SUM(D37:D38)</f>
        <v>12403651000</v>
      </c>
      <c r="E39" s="39">
        <f t="shared" si="4"/>
        <v>11990573000</v>
      </c>
      <c r="F39" s="40">
        <f t="shared" si="4"/>
        <v>13099265408</v>
      </c>
      <c r="G39" s="38">
        <f t="shared" si="4"/>
        <v>13099265408</v>
      </c>
      <c r="H39" s="39">
        <f t="shared" si="4"/>
        <v>11822403</v>
      </c>
      <c r="I39" s="40">
        <f t="shared" si="4"/>
        <v>12197749000</v>
      </c>
      <c r="J39" s="42">
        <f t="shared" si="4"/>
        <v>12474404155</v>
      </c>
      <c r="K39" s="38">
        <f t="shared" si="4"/>
        <v>12457401429</v>
      </c>
      <c r="L39" s="39">
        <f t="shared" si="4"/>
        <v>12412252878</v>
      </c>
    </row>
    <row r="40" spans="1:12" ht="13.5">
      <c r="A40" s="29" t="s">
        <v>51</v>
      </c>
      <c r="B40" s="30"/>
      <c r="C40" s="31">
        <f>+C34+C39</f>
        <v>23470554000</v>
      </c>
      <c r="D40" s="31">
        <f aca="true" t="shared" si="5" ref="D40:L40">+D34+D39</f>
        <v>22998417000</v>
      </c>
      <c r="E40" s="32">
        <f t="shared" si="5"/>
        <v>23438682000</v>
      </c>
      <c r="F40" s="33">
        <f t="shared" si="5"/>
        <v>23744052463</v>
      </c>
      <c r="G40" s="31">
        <f t="shared" si="5"/>
        <v>23744052463</v>
      </c>
      <c r="H40" s="32">
        <f t="shared" si="5"/>
        <v>22864904</v>
      </c>
      <c r="I40" s="34">
        <f t="shared" si="5"/>
        <v>23498608000</v>
      </c>
      <c r="J40" s="35">
        <f t="shared" si="5"/>
        <v>23822087883</v>
      </c>
      <c r="K40" s="31">
        <f t="shared" si="5"/>
        <v>24412143197</v>
      </c>
      <c r="L40" s="32">
        <f t="shared" si="5"/>
        <v>24772811921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29516688000</v>
      </c>
      <c r="D42" s="46">
        <f aca="true" t="shared" si="6" ref="D42:L42">+D25-D40</f>
        <v>32397106000</v>
      </c>
      <c r="E42" s="47">
        <f t="shared" si="6"/>
        <v>36700449000</v>
      </c>
      <c r="F42" s="48">
        <f t="shared" si="6"/>
        <v>41512004656</v>
      </c>
      <c r="G42" s="46">
        <f t="shared" si="6"/>
        <v>41512004656</v>
      </c>
      <c r="H42" s="47">
        <f t="shared" si="6"/>
        <v>40260384</v>
      </c>
      <c r="I42" s="49">
        <f t="shared" si="6"/>
        <v>39118083000</v>
      </c>
      <c r="J42" s="50">
        <f t="shared" si="6"/>
        <v>47174679241</v>
      </c>
      <c r="K42" s="46">
        <f t="shared" si="6"/>
        <v>52609758500</v>
      </c>
      <c r="L42" s="47">
        <f t="shared" si="6"/>
        <v>58521643626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15957810430</v>
      </c>
      <c r="D45" s="19">
        <v>19747573000</v>
      </c>
      <c r="E45" s="20">
        <v>24017141000</v>
      </c>
      <c r="F45" s="21">
        <v>28967536899</v>
      </c>
      <c r="G45" s="19">
        <v>28967536899</v>
      </c>
      <c r="H45" s="20">
        <v>40136872</v>
      </c>
      <c r="I45" s="22">
        <v>38994571000</v>
      </c>
      <c r="J45" s="23">
        <v>33653582806</v>
      </c>
      <c r="K45" s="19">
        <v>38790696964</v>
      </c>
      <c r="L45" s="20">
        <v>44272589449</v>
      </c>
    </row>
    <row r="46" spans="1:12" ht="13.5">
      <c r="A46" s="24" t="s">
        <v>56</v>
      </c>
      <c r="B46" s="18" t="s">
        <v>44</v>
      </c>
      <c r="C46" s="19">
        <v>13558877570</v>
      </c>
      <c r="D46" s="19">
        <v>12649533000</v>
      </c>
      <c r="E46" s="20">
        <v>12683308000</v>
      </c>
      <c r="F46" s="21">
        <v>12544467757</v>
      </c>
      <c r="G46" s="19">
        <v>12544467757</v>
      </c>
      <c r="H46" s="20">
        <v>123512</v>
      </c>
      <c r="I46" s="22">
        <v>123512000</v>
      </c>
      <c r="J46" s="23">
        <v>13521096435</v>
      </c>
      <c r="K46" s="19">
        <v>13819061536</v>
      </c>
      <c r="L46" s="20">
        <v>14249054177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29516688000</v>
      </c>
      <c r="D48" s="53">
        <f aca="true" t="shared" si="7" ref="D48:L48">SUM(D45:D47)</f>
        <v>32397106000</v>
      </c>
      <c r="E48" s="54">
        <f t="shared" si="7"/>
        <v>36700449000</v>
      </c>
      <c r="F48" s="55">
        <f t="shared" si="7"/>
        <v>41512004656</v>
      </c>
      <c r="G48" s="53">
        <f t="shared" si="7"/>
        <v>41512004656</v>
      </c>
      <c r="H48" s="54">
        <f t="shared" si="7"/>
        <v>40260384</v>
      </c>
      <c r="I48" s="56">
        <f t="shared" si="7"/>
        <v>39118083000</v>
      </c>
      <c r="J48" s="57">
        <f t="shared" si="7"/>
        <v>47174679241</v>
      </c>
      <c r="K48" s="53">
        <f t="shared" si="7"/>
        <v>52609758500</v>
      </c>
      <c r="L48" s="54">
        <f t="shared" si="7"/>
        <v>58521643626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2620919</v>
      </c>
      <c r="D6" s="19">
        <v>1001083</v>
      </c>
      <c r="E6" s="20">
        <v>1303477</v>
      </c>
      <c r="F6" s="21">
        <v>1758168</v>
      </c>
      <c r="G6" s="19">
        <v>1758168</v>
      </c>
      <c r="H6" s="20">
        <v>3758147</v>
      </c>
      <c r="I6" s="22">
        <v>3772947</v>
      </c>
      <c r="J6" s="23">
        <v>1534000</v>
      </c>
      <c r="K6" s="19">
        <v>1854000</v>
      </c>
      <c r="L6" s="20">
        <v>2104000</v>
      </c>
    </row>
    <row r="7" spans="1:12" ht="13.5">
      <c r="A7" s="24" t="s">
        <v>19</v>
      </c>
      <c r="B7" s="18" t="s">
        <v>20</v>
      </c>
      <c r="C7" s="19">
        <v>35810546</v>
      </c>
      <c r="D7" s="19">
        <v>56901507</v>
      </c>
      <c r="E7" s="20">
        <v>67041335</v>
      </c>
      <c r="F7" s="21">
        <v>40877479</v>
      </c>
      <c r="G7" s="19">
        <v>40877479</v>
      </c>
      <c r="H7" s="20">
        <v>49600646</v>
      </c>
      <c r="I7" s="22">
        <v>49600646</v>
      </c>
      <c r="J7" s="23">
        <v>47821071</v>
      </c>
      <c r="K7" s="19">
        <v>27502355</v>
      </c>
      <c r="L7" s="20">
        <v>18270760</v>
      </c>
    </row>
    <row r="8" spans="1:12" ht="13.5">
      <c r="A8" s="24" t="s">
        <v>21</v>
      </c>
      <c r="B8" s="18" t="s">
        <v>20</v>
      </c>
      <c r="C8" s="19">
        <v>5149420</v>
      </c>
      <c r="D8" s="19">
        <v>5184134</v>
      </c>
      <c r="E8" s="20">
        <v>4940546</v>
      </c>
      <c r="F8" s="21">
        <v>5131104</v>
      </c>
      <c r="G8" s="19">
        <v>5131104</v>
      </c>
      <c r="H8" s="20">
        <v>9230737</v>
      </c>
      <c r="I8" s="22">
        <v>4270559</v>
      </c>
      <c r="J8" s="23">
        <v>4954496</v>
      </c>
      <c r="K8" s="19">
        <v>5350856</v>
      </c>
      <c r="L8" s="20">
        <v>5778925</v>
      </c>
    </row>
    <row r="9" spans="1:12" ht="13.5">
      <c r="A9" s="24" t="s">
        <v>22</v>
      </c>
      <c r="B9" s="18"/>
      <c r="C9" s="19">
        <v>9924171</v>
      </c>
      <c r="D9" s="19">
        <v>12826887</v>
      </c>
      <c r="E9" s="20">
        <v>14508693</v>
      </c>
      <c r="F9" s="21">
        <v>9807865</v>
      </c>
      <c r="G9" s="19">
        <v>9807865</v>
      </c>
      <c r="H9" s="20">
        <v>13846106</v>
      </c>
      <c r="I9" s="22">
        <v>11753371</v>
      </c>
      <c r="J9" s="23">
        <v>11410883</v>
      </c>
      <c r="K9" s="19">
        <v>20812668</v>
      </c>
      <c r="L9" s="20">
        <v>21853300</v>
      </c>
    </row>
    <row r="10" spans="1:12" ht="13.5">
      <c r="A10" s="24" t="s">
        <v>23</v>
      </c>
      <c r="B10" s="18"/>
      <c r="C10" s="19">
        <v>51097</v>
      </c>
      <c r="D10" s="19">
        <v>63553</v>
      </c>
      <c r="E10" s="20">
        <v>5785</v>
      </c>
      <c r="F10" s="25">
        <v>80750</v>
      </c>
      <c r="G10" s="26">
        <v>80750</v>
      </c>
      <c r="H10" s="27">
        <v>51097</v>
      </c>
      <c r="I10" s="22">
        <v>5710</v>
      </c>
      <c r="J10" s="28">
        <v>5000</v>
      </c>
      <c r="K10" s="26">
        <v>2000</v>
      </c>
      <c r="L10" s="27">
        <v>3000</v>
      </c>
    </row>
    <row r="11" spans="1:12" ht="13.5">
      <c r="A11" s="24" t="s">
        <v>24</v>
      </c>
      <c r="B11" s="18" t="s">
        <v>25</v>
      </c>
      <c r="C11" s="19">
        <v>3801342</v>
      </c>
      <c r="D11" s="19">
        <v>3389268</v>
      </c>
      <c r="E11" s="20">
        <v>3507394</v>
      </c>
      <c r="F11" s="21">
        <v>4329499</v>
      </c>
      <c r="G11" s="19">
        <v>4329499</v>
      </c>
      <c r="H11" s="20">
        <v>5204671</v>
      </c>
      <c r="I11" s="22">
        <v>4750004</v>
      </c>
      <c r="J11" s="23">
        <v>3697000</v>
      </c>
      <c r="K11" s="19">
        <v>3490000</v>
      </c>
      <c r="L11" s="20">
        <v>3567000</v>
      </c>
    </row>
    <row r="12" spans="1:12" ht="13.5">
      <c r="A12" s="29" t="s">
        <v>26</v>
      </c>
      <c r="B12" s="30"/>
      <c r="C12" s="31">
        <f>SUM(C6:C11)</f>
        <v>57357495</v>
      </c>
      <c r="D12" s="31">
        <f aca="true" t="shared" si="0" ref="D12:L12">SUM(D6:D11)</f>
        <v>79366432</v>
      </c>
      <c r="E12" s="32">
        <f t="shared" si="0"/>
        <v>91307230</v>
      </c>
      <c r="F12" s="33">
        <f t="shared" si="0"/>
        <v>61984865</v>
      </c>
      <c r="G12" s="31">
        <f t="shared" si="0"/>
        <v>61984865</v>
      </c>
      <c r="H12" s="32">
        <f t="shared" si="0"/>
        <v>81691404</v>
      </c>
      <c r="I12" s="34">
        <f t="shared" si="0"/>
        <v>74153237</v>
      </c>
      <c r="J12" s="35">
        <f t="shared" si="0"/>
        <v>69422450</v>
      </c>
      <c r="K12" s="31">
        <f t="shared" si="0"/>
        <v>59011879</v>
      </c>
      <c r="L12" s="32">
        <f t="shared" si="0"/>
        <v>51576985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>
        <v>378097</v>
      </c>
      <c r="E15" s="20"/>
      <c r="F15" s="21">
        <v>424800</v>
      </c>
      <c r="G15" s="19">
        <v>424800</v>
      </c>
      <c r="H15" s="20">
        <v>514681</v>
      </c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21064034</v>
      </c>
      <c r="D17" s="19">
        <v>22464034</v>
      </c>
      <c r="E17" s="20">
        <v>25478000</v>
      </c>
      <c r="F17" s="21">
        <v>21064034</v>
      </c>
      <c r="G17" s="19">
        <v>21064034</v>
      </c>
      <c r="H17" s="20">
        <v>25478000</v>
      </c>
      <c r="I17" s="22">
        <v>37969000</v>
      </c>
      <c r="J17" s="23">
        <v>25478000</v>
      </c>
      <c r="K17" s="19">
        <v>25478000</v>
      </c>
      <c r="L17" s="20">
        <v>25478000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222793676</v>
      </c>
      <c r="D19" s="19">
        <v>241893075</v>
      </c>
      <c r="E19" s="20">
        <v>248457945</v>
      </c>
      <c r="F19" s="21">
        <v>268000000</v>
      </c>
      <c r="G19" s="19">
        <v>268448770</v>
      </c>
      <c r="H19" s="20">
        <v>395715004</v>
      </c>
      <c r="I19" s="22">
        <v>265018306</v>
      </c>
      <c r="J19" s="23">
        <v>372533105</v>
      </c>
      <c r="K19" s="19">
        <v>381047767</v>
      </c>
      <c r="L19" s="20">
        <v>390844320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46284</v>
      </c>
      <c r="D22" s="19">
        <v>32081</v>
      </c>
      <c r="E22" s="20">
        <v>31477</v>
      </c>
      <c r="F22" s="21">
        <v>108000</v>
      </c>
      <c r="G22" s="19">
        <v>108000</v>
      </c>
      <c r="H22" s="20">
        <v>32081</v>
      </c>
      <c r="I22" s="22">
        <v>22177</v>
      </c>
      <c r="J22" s="23">
        <v>35600</v>
      </c>
      <c r="K22" s="19">
        <v>35800</v>
      </c>
      <c r="L22" s="20">
        <v>32870</v>
      </c>
    </row>
    <row r="23" spans="1:12" ht="13.5">
      <c r="A23" s="24" t="s">
        <v>37</v>
      </c>
      <c r="B23" s="18"/>
      <c r="C23" s="19">
        <v>473793</v>
      </c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244377787</v>
      </c>
      <c r="D24" s="38">
        <f aca="true" t="shared" si="1" ref="D24:L24">SUM(D15:D23)</f>
        <v>264767287</v>
      </c>
      <c r="E24" s="39">
        <f t="shared" si="1"/>
        <v>273967422</v>
      </c>
      <c r="F24" s="40">
        <f t="shared" si="1"/>
        <v>289596834</v>
      </c>
      <c r="G24" s="38">
        <f t="shared" si="1"/>
        <v>290045604</v>
      </c>
      <c r="H24" s="39">
        <f t="shared" si="1"/>
        <v>421739766</v>
      </c>
      <c r="I24" s="41">
        <f t="shared" si="1"/>
        <v>303009483</v>
      </c>
      <c r="J24" s="42">
        <f t="shared" si="1"/>
        <v>398046705</v>
      </c>
      <c r="K24" s="38">
        <f t="shared" si="1"/>
        <v>406561567</v>
      </c>
      <c r="L24" s="39">
        <f t="shared" si="1"/>
        <v>416355190</v>
      </c>
    </row>
    <row r="25" spans="1:12" ht="13.5">
      <c r="A25" s="29" t="s">
        <v>39</v>
      </c>
      <c r="B25" s="30"/>
      <c r="C25" s="31">
        <f>+C12+C24</f>
        <v>301735282</v>
      </c>
      <c r="D25" s="31">
        <f aca="true" t="shared" si="2" ref="D25:L25">+D12+D24</f>
        <v>344133719</v>
      </c>
      <c r="E25" s="32">
        <f t="shared" si="2"/>
        <v>365274652</v>
      </c>
      <c r="F25" s="33">
        <f t="shared" si="2"/>
        <v>351581699</v>
      </c>
      <c r="G25" s="31">
        <f t="shared" si="2"/>
        <v>352030469</v>
      </c>
      <c r="H25" s="32">
        <f t="shared" si="2"/>
        <v>503431170</v>
      </c>
      <c r="I25" s="34">
        <f t="shared" si="2"/>
        <v>377162720</v>
      </c>
      <c r="J25" s="35">
        <f t="shared" si="2"/>
        <v>467469155</v>
      </c>
      <c r="K25" s="31">
        <f t="shared" si="2"/>
        <v>465573446</v>
      </c>
      <c r="L25" s="32">
        <f t="shared" si="2"/>
        <v>467932175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2263284</v>
      </c>
      <c r="D30" s="19">
        <v>2289981</v>
      </c>
      <c r="E30" s="20">
        <v>2561088</v>
      </c>
      <c r="F30" s="21">
        <v>2875809</v>
      </c>
      <c r="G30" s="19">
        <v>2875809</v>
      </c>
      <c r="H30" s="20">
        <v>2797427</v>
      </c>
      <c r="I30" s="22">
        <v>2875809</v>
      </c>
      <c r="J30" s="23"/>
      <c r="K30" s="19">
        <v>30610078</v>
      </c>
      <c r="L30" s="20">
        <v>46810090</v>
      </c>
    </row>
    <row r="31" spans="1:12" ht="13.5">
      <c r="A31" s="24" t="s">
        <v>45</v>
      </c>
      <c r="B31" s="18"/>
      <c r="C31" s="19">
        <v>3624592</v>
      </c>
      <c r="D31" s="19">
        <v>3940537</v>
      </c>
      <c r="E31" s="20">
        <v>4186020</v>
      </c>
      <c r="F31" s="21">
        <v>4588000</v>
      </c>
      <c r="G31" s="19">
        <v>4588000</v>
      </c>
      <c r="H31" s="20">
        <v>4518892</v>
      </c>
      <c r="I31" s="22">
        <v>4524999</v>
      </c>
      <c r="J31" s="23">
        <v>4760000</v>
      </c>
      <c r="K31" s="19">
        <v>4870000</v>
      </c>
      <c r="L31" s="20">
        <v>4900000</v>
      </c>
    </row>
    <row r="32" spans="1:12" ht="13.5">
      <c r="A32" s="24" t="s">
        <v>46</v>
      </c>
      <c r="B32" s="18" t="s">
        <v>44</v>
      </c>
      <c r="C32" s="19">
        <v>33157203</v>
      </c>
      <c r="D32" s="19">
        <v>39921473</v>
      </c>
      <c r="E32" s="20">
        <v>38945036</v>
      </c>
      <c r="F32" s="21">
        <v>42101061</v>
      </c>
      <c r="G32" s="19">
        <v>42101061</v>
      </c>
      <c r="H32" s="20">
        <v>35536185</v>
      </c>
      <c r="I32" s="22">
        <v>34632540</v>
      </c>
      <c r="J32" s="23">
        <v>27984000</v>
      </c>
      <c r="K32" s="19">
        <v>27840130</v>
      </c>
      <c r="L32" s="20">
        <v>30284200</v>
      </c>
    </row>
    <row r="33" spans="1:12" ht="13.5">
      <c r="A33" s="24" t="s">
        <v>47</v>
      </c>
      <c r="B33" s="18"/>
      <c r="C33" s="19">
        <v>1584726</v>
      </c>
      <c r="D33" s="19">
        <v>2177000</v>
      </c>
      <c r="E33" s="20">
        <v>2476056</v>
      </c>
      <c r="F33" s="21">
        <v>4970435</v>
      </c>
      <c r="G33" s="19">
        <v>4970435</v>
      </c>
      <c r="H33" s="20"/>
      <c r="I33" s="22">
        <v>2552823</v>
      </c>
      <c r="J33" s="23">
        <v>2897000</v>
      </c>
      <c r="K33" s="19">
        <v>3200000</v>
      </c>
      <c r="L33" s="20">
        <v>3460000</v>
      </c>
    </row>
    <row r="34" spans="1:12" ht="13.5">
      <c r="A34" s="29" t="s">
        <v>48</v>
      </c>
      <c r="B34" s="30"/>
      <c r="C34" s="31">
        <f>SUM(C29:C33)</f>
        <v>40629805</v>
      </c>
      <c r="D34" s="31">
        <f aca="true" t="shared" si="3" ref="D34:L34">SUM(D29:D33)</f>
        <v>48328991</v>
      </c>
      <c r="E34" s="32">
        <f t="shared" si="3"/>
        <v>48168200</v>
      </c>
      <c r="F34" s="33">
        <f t="shared" si="3"/>
        <v>54535305</v>
      </c>
      <c r="G34" s="31">
        <f t="shared" si="3"/>
        <v>54535305</v>
      </c>
      <c r="H34" s="32">
        <f t="shared" si="3"/>
        <v>42852504</v>
      </c>
      <c r="I34" s="34">
        <f t="shared" si="3"/>
        <v>44586171</v>
      </c>
      <c r="J34" s="35">
        <f t="shared" si="3"/>
        <v>35641000</v>
      </c>
      <c r="K34" s="31">
        <f t="shared" si="3"/>
        <v>66520208</v>
      </c>
      <c r="L34" s="32">
        <f t="shared" si="3"/>
        <v>85454290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7093009</v>
      </c>
      <c r="D37" s="19">
        <v>5103654</v>
      </c>
      <c r="E37" s="20">
        <v>2758878</v>
      </c>
      <c r="F37" s="21"/>
      <c r="G37" s="19"/>
      <c r="H37" s="20">
        <v>78382</v>
      </c>
      <c r="I37" s="22"/>
      <c r="J37" s="23">
        <v>90000000</v>
      </c>
      <c r="K37" s="19">
        <v>37906000</v>
      </c>
      <c r="L37" s="20"/>
    </row>
    <row r="38" spans="1:12" ht="13.5">
      <c r="A38" s="24" t="s">
        <v>47</v>
      </c>
      <c r="B38" s="18"/>
      <c r="C38" s="19">
        <v>60870538</v>
      </c>
      <c r="D38" s="19">
        <v>53987069</v>
      </c>
      <c r="E38" s="20">
        <v>62962133</v>
      </c>
      <c r="F38" s="21">
        <v>60961241</v>
      </c>
      <c r="G38" s="19">
        <v>60961241</v>
      </c>
      <c r="H38" s="20">
        <v>51626069</v>
      </c>
      <c r="I38" s="22">
        <v>59721483</v>
      </c>
      <c r="J38" s="23">
        <v>69728573</v>
      </c>
      <c r="K38" s="19">
        <v>79346529</v>
      </c>
      <c r="L38" s="20">
        <v>89565756</v>
      </c>
    </row>
    <row r="39" spans="1:12" ht="13.5">
      <c r="A39" s="29" t="s">
        <v>50</v>
      </c>
      <c r="B39" s="37"/>
      <c r="C39" s="31">
        <f>SUM(C37:C38)</f>
        <v>67963547</v>
      </c>
      <c r="D39" s="38">
        <f aca="true" t="shared" si="4" ref="D39:L39">SUM(D37:D38)</f>
        <v>59090723</v>
      </c>
      <c r="E39" s="39">
        <f t="shared" si="4"/>
        <v>65721011</v>
      </c>
      <c r="F39" s="40">
        <f t="shared" si="4"/>
        <v>60961241</v>
      </c>
      <c r="G39" s="38">
        <f t="shared" si="4"/>
        <v>60961241</v>
      </c>
      <c r="H39" s="39">
        <f t="shared" si="4"/>
        <v>51704451</v>
      </c>
      <c r="I39" s="40">
        <f t="shared" si="4"/>
        <v>59721483</v>
      </c>
      <c r="J39" s="42">
        <f t="shared" si="4"/>
        <v>159728573</v>
      </c>
      <c r="K39" s="38">
        <f t="shared" si="4"/>
        <v>117252529</v>
      </c>
      <c r="L39" s="39">
        <f t="shared" si="4"/>
        <v>89565756</v>
      </c>
    </row>
    <row r="40" spans="1:12" ht="13.5">
      <c r="A40" s="29" t="s">
        <v>51</v>
      </c>
      <c r="B40" s="30"/>
      <c r="C40" s="31">
        <f>+C34+C39</f>
        <v>108593352</v>
      </c>
      <c r="D40" s="31">
        <f aca="true" t="shared" si="5" ref="D40:L40">+D34+D39</f>
        <v>107419714</v>
      </c>
      <c r="E40" s="32">
        <f t="shared" si="5"/>
        <v>113889211</v>
      </c>
      <c r="F40" s="33">
        <f t="shared" si="5"/>
        <v>115496546</v>
      </c>
      <c r="G40" s="31">
        <f t="shared" si="5"/>
        <v>115496546</v>
      </c>
      <c r="H40" s="32">
        <f t="shared" si="5"/>
        <v>94556955</v>
      </c>
      <c r="I40" s="34">
        <f t="shared" si="5"/>
        <v>104307654</v>
      </c>
      <c r="J40" s="35">
        <f t="shared" si="5"/>
        <v>195369573</v>
      </c>
      <c r="K40" s="31">
        <f t="shared" si="5"/>
        <v>183772737</v>
      </c>
      <c r="L40" s="32">
        <f t="shared" si="5"/>
        <v>175020046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193141930</v>
      </c>
      <c r="D42" s="46">
        <f aca="true" t="shared" si="6" ref="D42:L42">+D25-D40</f>
        <v>236714005</v>
      </c>
      <c r="E42" s="47">
        <f t="shared" si="6"/>
        <v>251385441</v>
      </c>
      <c r="F42" s="48">
        <f t="shared" si="6"/>
        <v>236085153</v>
      </c>
      <c r="G42" s="46">
        <f t="shared" si="6"/>
        <v>236533923</v>
      </c>
      <c r="H42" s="47">
        <f t="shared" si="6"/>
        <v>408874215</v>
      </c>
      <c r="I42" s="49">
        <f t="shared" si="6"/>
        <v>272855066</v>
      </c>
      <c r="J42" s="50">
        <f t="shared" si="6"/>
        <v>272099582</v>
      </c>
      <c r="K42" s="46">
        <f t="shared" si="6"/>
        <v>281800709</v>
      </c>
      <c r="L42" s="47">
        <f t="shared" si="6"/>
        <v>292912129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187420619</v>
      </c>
      <c r="D45" s="19">
        <v>231604364</v>
      </c>
      <c r="E45" s="20">
        <v>246194000</v>
      </c>
      <c r="F45" s="21">
        <v>230150153</v>
      </c>
      <c r="G45" s="19">
        <v>230598923</v>
      </c>
      <c r="H45" s="20">
        <v>403661380</v>
      </c>
      <c r="I45" s="22">
        <v>267598133</v>
      </c>
      <c r="J45" s="23">
        <v>266282160</v>
      </c>
      <c r="K45" s="19">
        <v>275743122</v>
      </c>
      <c r="L45" s="20">
        <v>286765739</v>
      </c>
    </row>
    <row r="46" spans="1:12" ht="13.5">
      <c r="A46" s="24" t="s">
        <v>56</v>
      </c>
      <c r="B46" s="18" t="s">
        <v>44</v>
      </c>
      <c r="C46" s="19">
        <v>5721311</v>
      </c>
      <c r="D46" s="19">
        <v>5109641</v>
      </c>
      <c r="E46" s="20">
        <v>5191441</v>
      </c>
      <c r="F46" s="21">
        <v>5935000</v>
      </c>
      <c r="G46" s="19">
        <v>5935000</v>
      </c>
      <c r="H46" s="20">
        <v>5212835</v>
      </c>
      <c r="I46" s="22">
        <v>5256933</v>
      </c>
      <c r="J46" s="23">
        <v>5817422</v>
      </c>
      <c r="K46" s="19">
        <v>6057587</v>
      </c>
      <c r="L46" s="20">
        <v>6146390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193141930</v>
      </c>
      <c r="D48" s="53">
        <f aca="true" t="shared" si="7" ref="D48:L48">SUM(D45:D47)</f>
        <v>236714005</v>
      </c>
      <c r="E48" s="54">
        <f t="shared" si="7"/>
        <v>251385441</v>
      </c>
      <c r="F48" s="55">
        <f t="shared" si="7"/>
        <v>236085153</v>
      </c>
      <c r="G48" s="53">
        <f t="shared" si="7"/>
        <v>236533923</v>
      </c>
      <c r="H48" s="54">
        <f t="shared" si="7"/>
        <v>408874215</v>
      </c>
      <c r="I48" s="56">
        <f t="shared" si="7"/>
        <v>272855066</v>
      </c>
      <c r="J48" s="57">
        <f t="shared" si="7"/>
        <v>272099582</v>
      </c>
      <c r="K48" s="53">
        <f t="shared" si="7"/>
        <v>281800709</v>
      </c>
      <c r="L48" s="54">
        <f t="shared" si="7"/>
        <v>292912129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4076142</v>
      </c>
      <c r="D6" s="19">
        <v>14283662</v>
      </c>
      <c r="E6" s="20">
        <v>257091</v>
      </c>
      <c r="F6" s="21">
        <v>128800322</v>
      </c>
      <c r="G6" s="19">
        <v>128800322</v>
      </c>
      <c r="H6" s="20">
        <v>-10743575</v>
      </c>
      <c r="I6" s="22">
        <v>2975701</v>
      </c>
      <c r="J6" s="23">
        <v>3000000</v>
      </c>
      <c r="K6" s="19">
        <v>3000000</v>
      </c>
      <c r="L6" s="20">
        <v>3000000</v>
      </c>
    </row>
    <row r="7" spans="1:12" ht="13.5">
      <c r="A7" s="24" t="s">
        <v>19</v>
      </c>
      <c r="B7" s="18" t="s">
        <v>20</v>
      </c>
      <c r="C7" s="19">
        <v>90883718</v>
      </c>
      <c r="D7" s="19">
        <v>100269706</v>
      </c>
      <c r="E7" s="20">
        <v>118512071</v>
      </c>
      <c r="F7" s="21">
        <v>160621180</v>
      </c>
      <c r="G7" s="19">
        <v>160621180</v>
      </c>
      <c r="H7" s="20"/>
      <c r="I7" s="22">
        <v>165083635</v>
      </c>
      <c r="J7" s="23">
        <v>177868402</v>
      </c>
      <c r="K7" s="19">
        <v>177868402</v>
      </c>
      <c r="L7" s="20">
        <v>177868402</v>
      </c>
    </row>
    <row r="8" spans="1:12" ht="13.5">
      <c r="A8" s="24" t="s">
        <v>21</v>
      </c>
      <c r="B8" s="18" t="s">
        <v>20</v>
      </c>
      <c r="C8" s="19">
        <v>15917370</v>
      </c>
      <c r="D8" s="19">
        <v>18357495</v>
      </c>
      <c r="E8" s="20">
        <v>11231143</v>
      </c>
      <c r="F8" s="21">
        <v>27449667</v>
      </c>
      <c r="G8" s="19">
        <v>27449667</v>
      </c>
      <c r="H8" s="20">
        <v>-17138049</v>
      </c>
      <c r="I8" s="22">
        <v>11895431</v>
      </c>
      <c r="J8" s="23">
        <v>34325872</v>
      </c>
      <c r="K8" s="19">
        <v>31000000</v>
      </c>
      <c r="L8" s="20">
        <v>30000000</v>
      </c>
    </row>
    <row r="9" spans="1:12" ht="13.5">
      <c r="A9" s="24" t="s">
        <v>22</v>
      </c>
      <c r="B9" s="18"/>
      <c r="C9" s="19">
        <v>2694078</v>
      </c>
      <c r="D9" s="19">
        <v>6970645</v>
      </c>
      <c r="E9" s="20">
        <v>19611576</v>
      </c>
      <c r="F9" s="21"/>
      <c r="G9" s="19"/>
      <c r="H9" s="20">
        <v>13430319</v>
      </c>
      <c r="I9" s="22">
        <v>25417517</v>
      </c>
      <c r="J9" s="23"/>
      <c r="K9" s="19"/>
      <c r="L9" s="20"/>
    </row>
    <row r="10" spans="1:12" ht="13.5">
      <c r="A10" s="24" t="s">
        <v>23</v>
      </c>
      <c r="B10" s="18"/>
      <c r="C10" s="19"/>
      <c r="D10" s="19"/>
      <c r="E10" s="20">
        <v>11945446</v>
      </c>
      <c r="F10" s="25"/>
      <c r="G10" s="26"/>
      <c r="H10" s="27"/>
      <c r="I10" s="22">
        <v>1930774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857654</v>
      </c>
      <c r="D11" s="19">
        <v>868797</v>
      </c>
      <c r="E11" s="20">
        <v>1114778</v>
      </c>
      <c r="F11" s="21">
        <v>3685383</v>
      </c>
      <c r="G11" s="19">
        <v>3685383</v>
      </c>
      <c r="H11" s="20">
        <v>57237</v>
      </c>
      <c r="I11" s="22">
        <v>1079883</v>
      </c>
      <c r="J11" s="23">
        <v>1000000</v>
      </c>
      <c r="K11" s="19">
        <v>1000000</v>
      </c>
      <c r="L11" s="20">
        <v>1000000</v>
      </c>
    </row>
    <row r="12" spans="1:12" ht="13.5">
      <c r="A12" s="29" t="s">
        <v>26</v>
      </c>
      <c r="B12" s="30"/>
      <c r="C12" s="31">
        <f>SUM(C6:C11)</f>
        <v>114428962</v>
      </c>
      <c r="D12" s="31">
        <f aca="true" t="shared" si="0" ref="D12:L12">SUM(D6:D11)</f>
        <v>140750305</v>
      </c>
      <c r="E12" s="32">
        <f t="shared" si="0"/>
        <v>162672105</v>
      </c>
      <c r="F12" s="33">
        <f t="shared" si="0"/>
        <v>320556552</v>
      </c>
      <c r="G12" s="31">
        <f t="shared" si="0"/>
        <v>320556552</v>
      </c>
      <c r="H12" s="32">
        <f t="shared" si="0"/>
        <v>-14394068</v>
      </c>
      <c r="I12" s="34">
        <f t="shared" si="0"/>
        <v>208382941</v>
      </c>
      <c r="J12" s="35">
        <f t="shared" si="0"/>
        <v>216194274</v>
      </c>
      <c r="K12" s="31">
        <f t="shared" si="0"/>
        <v>212868402</v>
      </c>
      <c r="L12" s="32">
        <f t="shared" si="0"/>
        <v>211868402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1090493</v>
      </c>
      <c r="D17" s="19">
        <v>1021840</v>
      </c>
      <c r="E17" s="20">
        <v>953000</v>
      </c>
      <c r="F17" s="21">
        <v>1021840</v>
      </c>
      <c r="G17" s="19">
        <v>1021840</v>
      </c>
      <c r="H17" s="20"/>
      <c r="I17" s="22">
        <v>884356</v>
      </c>
      <c r="J17" s="23">
        <v>857700</v>
      </c>
      <c r="K17" s="19">
        <v>771930</v>
      </c>
      <c r="L17" s="20">
        <v>694737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163882172</v>
      </c>
      <c r="D19" s="19">
        <v>201823667</v>
      </c>
      <c r="E19" s="20">
        <v>293887738</v>
      </c>
      <c r="F19" s="21">
        <v>312884367</v>
      </c>
      <c r="G19" s="19">
        <v>312884367</v>
      </c>
      <c r="H19" s="20">
        <v>62833683</v>
      </c>
      <c r="I19" s="22">
        <v>293775944</v>
      </c>
      <c r="J19" s="23">
        <v>390000000</v>
      </c>
      <c r="K19" s="19">
        <v>420000000</v>
      </c>
      <c r="L19" s="20">
        <v>440000000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61833</v>
      </c>
      <c r="D22" s="19">
        <v>460195</v>
      </c>
      <c r="E22" s="20">
        <v>306757</v>
      </c>
      <c r="F22" s="21">
        <v>460195</v>
      </c>
      <c r="G22" s="19">
        <v>460195</v>
      </c>
      <c r="H22" s="20"/>
      <c r="I22" s="22">
        <v>229338</v>
      </c>
      <c r="J22" s="23">
        <v>290000</v>
      </c>
      <c r="K22" s="19">
        <v>280000</v>
      </c>
      <c r="L22" s="20">
        <v>270000</v>
      </c>
    </row>
    <row r="23" spans="1:12" ht="13.5">
      <c r="A23" s="24" t="s">
        <v>37</v>
      </c>
      <c r="B23" s="18"/>
      <c r="C23" s="19">
        <v>78888</v>
      </c>
      <c r="D23" s="19">
        <v>78888</v>
      </c>
      <c r="E23" s="20">
        <v>78888</v>
      </c>
      <c r="F23" s="25">
        <v>78888</v>
      </c>
      <c r="G23" s="26">
        <v>78888</v>
      </c>
      <c r="H23" s="27"/>
      <c r="I23" s="21">
        <v>78888</v>
      </c>
      <c r="J23" s="28">
        <v>78888</v>
      </c>
      <c r="K23" s="26">
        <v>78888</v>
      </c>
      <c r="L23" s="27">
        <v>78888</v>
      </c>
    </row>
    <row r="24" spans="1:12" ht="13.5">
      <c r="A24" s="29" t="s">
        <v>38</v>
      </c>
      <c r="B24" s="37"/>
      <c r="C24" s="31">
        <f>SUM(C15:C23)</f>
        <v>165113386</v>
      </c>
      <c r="D24" s="38">
        <f aca="true" t="shared" si="1" ref="D24:L24">SUM(D15:D23)</f>
        <v>203384590</v>
      </c>
      <c r="E24" s="39">
        <f t="shared" si="1"/>
        <v>295226383</v>
      </c>
      <c r="F24" s="40">
        <f t="shared" si="1"/>
        <v>314445290</v>
      </c>
      <c r="G24" s="38">
        <f t="shared" si="1"/>
        <v>314445290</v>
      </c>
      <c r="H24" s="39">
        <f t="shared" si="1"/>
        <v>62833683</v>
      </c>
      <c r="I24" s="41">
        <f t="shared" si="1"/>
        <v>294968526</v>
      </c>
      <c r="J24" s="42">
        <f t="shared" si="1"/>
        <v>391226588</v>
      </c>
      <c r="K24" s="38">
        <f t="shared" si="1"/>
        <v>421130818</v>
      </c>
      <c r="L24" s="39">
        <f t="shared" si="1"/>
        <v>441043625</v>
      </c>
    </row>
    <row r="25" spans="1:12" ht="13.5">
      <c r="A25" s="29" t="s">
        <v>39</v>
      </c>
      <c r="B25" s="30"/>
      <c r="C25" s="31">
        <f>+C12+C24</f>
        <v>279542348</v>
      </c>
      <c r="D25" s="31">
        <f aca="true" t="shared" si="2" ref="D25:L25">+D12+D24</f>
        <v>344134895</v>
      </c>
      <c r="E25" s="32">
        <f t="shared" si="2"/>
        <v>457898488</v>
      </c>
      <c r="F25" s="33">
        <f t="shared" si="2"/>
        <v>635001842</v>
      </c>
      <c r="G25" s="31">
        <f t="shared" si="2"/>
        <v>635001842</v>
      </c>
      <c r="H25" s="32">
        <f t="shared" si="2"/>
        <v>48439615</v>
      </c>
      <c r="I25" s="34">
        <f t="shared" si="2"/>
        <v>503351467</v>
      </c>
      <c r="J25" s="35">
        <f t="shared" si="2"/>
        <v>607420862</v>
      </c>
      <c r="K25" s="31">
        <f t="shared" si="2"/>
        <v>633999220</v>
      </c>
      <c r="L25" s="32">
        <f t="shared" si="2"/>
        <v>652912027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>
        <v>17684</v>
      </c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521323</v>
      </c>
      <c r="D30" s="19">
        <v>242142</v>
      </c>
      <c r="E30" s="20">
        <v>125643</v>
      </c>
      <c r="F30" s="21">
        <v>122570</v>
      </c>
      <c r="G30" s="19">
        <v>122570</v>
      </c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>
        <v>375147</v>
      </c>
      <c r="D31" s="19">
        <v>488494</v>
      </c>
      <c r="E31" s="20">
        <v>514687</v>
      </c>
      <c r="F31" s="21"/>
      <c r="G31" s="19"/>
      <c r="H31" s="20"/>
      <c r="I31" s="22">
        <v>523102</v>
      </c>
      <c r="J31" s="23">
        <v>550000</v>
      </c>
      <c r="K31" s="19">
        <v>570000</v>
      </c>
      <c r="L31" s="20">
        <v>600000</v>
      </c>
    </row>
    <row r="32" spans="1:12" ht="13.5">
      <c r="A32" s="24" t="s">
        <v>46</v>
      </c>
      <c r="B32" s="18" t="s">
        <v>44</v>
      </c>
      <c r="C32" s="19">
        <v>10870077</v>
      </c>
      <c r="D32" s="19">
        <v>33932814</v>
      </c>
      <c r="E32" s="20">
        <v>12488334</v>
      </c>
      <c r="F32" s="21"/>
      <c r="G32" s="19"/>
      <c r="H32" s="20">
        <v>-17987878</v>
      </c>
      <c r="I32" s="22">
        <v>9019578</v>
      </c>
      <c r="J32" s="23"/>
      <c r="K32" s="19"/>
      <c r="L32" s="20"/>
    </row>
    <row r="33" spans="1:12" ht="13.5">
      <c r="A33" s="24" t="s">
        <v>47</v>
      </c>
      <c r="B33" s="18"/>
      <c r="C33" s="19">
        <v>2089161</v>
      </c>
      <c r="D33" s="19">
        <v>3078815</v>
      </c>
      <c r="E33" s="20">
        <v>4254898</v>
      </c>
      <c r="F33" s="21">
        <v>2603298</v>
      </c>
      <c r="G33" s="19">
        <v>2603298</v>
      </c>
      <c r="H33" s="20">
        <v>15762614</v>
      </c>
      <c r="I33" s="22">
        <v>3831136</v>
      </c>
      <c r="J33" s="23">
        <v>4100000</v>
      </c>
      <c r="K33" s="19">
        <v>4200000</v>
      </c>
      <c r="L33" s="20">
        <v>4300000</v>
      </c>
    </row>
    <row r="34" spans="1:12" ht="13.5">
      <c r="A34" s="29" t="s">
        <v>48</v>
      </c>
      <c r="B34" s="30"/>
      <c r="C34" s="31">
        <f>SUM(C29:C33)</f>
        <v>13855708</v>
      </c>
      <c r="D34" s="31">
        <f aca="true" t="shared" si="3" ref="D34:L34">SUM(D29:D33)</f>
        <v>37742265</v>
      </c>
      <c r="E34" s="32">
        <f t="shared" si="3"/>
        <v>17401246</v>
      </c>
      <c r="F34" s="33">
        <f t="shared" si="3"/>
        <v>2725868</v>
      </c>
      <c r="G34" s="31">
        <f t="shared" si="3"/>
        <v>2725868</v>
      </c>
      <c r="H34" s="32">
        <f t="shared" si="3"/>
        <v>-2225264</v>
      </c>
      <c r="I34" s="34">
        <f t="shared" si="3"/>
        <v>13373816</v>
      </c>
      <c r="J34" s="35">
        <f t="shared" si="3"/>
        <v>4650000</v>
      </c>
      <c r="K34" s="31">
        <f t="shared" si="3"/>
        <v>4770000</v>
      </c>
      <c r="L34" s="32">
        <f t="shared" si="3"/>
        <v>4900000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367083</v>
      </c>
      <c r="D37" s="19">
        <v>125643</v>
      </c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1231991</v>
      </c>
      <c r="D38" s="19">
        <v>1246247</v>
      </c>
      <c r="E38" s="20">
        <v>1384397</v>
      </c>
      <c r="F38" s="21">
        <v>1231991</v>
      </c>
      <c r="G38" s="19">
        <v>1231991</v>
      </c>
      <c r="H38" s="20"/>
      <c r="I38" s="22">
        <v>1521684</v>
      </c>
      <c r="J38" s="23">
        <v>1400000</v>
      </c>
      <c r="K38" s="19">
        <v>1500000</v>
      </c>
      <c r="L38" s="20">
        <v>1600000</v>
      </c>
    </row>
    <row r="39" spans="1:12" ht="13.5">
      <c r="A39" s="29" t="s">
        <v>50</v>
      </c>
      <c r="B39" s="37"/>
      <c r="C39" s="31">
        <f>SUM(C37:C38)</f>
        <v>1599074</v>
      </c>
      <c r="D39" s="38">
        <f aca="true" t="shared" si="4" ref="D39:L39">SUM(D37:D38)</f>
        <v>1371890</v>
      </c>
      <c r="E39" s="39">
        <f t="shared" si="4"/>
        <v>1384397</v>
      </c>
      <c r="F39" s="40">
        <f t="shared" si="4"/>
        <v>1231991</v>
      </c>
      <c r="G39" s="38">
        <f t="shared" si="4"/>
        <v>1231991</v>
      </c>
      <c r="H39" s="39">
        <f t="shared" si="4"/>
        <v>0</v>
      </c>
      <c r="I39" s="40">
        <f t="shared" si="4"/>
        <v>1521684</v>
      </c>
      <c r="J39" s="42">
        <f t="shared" si="4"/>
        <v>1400000</v>
      </c>
      <c r="K39" s="38">
        <f t="shared" si="4"/>
        <v>1500000</v>
      </c>
      <c r="L39" s="39">
        <f t="shared" si="4"/>
        <v>1600000</v>
      </c>
    </row>
    <row r="40" spans="1:12" ht="13.5">
      <c r="A40" s="29" t="s">
        <v>51</v>
      </c>
      <c r="B40" s="30"/>
      <c r="C40" s="31">
        <f>+C34+C39</f>
        <v>15454782</v>
      </c>
      <c r="D40" s="31">
        <f aca="true" t="shared" si="5" ref="D40:L40">+D34+D39</f>
        <v>39114155</v>
      </c>
      <c r="E40" s="32">
        <f t="shared" si="5"/>
        <v>18785643</v>
      </c>
      <c r="F40" s="33">
        <f t="shared" si="5"/>
        <v>3957859</v>
      </c>
      <c r="G40" s="31">
        <f t="shared" si="5"/>
        <v>3957859</v>
      </c>
      <c r="H40" s="32">
        <f t="shared" si="5"/>
        <v>-2225264</v>
      </c>
      <c r="I40" s="34">
        <f t="shared" si="5"/>
        <v>14895500</v>
      </c>
      <c r="J40" s="35">
        <f t="shared" si="5"/>
        <v>6050000</v>
      </c>
      <c r="K40" s="31">
        <f t="shared" si="5"/>
        <v>6270000</v>
      </c>
      <c r="L40" s="32">
        <f t="shared" si="5"/>
        <v>6500000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264087566</v>
      </c>
      <c r="D42" s="46">
        <f aca="true" t="shared" si="6" ref="D42:L42">+D25-D40</f>
        <v>305020740</v>
      </c>
      <c r="E42" s="47">
        <f t="shared" si="6"/>
        <v>439112845</v>
      </c>
      <c r="F42" s="48">
        <f t="shared" si="6"/>
        <v>631043983</v>
      </c>
      <c r="G42" s="46">
        <f t="shared" si="6"/>
        <v>631043983</v>
      </c>
      <c r="H42" s="47">
        <f t="shared" si="6"/>
        <v>50664879</v>
      </c>
      <c r="I42" s="49">
        <f t="shared" si="6"/>
        <v>488455967</v>
      </c>
      <c r="J42" s="50">
        <f t="shared" si="6"/>
        <v>601370862</v>
      </c>
      <c r="K42" s="46">
        <f t="shared" si="6"/>
        <v>627729220</v>
      </c>
      <c r="L42" s="47">
        <f t="shared" si="6"/>
        <v>646412027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264087566</v>
      </c>
      <c r="D45" s="19">
        <v>304925789</v>
      </c>
      <c r="E45" s="20">
        <v>439012639</v>
      </c>
      <c r="F45" s="21">
        <v>631043983</v>
      </c>
      <c r="G45" s="19">
        <v>631043983</v>
      </c>
      <c r="H45" s="20">
        <v>50664879</v>
      </c>
      <c r="I45" s="22">
        <v>488349527</v>
      </c>
      <c r="J45" s="23">
        <v>601258862</v>
      </c>
      <c r="K45" s="19">
        <v>627611220</v>
      </c>
      <c r="L45" s="20">
        <v>646288027</v>
      </c>
    </row>
    <row r="46" spans="1:12" ht="13.5">
      <c r="A46" s="24" t="s">
        <v>56</v>
      </c>
      <c r="B46" s="18" t="s">
        <v>44</v>
      </c>
      <c r="C46" s="19"/>
      <c r="D46" s="19">
        <v>94951</v>
      </c>
      <c r="E46" s="20">
        <v>100206</v>
      </c>
      <c r="F46" s="21"/>
      <c r="G46" s="19"/>
      <c r="H46" s="20"/>
      <c r="I46" s="22">
        <v>106440</v>
      </c>
      <c r="J46" s="23">
        <v>112000</v>
      </c>
      <c r="K46" s="19">
        <v>118000</v>
      </c>
      <c r="L46" s="20">
        <v>124000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264087566</v>
      </c>
      <c r="D48" s="53">
        <f aca="true" t="shared" si="7" ref="D48:L48">SUM(D45:D47)</f>
        <v>305020740</v>
      </c>
      <c r="E48" s="54">
        <f t="shared" si="7"/>
        <v>439112845</v>
      </c>
      <c r="F48" s="55">
        <f t="shared" si="7"/>
        <v>631043983</v>
      </c>
      <c r="G48" s="53">
        <f t="shared" si="7"/>
        <v>631043983</v>
      </c>
      <c r="H48" s="54">
        <f t="shared" si="7"/>
        <v>50664879</v>
      </c>
      <c r="I48" s="56">
        <f t="shared" si="7"/>
        <v>488455967</v>
      </c>
      <c r="J48" s="57">
        <f t="shared" si="7"/>
        <v>601370862</v>
      </c>
      <c r="K48" s="53">
        <f t="shared" si="7"/>
        <v>627729220</v>
      </c>
      <c r="L48" s="54">
        <f t="shared" si="7"/>
        <v>646412027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13205408</v>
      </c>
      <c r="D6" s="19">
        <v>69268817</v>
      </c>
      <c r="E6" s="20">
        <v>40989183</v>
      </c>
      <c r="F6" s="21">
        <v>10600000</v>
      </c>
      <c r="G6" s="19"/>
      <c r="H6" s="20">
        <v>156673571</v>
      </c>
      <c r="I6" s="22">
        <v>36760518</v>
      </c>
      <c r="J6" s="23">
        <v>21563217</v>
      </c>
      <c r="K6" s="19">
        <v>22792091</v>
      </c>
      <c r="L6" s="20">
        <v>24091240</v>
      </c>
    </row>
    <row r="7" spans="1:12" ht="13.5">
      <c r="A7" s="24" t="s">
        <v>19</v>
      </c>
      <c r="B7" s="18" t="s">
        <v>20</v>
      </c>
      <c r="C7" s="19">
        <v>70993044</v>
      </c>
      <c r="D7" s="19"/>
      <c r="E7" s="20"/>
      <c r="F7" s="21">
        <v>77849560</v>
      </c>
      <c r="G7" s="19">
        <v>41724780</v>
      </c>
      <c r="H7" s="20"/>
      <c r="I7" s="22"/>
      <c r="J7" s="23">
        <v>24000000</v>
      </c>
      <c r="K7" s="19">
        <v>25368000</v>
      </c>
      <c r="L7" s="20">
        <v>26813976</v>
      </c>
    </row>
    <row r="8" spans="1:12" ht="13.5">
      <c r="A8" s="24" t="s">
        <v>21</v>
      </c>
      <c r="B8" s="18" t="s">
        <v>20</v>
      </c>
      <c r="C8" s="19">
        <v>2200592</v>
      </c>
      <c r="D8" s="19">
        <v>8049028</v>
      </c>
      <c r="E8" s="20">
        <v>2732359</v>
      </c>
      <c r="F8" s="21">
        <v>15900000</v>
      </c>
      <c r="G8" s="19">
        <v>6220080</v>
      </c>
      <c r="H8" s="20"/>
      <c r="I8" s="22"/>
      <c r="J8" s="23">
        <v>14822194</v>
      </c>
      <c r="K8" s="19">
        <v>15667059</v>
      </c>
      <c r="L8" s="20">
        <v>16560081</v>
      </c>
    </row>
    <row r="9" spans="1:12" ht="13.5">
      <c r="A9" s="24" t="s">
        <v>22</v>
      </c>
      <c r="B9" s="18"/>
      <c r="C9" s="19">
        <v>1976589</v>
      </c>
      <c r="D9" s="19">
        <v>6758423</v>
      </c>
      <c r="E9" s="20">
        <v>12678508</v>
      </c>
      <c r="F9" s="21"/>
      <c r="G9" s="19">
        <v>10600000</v>
      </c>
      <c r="H9" s="20">
        <v>12926712</v>
      </c>
      <c r="I9" s="22">
        <v>29216376</v>
      </c>
      <c r="J9" s="23"/>
      <c r="K9" s="19"/>
      <c r="L9" s="20"/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>
        <v>2060397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/>
      <c r="F11" s="21"/>
      <c r="G11" s="19"/>
      <c r="H11" s="20"/>
      <c r="I11" s="22"/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88375633</v>
      </c>
      <c r="D12" s="31">
        <f aca="true" t="shared" si="0" ref="D12:L12">SUM(D6:D11)</f>
        <v>84076268</v>
      </c>
      <c r="E12" s="32">
        <f t="shared" si="0"/>
        <v>56400050</v>
      </c>
      <c r="F12" s="33">
        <f t="shared" si="0"/>
        <v>104349560</v>
      </c>
      <c r="G12" s="31">
        <f t="shared" si="0"/>
        <v>58544860</v>
      </c>
      <c r="H12" s="32">
        <f t="shared" si="0"/>
        <v>169600283</v>
      </c>
      <c r="I12" s="34">
        <f t="shared" si="0"/>
        <v>68037291</v>
      </c>
      <c r="J12" s="35">
        <f t="shared" si="0"/>
        <v>60385411</v>
      </c>
      <c r="K12" s="31">
        <f t="shared" si="0"/>
        <v>63827150</v>
      </c>
      <c r="L12" s="32">
        <f t="shared" si="0"/>
        <v>67465297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126925444</v>
      </c>
      <c r="D19" s="19">
        <v>163693432</v>
      </c>
      <c r="E19" s="20">
        <v>240615500</v>
      </c>
      <c r="F19" s="21">
        <v>181826040</v>
      </c>
      <c r="G19" s="19">
        <v>181826040</v>
      </c>
      <c r="H19" s="20">
        <v>15935125</v>
      </c>
      <c r="I19" s="22">
        <v>265532024</v>
      </c>
      <c r="J19" s="23">
        <v>61866940</v>
      </c>
      <c r="K19" s="19">
        <v>65393356</v>
      </c>
      <c r="L19" s="20">
        <v>69120776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126925444</v>
      </c>
      <c r="D24" s="38">
        <f aca="true" t="shared" si="1" ref="D24:L24">SUM(D15:D23)</f>
        <v>163693432</v>
      </c>
      <c r="E24" s="39">
        <f t="shared" si="1"/>
        <v>240615500</v>
      </c>
      <c r="F24" s="40">
        <f t="shared" si="1"/>
        <v>181826040</v>
      </c>
      <c r="G24" s="38">
        <f t="shared" si="1"/>
        <v>181826040</v>
      </c>
      <c r="H24" s="39">
        <f t="shared" si="1"/>
        <v>15935125</v>
      </c>
      <c r="I24" s="41">
        <f t="shared" si="1"/>
        <v>265532024</v>
      </c>
      <c r="J24" s="42">
        <f t="shared" si="1"/>
        <v>61866940</v>
      </c>
      <c r="K24" s="38">
        <f t="shared" si="1"/>
        <v>65393356</v>
      </c>
      <c r="L24" s="39">
        <f t="shared" si="1"/>
        <v>69120776</v>
      </c>
    </row>
    <row r="25" spans="1:12" ht="13.5">
      <c r="A25" s="29" t="s">
        <v>39</v>
      </c>
      <c r="B25" s="30"/>
      <c r="C25" s="31">
        <f>+C12+C24</f>
        <v>215301077</v>
      </c>
      <c r="D25" s="31">
        <f aca="true" t="shared" si="2" ref="D25:L25">+D12+D24</f>
        <v>247769700</v>
      </c>
      <c r="E25" s="32">
        <f t="shared" si="2"/>
        <v>297015550</v>
      </c>
      <c r="F25" s="33">
        <f t="shared" si="2"/>
        <v>286175600</v>
      </c>
      <c r="G25" s="31">
        <f t="shared" si="2"/>
        <v>240370900</v>
      </c>
      <c r="H25" s="32">
        <f t="shared" si="2"/>
        <v>185535408</v>
      </c>
      <c r="I25" s="34">
        <f t="shared" si="2"/>
        <v>333569315</v>
      </c>
      <c r="J25" s="35">
        <f t="shared" si="2"/>
        <v>122252351</v>
      </c>
      <c r="K25" s="31">
        <f t="shared" si="2"/>
        <v>129220506</v>
      </c>
      <c r="L25" s="32">
        <f t="shared" si="2"/>
        <v>136586073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19700951</v>
      </c>
      <c r="D32" s="19">
        <v>23346854</v>
      </c>
      <c r="E32" s="20">
        <v>12700199</v>
      </c>
      <c r="F32" s="21"/>
      <c r="G32" s="19">
        <v>181826040</v>
      </c>
      <c r="H32" s="20">
        <v>87531706</v>
      </c>
      <c r="I32" s="22"/>
      <c r="J32" s="23">
        <v>25082883</v>
      </c>
      <c r="K32" s="19">
        <v>26512607</v>
      </c>
      <c r="L32" s="20">
        <v>28023826</v>
      </c>
    </row>
    <row r="33" spans="1:12" ht="13.5">
      <c r="A33" s="24" t="s">
        <v>47</v>
      </c>
      <c r="B33" s="18"/>
      <c r="C33" s="19"/>
      <c r="D33" s="19"/>
      <c r="E33" s="20">
        <v>606862</v>
      </c>
      <c r="F33" s="21"/>
      <c r="G33" s="19"/>
      <c r="H33" s="20"/>
      <c r="I33" s="22"/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19700951</v>
      </c>
      <c r="D34" s="31">
        <f aca="true" t="shared" si="3" ref="D34:L34">SUM(D29:D33)</f>
        <v>23346854</v>
      </c>
      <c r="E34" s="32">
        <f t="shared" si="3"/>
        <v>13307061</v>
      </c>
      <c r="F34" s="33">
        <f t="shared" si="3"/>
        <v>0</v>
      </c>
      <c r="G34" s="31">
        <f t="shared" si="3"/>
        <v>181826040</v>
      </c>
      <c r="H34" s="32">
        <f t="shared" si="3"/>
        <v>87531706</v>
      </c>
      <c r="I34" s="34">
        <f t="shared" si="3"/>
        <v>0</v>
      </c>
      <c r="J34" s="35">
        <f t="shared" si="3"/>
        <v>25082883</v>
      </c>
      <c r="K34" s="31">
        <f t="shared" si="3"/>
        <v>26512607</v>
      </c>
      <c r="L34" s="32">
        <f t="shared" si="3"/>
        <v>28023826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/>
      <c r="I37" s="22">
        <v>602000</v>
      </c>
      <c r="J37" s="23"/>
      <c r="K37" s="19"/>
      <c r="L37" s="20"/>
    </row>
    <row r="38" spans="1:12" ht="13.5">
      <c r="A38" s="24" t="s">
        <v>47</v>
      </c>
      <c r="B38" s="18"/>
      <c r="C38" s="19">
        <v>310000</v>
      </c>
      <c r="D38" s="19">
        <v>3907357</v>
      </c>
      <c r="E38" s="20">
        <v>4447652</v>
      </c>
      <c r="F38" s="21"/>
      <c r="G38" s="19"/>
      <c r="H38" s="20"/>
      <c r="I38" s="22">
        <v>4478233</v>
      </c>
      <c r="J38" s="23">
        <v>400000</v>
      </c>
      <c r="K38" s="19">
        <v>422800</v>
      </c>
      <c r="L38" s="20">
        <v>446900</v>
      </c>
    </row>
    <row r="39" spans="1:12" ht="13.5">
      <c r="A39" s="29" t="s">
        <v>50</v>
      </c>
      <c r="B39" s="37"/>
      <c r="C39" s="31">
        <f>SUM(C37:C38)</f>
        <v>310000</v>
      </c>
      <c r="D39" s="38">
        <f aca="true" t="shared" si="4" ref="D39:L39">SUM(D37:D38)</f>
        <v>3907357</v>
      </c>
      <c r="E39" s="39">
        <f t="shared" si="4"/>
        <v>4447652</v>
      </c>
      <c r="F39" s="40">
        <f t="shared" si="4"/>
        <v>0</v>
      </c>
      <c r="G39" s="38">
        <f t="shared" si="4"/>
        <v>0</v>
      </c>
      <c r="H39" s="39">
        <f t="shared" si="4"/>
        <v>0</v>
      </c>
      <c r="I39" s="40">
        <f t="shared" si="4"/>
        <v>5080233</v>
      </c>
      <c r="J39" s="42">
        <f t="shared" si="4"/>
        <v>400000</v>
      </c>
      <c r="K39" s="38">
        <f t="shared" si="4"/>
        <v>422800</v>
      </c>
      <c r="L39" s="39">
        <f t="shared" si="4"/>
        <v>446900</v>
      </c>
    </row>
    <row r="40" spans="1:12" ht="13.5">
      <c r="A40" s="29" t="s">
        <v>51</v>
      </c>
      <c r="B40" s="30"/>
      <c r="C40" s="31">
        <f>+C34+C39</f>
        <v>20010951</v>
      </c>
      <c r="D40" s="31">
        <f aca="true" t="shared" si="5" ref="D40:L40">+D34+D39</f>
        <v>27254211</v>
      </c>
      <c r="E40" s="32">
        <f t="shared" si="5"/>
        <v>17754713</v>
      </c>
      <c r="F40" s="33">
        <f t="shared" si="5"/>
        <v>0</v>
      </c>
      <c r="G40" s="31">
        <f t="shared" si="5"/>
        <v>181826040</v>
      </c>
      <c r="H40" s="32">
        <f t="shared" si="5"/>
        <v>87531706</v>
      </c>
      <c r="I40" s="34">
        <f t="shared" si="5"/>
        <v>5080233</v>
      </c>
      <c r="J40" s="35">
        <f t="shared" si="5"/>
        <v>25482883</v>
      </c>
      <c r="K40" s="31">
        <f t="shared" si="5"/>
        <v>26935407</v>
      </c>
      <c r="L40" s="32">
        <f t="shared" si="5"/>
        <v>28470726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195290126</v>
      </c>
      <c r="D42" s="46">
        <f aca="true" t="shared" si="6" ref="D42:L42">+D25-D40</f>
        <v>220515489</v>
      </c>
      <c r="E42" s="47">
        <f t="shared" si="6"/>
        <v>279260837</v>
      </c>
      <c r="F42" s="48">
        <f t="shared" si="6"/>
        <v>286175600</v>
      </c>
      <c r="G42" s="46">
        <f t="shared" si="6"/>
        <v>58544860</v>
      </c>
      <c r="H42" s="47">
        <f t="shared" si="6"/>
        <v>98003702</v>
      </c>
      <c r="I42" s="49">
        <f t="shared" si="6"/>
        <v>328489082</v>
      </c>
      <c r="J42" s="50">
        <f t="shared" si="6"/>
        <v>96769468</v>
      </c>
      <c r="K42" s="46">
        <f t="shared" si="6"/>
        <v>102285099</v>
      </c>
      <c r="L42" s="47">
        <f t="shared" si="6"/>
        <v>108115347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195290126</v>
      </c>
      <c r="D45" s="19">
        <v>220515489</v>
      </c>
      <c r="E45" s="20">
        <v>278780837</v>
      </c>
      <c r="F45" s="21">
        <v>286175600</v>
      </c>
      <c r="G45" s="19">
        <v>58544860</v>
      </c>
      <c r="H45" s="20">
        <v>98003702</v>
      </c>
      <c r="I45" s="22">
        <v>297919003</v>
      </c>
      <c r="J45" s="23">
        <v>96769468</v>
      </c>
      <c r="K45" s="19">
        <v>102285099</v>
      </c>
      <c r="L45" s="20">
        <v>108115347</v>
      </c>
    </row>
    <row r="46" spans="1:12" ht="13.5">
      <c r="A46" s="24" t="s">
        <v>56</v>
      </c>
      <c r="B46" s="18" t="s">
        <v>44</v>
      </c>
      <c r="C46" s="19"/>
      <c r="D46" s="19"/>
      <c r="E46" s="20">
        <v>480000</v>
      </c>
      <c r="F46" s="21"/>
      <c r="G46" s="19"/>
      <c r="H46" s="20"/>
      <c r="I46" s="22">
        <v>30570079</v>
      </c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195290126</v>
      </c>
      <c r="D48" s="53">
        <f aca="true" t="shared" si="7" ref="D48:L48">SUM(D45:D47)</f>
        <v>220515489</v>
      </c>
      <c r="E48" s="54">
        <f t="shared" si="7"/>
        <v>279260837</v>
      </c>
      <c r="F48" s="55">
        <f t="shared" si="7"/>
        <v>286175600</v>
      </c>
      <c r="G48" s="53">
        <f t="shared" si="7"/>
        <v>58544860</v>
      </c>
      <c r="H48" s="54">
        <f t="shared" si="7"/>
        <v>98003702</v>
      </c>
      <c r="I48" s="56">
        <f t="shared" si="7"/>
        <v>328489082</v>
      </c>
      <c r="J48" s="57">
        <f t="shared" si="7"/>
        <v>96769468</v>
      </c>
      <c r="K48" s="53">
        <f t="shared" si="7"/>
        <v>102285099</v>
      </c>
      <c r="L48" s="54">
        <f t="shared" si="7"/>
        <v>108115347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5967553</v>
      </c>
      <c r="D6" s="19">
        <v>39475812</v>
      </c>
      <c r="E6" s="20">
        <v>62162</v>
      </c>
      <c r="F6" s="21">
        <v>-12186591</v>
      </c>
      <c r="G6" s="19">
        <v>-12187000</v>
      </c>
      <c r="H6" s="20">
        <v>36305625</v>
      </c>
      <c r="I6" s="22">
        <v>11975583</v>
      </c>
      <c r="J6" s="23">
        <v>-8720000</v>
      </c>
      <c r="K6" s="19">
        <v>2613000</v>
      </c>
      <c r="L6" s="20">
        <v>2759000</v>
      </c>
    </row>
    <row r="7" spans="1:12" ht="13.5">
      <c r="A7" s="24" t="s">
        <v>19</v>
      </c>
      <c r="B7" s="18" t="s">
        <v>20</v>
      </c>
      <c r="C7" s="19">
        <v>53892691</v>
      </c>
      <c r="D7" s="19"/>
      <c r="E7" s="20">
        <v>41069301</v>
      </c>
      <c r="F7" s="21">
        <v>13895246</v>
      </c>
      <c r="G7" s="19">
        <v>13895246</v>
      </c>
      <c r="H7" s="20"/>
      <c r="I7" s="22"/>
      <c r="J7" s="23">
        <v>16343000</v>
      </c>
      <c r="K7" s="19">
        <v>17275000</v>
      </c>
      <c r="L7" s="20">
        <v>18242000</v>
      </c>
    </row>
    <row r="8" spans="1:12" ht="13.5">
      <c r="A8" s="24" t="s">
        <v>21</v>
      </c>
      <c r="B8" s="18" t="s">
        <v>20</v>
      </c>
      <c r="C8" s="19">
        <v>21879811</v>
      </c>
      <c r="D8" s="19">
        <v>10491233</v>
      </c>
      <c r="E8" s="20">
        <v>18172386</v>
      </c>
      <c r="F8" s="21">
        <v>68940013</v>
      </c>
      <c r="G8" s="19">
        <v>68940013</v>
      </c>
      <c r="H8" s="20">
        <v>38277000</v>
      </c>
      <c r="I8" s="22"/>
      <c r="J8" s="23">
        <v>46794000</v>
      </c>
      <c r="K8" s="19">
        <v>49461000</v>
      </c>
      <c r="L8" s="20">
        <v>52231000</v>
      </c>
    </row>
    <row r="9" spans="1:12" ht="13.5">
      <c r="A9" s="24" t="s">
        <v>22</v>
      </c>
      <c r="B9" s="18"/>
      <c r="C9" s="19">
        <v>1854140</v>
      </c>
      <c r="D9" s="19">
        <v>83423635</v>
      </c>
      <c r="E9" s="20">
        <v>112827000</v>
      </c>
      <c r="F9" s="21"/>
      <c r="G9" s="19"/>
      <c r="H9" s="20">
        <v>140303000</v>
      </c>
      <c r="I9" s="22">
        <v>98240177</v>
      </c>
      <c r="J9" s="23"/>
      <c r="K9" s="19"/>
      <c r="L9" s="20"/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>
        <v>45723462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2298997</v>
      </c>
      <c r="D11" s="19">
        <v>3091082</v>
      </c>
      <c r="E11" s="20">
        <v>2254428</v>
      </c>
      <c r="F11" s="21">
        <v>3500000</v>
      </c>
      <c r="G11" s="19">
        <v>3500000</v>
      </c>
      <c r="H11" s="20">
        <v>2130902</v>
      </c>
      <c r="I11" s="22">
        <v>1926632</v>
      </c>
      <c r="J11" s="23">
        <v>3500000</v>
      </c>
      <c r="K11" s="19">
        <v>3500000</v>
      </c>
      <c r="L11" s="20">
        <v>3500000</v>
      </c>
    </row>
    <row r="12" spans="1:12" ht="13.5">
      <c r="A12" s="29" t="s">
        <v>26</v>
      </c>
      <c r="B12" s="30"/>
      <c r="C12" s="31">
        <f>SUM(C6:C11)</f>
        <v>85893192</v>
      </c>
      <c r="D12" s="31">
        <f aca="true" t="shared" si="0" ref="D12:L12">SUM(D6:D11)</f>
        <v>136481762</v>
      </c>
      <c r="E12" s="32">
        <f t="shared" si="0"/>
        <v>174385277</v>
      </c>
      <c r="F12" s="33">
        <f t="shared" si="0"/>
        <v>74148668</v>
      </c>
      <c r="G12" s="31">
        <f t="shared" si="0"/>
        <v>74148259</v>
      </c>
      <c r="H12" s="32">
        <f t="shared" si="0"/>
        <v>217016527</v>
      </c>
      <c r="I12" s="34">
        <f t="shared" si="0"/>
        <v>157865854</v>
      </c>
      <c r="J12" s="35">
        <f t="shared" si="0"/>
        <v>57917000</v>
      </c>
      <c r="K12" s="31">
        <f t="shared" si="0"/>
        <v>72849000</v>
      </c>
      <c r="L12" s="32">
        <f t="shared" si="0"/>
        <v>76732000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39643405</v>
      </c>
      <c r="D17" s="19">
        <v>38817000</v>
      </c>
      <c r="E17" s="20">
        <v>42605000</v>
      </c>
      <c r="F17" s="21">
        <v>38665000</v>
      </c>
      <c r="G17" s="19">
        <v>20884000</v>
      </c>
      <c r="H17" s="20">
        <v>42605000</v>
      </c>
      <c r="I17" s="22">
        <v>42605000</v>
      </c>
      <c r="J17" s="23">
        <v>42605000</v>
      </c>
      <c r="K17" s="19">
        <v>42605000</v>
      </c>
      <c r="L17" s="20">
        <v>42605000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373693592</v>
      </c>
      <c r="D19" s="19">
        <v>398273961</v>
      </c>
      <c r="E19" s="20">
        <v>436724412</v>
      </c>
      <c r="F19" s="21">
        <v>398571104</v>
      </c>
      <c r="G19" s="19">
        <v>398571104</v>
      </c>
      <c r="H19" s="20">
        <v>439664248</v>
      </c>
      <c r="I19" s="22">
        <v>445360404</v>
      </c>
      <c r="J19" s="23">
        <v>433016000</v>
      </c>
      <c r="K19" s="19">
        <v>413624000</v>
      </c>
      <c r="L19" s="20">
        <v>410821000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147433</v>
      </c>
      <c r="D22" s="19">
        <v>1276851</v>
      </c>
      <c r="E22" s="20">
        <v>867800</v>
      </c>
      <c r="F22" s="21">
        <v>1424284</v>
      </c>
      <c r="G22" s="19">
        <v>148000</v>
      </c>
      <c r="H22" s="20"/>
      <c r="I22" s="22">
        <v>1303559</v>
      </c>
      <c r="J22" s="23">
        <v>1474000</v>
      </c>
      <c r="K22" s="19">
        <v>1474000</v>
      </c>
      <c r="L22" s="20">
        <v>1474000</v>
      </c>
    </row>
    <row r="23" spans="1:12" ht="13.5">
      <c r="A23" s="24" t="s">
        <v>37</v>
      </c>
      <c r="B23" s="18"/>
      <c r="C23" s="19">
        <v>313956</v>
      </c>
      <c r="D23" s="19">
        <v>313956</v>
      </c>
      <c r="E23" s="20">
        <v>355590</v>
      </c>
      <c r="F23" s="25">
        <v>313956</v>
      </c>
      <c r="G23" s="26">
        <v>314000</v>
      </c>
      <c r="H23" s="27"/>
      <c r="I23" s="21">
        <v>355590</v>
      </c>
      <c r="J23" s="28">
        <v>314000</v>
      </c>
      <c r="K23" s="26">
        <v>314000</v>
      </c>
      <c r="L23" s="27">
        <v>314000</v>
      </c>
    </row>
    <row r="24" spans="1:12" ht="13.5">
      <c r="A24" s="29" t="s">
        <v>38</v>
      </c>
      <c r="B24" s="37"/>
      <c r="C24" s="31">
        <f>SUM(C15:C23)</f>
        <v>413798386</v>
      </c>
      <c r="D24" s="38">
        <f aca="true" t="shared" si="1" ref="D24:L24">SUM(D15:D23)</f>
        <v>438681768</v>
      </c>
      <c r="E24" s="39">
        <f t="shared" si="1"/>
        <v>480552802</v>
      </c>
      <c r="F24" s="40">
        <f t="shared" si="1"/>
        <v>438974344</v>
      </c>
      <c r="G24" s="38">
        <f t="shared" si="1"/>
        <v>419917104</v>
      </c>
      <c r="H24" s="39">
        <f t="shared" si="1"/>
        <v>482269248</v>
      </c>
      <c r="I24" s="41">
        <f t="shared" si="1"/>
        <v>489624553</v>
      </c>
      <c r="J24" s="42">
        <f t="shared" si="1"/>
        <v>477409000</v>
      </c>
      <c r="K24" s="38">
        <f t="shared" si="1"/>
        <v>458017000</v>
      </c>
      <c r="L24" s="39">
        <f t="shared" si="1"/>
        <v>455214000</v>
      </c>
    </row>
    <row r="25" spans="1:12" ht="13.5">
      <c r="A25" s="29" t="s">
        <v>39</v>
      </c>
      <c r="B25" s="30"/>
      <c r="C25" s="31">
        <f>+C12+C24</f>
        <v>499691578</v>
      </c>
      <c r="D25" s="31">
        <f aca="true" t="shared" si="2" ref="D25:L25">+D12+D24</f>
        <v>575163530</v>
      </c>
      <c r="E25" s="32">
        <f t="shared" si="2"/>
        <v>654938079</v>
      </c>
      <c r="F25" s="33">
        <f t="shared" si="2"/>
        <v>513123012</v>
      </c>
      <c r="G25" s="31">
        <f t="shared" si="2"/>
        <v>494065363</v>
      </c>
      <c r="H25" s="32">
        <f t="shared" si="2"/>
        <v>699285775</v>
      </c>
      <c r="I25" s="34">
        <f t="shared" si="2"/>
        <v>647490407</v>
      </c>
      <c r="J25" s="35">
        <f t="shared" si="2"/>
        <v>535326000</v>
      </c>
      <c r="K25" s="31">
        <f t="shared" si="2"/>
        <v>530866000</v>
      </c>
      <c r="L25" s="32">
        <f t="shared" si="2"/>
        <v>531946000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>
        <v>19346392</v>
      </c>
      <c r="F30" s="21"/>
      <c r="G30" s="19"/>
      <c r="H30" s="20"/>
      <c r="I30" s="22">
        <v>7633253</v>
      </c>
      <c r="J30" s="23"/>
      <c r="K30" s="19"/>
      <c r="L30" s="20"/>
    </row>
    <row r="31" spans="1:12" ht="13.5">
      <c r="A31" s="24" t="s">
        <v>45</v>
      </c>
      <c r="B31" s="18"/>
      <c r="C31" s="19">
        <v>2273576</v>
      </c>
      <c r="D31" s="19">
        <v>2338707</v>
      </c>
      <c r="E31" s="20">
        <v>2377132</v>
      </c>
      <c r="F31" s="21">
        <v>2429000</v>
      </c>
      <c r="G31" s="19">
        <v>2429000</v>
      </c>
      <c r="H31" s="20">
        <v>2419467</v>
      </c>
      <c r="I31" s="22">
        <v>2415337</v>
      </c>
      <c r="J31" s="23">
        <v>2584000</v>
      </c>
      <c r="K31" s="19">
        <v>2732000</v>
      </c>
      <c r="L31" s="20">
        <v>2885000</v>
      </c>
    </row>
    <row r="32" spans="1:12" ht="13.5">
      <c r="A32" s="24" t="s">
        <v>46</v>
      </c>
      <c r="B32" s="18" t="s">
        <v>44</v>
      </c>
      <c r="C32" s="19">
        <v>26163959</v>
      </c>
      <c r="D32" s="19">
        <v>55053918</v>
      </c>
      <c r="E32" s="20">
        <v>54835695</v>
      </c>
      <c r="F32" s="21">
        <v>11672000</v>
      </c>
      <c r="G32" s="19">
        <v>11672000</v>
      </c>
      <c r="H32" s="20">
        <v>57912273</v>
      </c>
      <c r="I32" s="22">
        <v>46101041</v>
      </c>
      <c r="J32" s="23">
        <v>26815000</v>
      </c>
      <c r="K32" s="19">
        <v>26815000</v>
      </c>
      <c r="L32" s="20">
        <v>26815000</v>
      </c>
    </row>
    <row r="33" spans="1:12" ht="13.5">
      <c r="A33" s="24" t="s">
        <v>47</v>
      </c>
      <c r="B33" s="18"/>
      <c r="C33" s="19">
        <v>113787</v>
      </c>
      <c r="D33" s="19">
        <v>273254</v>
      </c>
      <c r="E33" s="20">
        <v>251533</v>
      </c>
      <c r="F33" s="21">
        <v>14715000</v>
      </c>
      <c r="G33" s="19"/>
      <c r="H33" s="20">
        <v>17198384</v>
      </c>
      <c r="I33" s="22">
        <v>191579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28551322</v>
      </c>
      <c r="D34" s="31">
        <f aca="true" t="shared" si="3" ref="D34:L34">SUM(D29:D33)</f>
        <v>57665879</v>
      </c>
      <c r="E34" s="32">
        <f t="shared" si="3"/>
        <v>76810752</v>
      </c>
      <c r="F34" s="33">
        <f t="shared" si="3"/>
        <v>28816000</v>
      </c>
      <c r="G34" s="31">
        <f t="shared" si="3"/>
        <v>14101000</v>
      </c>
      <c r="H34" s="32">
        <f t="shared" si="3"/>
        <v>77530124</v>
      </c>
      <c r="I34" s="34">
        <f t="shared" si="3"/>
        <v>56341210</v>
      </c>
      <c r="J34" s="35">
        <f t="shared" si="3"/>
        <v>29399000</v>
      </c>
      <c r="K34" s="31">
        <f t="shared" si="3"/>
        <v>29547000</v>
      </c>
      <c r="L34" s="32">
        <f t="shared" si="3"/>
        <v>29700000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>
        <v>6319974</v>
      </c>
      <c r="F37" s="21">
        <v>5500000</v>
      </c>
      <c r="G37" s="19">
        <v>5500000</v>
      </c>
      <c r="H37" s="20">
        <v>7516491</v>
      </c>
      <c r="I37" s="22"/>
      <c r="J37" s="23">
        <v>5500000</v>
      </c>
      <c r="K37" s="19"/>
      <c r="L37" s="20"/>
    </row>
    <row r="38" spans="1:12" ht="13.5">
      <c r="A38" s="24" t="s">
        <v>47</v>
      </c>
      <c r="B38" s="18"/>
      <c r="C38" s="19">
        <v>14478583</v>
      </c>
      <c r="D38" s="19">
        <v>16003377</v>
      </c>
      <c r="E38" s="20">
        <v>19223588</v>
      </c>
      <c r="F38" s="21">
        <v>14715000</v>
      </c>
      <c r="G38" s="19">
        <v>14715000</v>
      </c>
      <c r="H38" s="20">
        <v>168700456</v>
      </c>
      <c r="I38" s="22">
        <v>19621274</v>
      </c>
      <c r="J38" s="23">
        <v>15657000</v>
      </c>
      <c r="K38" s="19">
        <v>16549000</v>
      </c>
      <c r="L38" s="20">
        <v>17476000</v>
      </c>
    </row>
    <row r="39" spans="1:12" ht="13.5">
      <c r="A39" s="29" t="s">
        <v>50</v>
      </c>
      <c r="B39" s="37"/>
      <c r="C39" s="31">
        <f>SUM(C37:C38)</f>
        <v>14478583</v>
      </c>
      <c r="D39" s="38">
        <f aca="true" t="shared" si="4" ref="D39:L39">SUM(D37:D38)</f>
        <v>16003377</v>
      </c>
      <c r="E39" s="39">
        <f t="shared" si="4"/>
        <v>25543562</v>
      </c>
      <c r="F39" s="40">
        <f t="shared" si="4"/>
        <v>20215000</v>
      </c>
      <c r="G39" s="38">
        <f t="shared" si="4"/>
        <v>20215000</v>
      </c>
      <c r="H39" s="39">
        <f t="shared" si="4"/>
        <v>176216947</v>
      </c>
      <c r="I39" s="40">
        <f t="shared" si="4"/>
        <v>19621274</v>
      </c>
      <c r="J39" s="42">
        <f t="shared" si="4"/>
        <v>21157000</v>
      </c>
      <c r="K39" s="38">
        <f t="shared" si="4"/>
        <v>16549000</v>
      </c>
      <c r="L39" s="39">
        <f t="shared" si="4"/>
        <v>17476000</v>
      </c>
    </row>
    <row r="40" spans="1:12" ht="13.5">
      <c r="A40" s="29" t="s">
        <v>51</v>
      </c>
      <c r="B40" s="30"/>
      <c r="C40" s="31">
        <f>+C34+C39</f>
        <v>43029905</v>
      </c>
      <c r="D40" s="31">
        <f aca="true" t="shared" si="5" ref="D40:L40">+D34+D39</f>
        <v>73669256</v>
      </c>
      <c r="E40" s="32">
        <f t="shared" si="5"/>
        <v>102354314</v>
      </c>
      <c r="F40" s="33">
        <f t="shared" si="5"/>
        <v>49031000</v>
      </c>
      <c r="G40" s="31">
        <f t="shared" si="5"/>
        <v>34316000</v>
      </c>
      <c r="H40" s="32">
        <f t="shared" si="5"/>
        <v>253747071</v>
      </c>
      <c r="I40" s="34">
        <f t="shared" si="5"/>
        <v>75962484</v>
      </c>
      <c r="J40" s="35">
        <f t="shared" si="5"/>
        <v>50556000</v>
      </c>
      <c r="K40" s="31">
        <f t="shared" si="5"/>
        <v>46096000</v>
      </c>
      <c r="L40" s="32">
        <f t="shared" si="5"/>
        <v>47176000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456661673</v>
      </c>
      <c r="D42" s="46">
        <f aca="true" t="shared" si="6" ref="D42:L42">+D25-D40</f>
        <v>501494274</v>
      </c>
      <c r="E42" s="47">
        <f t="shared" si="6"/>
        <v>552583765</v>
      </c>
      <c r="F42" s="48">
        <f t="shared" si="6"/>
        <v>464092012</v>
      </c>
      <c r="G42" s="46">
        <f t="shared" si="6"/>
        <v>459749363</v>
      </c>
      <c r="H42" s="47">
        <f t="shared" si="6"/>
        <v>445538704</v>
      </c>
      <c r="I42" s="49">
        <f t="shared" si="6"/>
        <v>571527923</v>
      </c>
      <c r="J42" s="50">
        <f t="shared" si="6"/>
        <v>484770000</v>
      </c>
      <c r="K42" s="46">
        <f t="shared" si="6"/>
        <v>484770000</v>
      </c>
      <c r="L42" s="47">
        <f t="shared" si="6"/>
        <v>484770000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445923351</v>
      </c>
      <c r="D45" s="19">
        <v>489952887</v>
      </c>
      <c r="E45" s="20">
        <v>542885000</v>
      </c>
      <c r="F45" s="21">
        <v>452092012</v>
      </c>
      <c r="G45" s="19">
        <v>447749363</v>
      </c>
      <c r="H45" s="20">
        <v>439664248</v>
      </c>
      <c r="I45" s="22">
        <v>568174043</v>
      </c>
      <c r="J45" s="23">
        <v>480349000</v>
      </c>
      <c r="K45" s="19">
        <v>480349000</v>
      </c>
      <c r="L45" s="20">
        <v>480349000</v>
      </c>
    </row>
    <row r="46" spans="1:12" ht="13.5">
      <c r="A46" s="24" t="s">
        <v>56</v>
      </c>
      <c r="B46" s="18" t="s">
        <v>44</v>
      </c>
      <c r="C46" s="19">
        <v>10738322</v>
      </c>
      <c r="D46" s="19">
        <v>11541387</v>
      </c>
      <c r="E46" s="20">
        <v>9698765</v>
      </c>
      <c r="F46" s="21">
        <v>12000000</v>
      </c>
      <c r="G46" s="19">
        <v>12000000</v>
      </c>
      <c r="H46" s="20">
        <v>5874456</v>
      </c>
      <c r="I46" s="22">
        <v>3353880</v>
      </c>
      <c r="J46" s="23">
        <v>4421000</v>
      </c>
      <c r="K46" s="19">
        <v>4421000</v>
      </c>
      <c r="L46" s="20">
        <v>4421000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456661673</v>
      </c>
      <c r="D48" s="53">
        <f aca="true" t="shared" si="7" ref="D48:L48">SUM(D45:D47)</f>
        <v>501494274</v>
      </c>
      <c r="E48" s="54">
        <f t="shared" si="7"/>
        <v>552583765</v>
      </c>
      <c r="F48" s="55">
        <f t="shared" si="7"/>
        <v>464092012</v>
      </c>
      <c r="G48" s="53">
        <f t="shared" si="7"/>
        <v>459749363</v>
      </c>
      <c r="H48" s="54">
        <f t="shared" si="7"/>
        <v>445538704</v>
      </c>
      <c r="I48" s="56">
        <f t="shared" si="7"/>
        <v>571527923</v>
      </c>
      <c r="J48" s="57">
        <f t="shared" si="7"/>
        <v>484770000</v>
      </c>
      <c r="K48" s="53">
        <f t="shared" si="7"/>
        <v>484770000</v>
      </c>
      <c r="L48" s="54">
        <f t="shared" si="7"/>
        <v>484770000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101555617</v>
      </c>
      <c r="D6" s="19">
        <v>11860357</v>
      </c>
      <c r="E6" s="20">
        <v>9598615</v>
      </c>
      <c r="F6" s="21">
        <v>23553912</v>
      </c>
      <c r="G6" s="19">
        <v>23553912</v>
      </c>
      <c r="H6" s="20">
        <v>4013020</v>
      </c>
      <c r="I6" s="22">
        <v>4013020</v>
      </c>
      <c r="J6" s="23">
        <v>13117427</v>
      </c>
      <c r="K6" s="19">
        <v>28662903</v>
      </c>
      <c r="L6" s="20">
        <v>29823800</v>
      </c>
    </row>
    <row r="7" spans="1:12" ht="13.5">
      <c r="A7" s="24" t="s">
        <v>19</v>
      </c>
      <c r="B7" s="18" t="s">
        <v>20</v>
      </c>
      <c r="C7" s="19"/>
      <c r="D7" s="19">
        <v>46114101</v>
      </c>
      <c r="E7" s="20">
        <v>51336721</v>
      </c>
      <c r="F7" s="21">
        <v>8476571</v>
      </c>
      <c r="G7" s="19">
        <v>8476571</v>
      </c>
      <c r="H7" s="20">
        <v>63898236</v>
      </c>
      <c r="I7" s="22">
        <v>64837900</v>
      </c>
      <c r="J7" s="23">
        <v>23307051</v>
      </c>
      <c r="K7" s="19">
        <v>65445521</v>
      </c>
      <c r="L7" s="20">
        <v>73336542</v>
      </c>
    </row>
    <row r="8" spans="1:12" ht="13.5">
      <c r="A8" s="24" t="s">
        <v>21</v>
      </c>
      <c r="B8" s="18" t="s">
        <v>20</v>
      </c>
      <c r="C8" s="19">
        <v>54177649</v>
      </c>
      <c r="D8" s="19">
        <v>48562619</v>
      </c>
      <c r="E8" s="20">
        <v>62053909</v>
      </c>
      <c r="F8" s="21">
        <v>40536721</v>
      </c>
      <c r="G8" s="19">
        <v>40536721</v>
      </c>
      <c r="H8" s="20">
        <v>72908476</v>
      </c>
      <c r="I8" s="22">
        <v>79044922</v>
      </c>
      <c r="J8" s="23">
        <v>52577594</v>
      </c>
      <c r="K8" s="19">
        <v>55546601</v>
      </c>
      <c r="L8" s="20">
        <v>58598141</v>
      </c>
    </row>
    <row r="9" spans="1:12" ht="13.5">
      <c r="A9" s="24" t="s">
        <v>22</v>
      </c>
      <c r="B9" s="18"/>
      <c r="C9" s="19">
        <v>32398600</v>
      </c>
      <c r="D9" s="19">
        <v>16463432</v>
      </c>
      <c r="E9" s="20">
        <v>21238862</v>
      </c>
      <c r="F9" s="21">
        <v>16921701</v>
      </c>
      <c r="G9" s="19">
        <v>16921701</v>
      </c>
      <c r="H9" s="20">
        <v>20076068</v>
      </c>
      <c r="I9" s="22">
        <v>32841922</v>
      </c>
      <c r="J9" s="23">
        <v>22598149</v>
      </c>
      <c r="K9" s="19">
        <v>23886244</v>
      </c>
      <c r="L9" s="20">
        <v>25223873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783296</v>
      </c>
      <c r="D11" s="19">
        <v>818028</v>
      </c>
      <c r="E11" s="20">
        <v>690984</v>
      </c>
      <c r="F11" s="21"/>
      <c r="G11" s="19"/>
      <c r="H11" s="20">
        <v>690984</v>
      </c>
      <c r="I11" s="22">
        <v>697331</v>
      </c>
      <c r="J11" s="23">
        <v>735207</v>
      </c>
      <c r="K11" s="19">
        <v>777114</v>
      </c>
      <c r="L11" s="20">
        <v>729679</v>
      </c>
    </row>
    <row r="12" spans="1:12" ht="13.5">
      <c r="A12" s="29" t="s">
        <v>26</v>
      </c>
      <c r="B12" s="30"/>
      <c r="C12" s="31">
        <f>SUM(C6:C11)</f>
        <v>188915162</v>
      </c>
      <c r="D12" s="31">
        <f aca="true" t="shared" si="0" ref="D12:L12">SUM(D6:D11)</f>
        <v>123818537</v>
      </c>
      <c r="E12" s="32">
        <f t="shared" si="0"/>
        <v>144919091</v>
      </c>
      <c r="F12" s="33">
        <f t="shared" si="0"/>
        <v>89488905</v>
      </c>
      <c r="G12" s="31">
        <f t="shared" si="0"/>
        <v>89488905</v>
      </c>
      <c r="H12" s="32">
        <f t="shared" si="0"/>
        <v>161586784</v>
      </c>
      <c r="I12" s="34">
        <f t="shared" si="0"/>
        <v>181435095</v>
      </c>
      <c r="J12" s="35">
        <f t="shared" si="0"/>
        <v>112335428</v>
      </c>
      <c r="K12" s="31">
        <f t="shared" si="0"/>
        <v>174318383</v>
      </c>
      <c r="L12" s="32">
        <f t="shared" si="0"/>
        <v>187712035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>
        <v>16002506</v>
      </c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994452</v>
      </c>
      <c r="D17" s="19">
        <v>944620</v>
      </c>
      <c r="E17" s="20">
        <v>894786</v>
      </c>
      <c r="F17" s="21">
        <v>915267</v>
      </c>
      <c r="G17" s="19">
        <v>915267</v>
      </c>
      <c r="H17" s="20">
        <v>2594786</v>
      </c>
      <c r="I17" s="22">
        <v>848353</v>
      </c>
      <c r="J17" s="23">
        <v>894786</v>
      </c>
      <c r="K17" s="19">
        <v>894786</v>
      </c>
      <c r="L17" s="20">
        <v>894786</v>
      </c>
    </row>
    <row r="18" spans="1:12" ht="13.5">
      <c r="A18" s="24" t="s">
        <v>31</v>
      </c>
      <c r="B18" s="18"/>
      <c r="C18" s="19">
        <v>352532810</v>
      </c>
      <c r="D18" s="19">
        <v>377542226</v>
      </c>
      <c r="E18" s="20">
        <v>339334826</v>
      </c>
      <c r="F18" s="21">
        <v>377542226</v>
      </c>
      <c r="G18" s="19">
        <v>377542226</v>
      </c>
      <c r="H18" s="20">
        <v>339334826</v>
      </c>
      <c r="I18" s="22">
        <v>304087773</v>
      </c>
      <c r="J18" s="23">
        <v>361052255</v>
      </c>
      <c r="K18" s="19">
        <v>381632233</v>
      </c>
      <c r="L18" s="20">
        <v>403003638</v>
      </c>
    </row>
    <row r="19" spans="1:12" ht="13.5">
      <c r="A19" s="24" t="s">
        <v>32</v>
      </c>
      <c r="B19" s="18" t="s">
        <v>33</v>
      </c>
      <c r="C19" s="19">
        <v>33673572</v>
      </c>
      <c r="D19" s="19">
        <v>34247465</v>
      </c>
      <c r="E19" s="20">
        <v>35708684</v>
      </c>
      <c r="F19" s="21">
        <v>1398347881</v>
      </c>
      <c r="G19" s="19">
        <v>1398347881</v>
      </c>
      <c r="H19" s="20">
        <v>94629064</v>
      </c>
      <c r="I19" s="22">
        <v>82408274</v>
      </c>
      <c r="J19" s="23">
        <v>1770779881</v>
      </c>
      <c r="K19" s="19">
        <v>2149938605</v>
      </c>
      <c r="L19" s="20">
        <v>2598851121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406132</v>
      </c>
      <c r="D22" s="19">
        <v>167791</v>
      </c>
      <c r="E22" s="20">
        <v>1261682</v>
      </c>
      <c r="F22" s="21">
        <v>156815</v>
      </c>
      <c r="G22" s="19">
        <v>156815</v>
      </c>
      <c r="H22" s="20">
        <v>300798</v>
      </c>
      <c r="I22" s="22">
        <v>548895</v>
      </c>
      <c r="J22" s="23">
        <v>1261682</v>
      </c>
      <c r="K22" s="19">
        <v>1261682</v>
      </c>
      <c r="L22" s="20">
        <v>1261682</v>
      </c>
    </row>
    <row r="23" spans="1:12" ht="13.5">
      <c r="A23" s="24" t="s">
        <v>37</v>
      </c>
      <c r="B23" s="18"/>
      <c r="C23" s="19">
        <v>1301923909</v>
      </c>
      <c r="D23" s="19">
        <v>1453899285</v>
      </c>
      <c r="E23" s="20">
        <v>1631099689</v>
      </c>
      <c r="F23" s="25"/>
      <c r="G23" s="26"/>
      <c r="H23" s="27">
        <v>1548360553</v>
      </c>
      <c r="I23" s="21">
        <v>1825802428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1705533381</v>
      </c>
      <c r="D24" s="38">
        <f aca="true" t="shared" si="1" ref="D24:L24">SUM(D15:D23)</f>
        <v>1866801387</v>
      </c>
      <c r="E24" s="39">
        <f t="shared" si="1"/>
        <v>2008299667</v>
      </c>
      <c r="F24" s="40">
        <f t="shared" si="1"/>
        <v>1776962189</v>
      </c>
      <c r="G24" s="38">
        <f t="shared" si="1"/>
        <v>1776962189</v>
      </c>
      <c r="H24" s="39">
        <f t="shared" si="1"/>
        <v>1985220027</v>
      </c>
      <c r="I24" s="41">
        <f t="shared" si="1"/>
        <v>2213695723</v>
      </c>
      <c r="J24" s="42">
        <f t="shared" si="1"/>
        <v>2133988604</v>
      </c>
      <c r="K24" s="38">
        <f t="shared" si="1"/>
        <v>2533727306</v>
      </c>
      <c r="L24" s="39">
        <f t="shared" si="1"/>
        <v>3004011227</v>
      </c>
    </row>
    <row r="25" spans="1:12" ht="13.5">
      <c r="A25" s="29" t="s">
        <v>39</v>
      </c>
      <c r="B25" s="30"/>
      <c r="C25" s="31">
        <f>+C12+C24</f>
        <v>1894448543</v>
      </c>
      <c r="D25" s="31">
        <f aca="true" t="shared" si="2" ref="D25:L25">+D12+D24</f>
        <v>1990619924</v>
      </c>
      <c r="E25" s="32">
        <f t="shared" si="2"/>
        <v>2153218758</v>
      </c>
      <c r="F25" s="33">
        <f t="shared" si="2"/>
        <v>1866451094</v>
      </c>
      <c r="G25" s="31">
        <f t="shared" si="2"/>
        <v>1866451094</v>
      </c>
      <c r="H25" s="32">
        <f t="shared" si="2"/>
        <v>2146806811</v>
      </c>
      <c r="I25" s="34">
        <f t="shared" si="2"/>
        <v>2395130818</v>
      </c>
      <c r="J25" s="35">
        <f t="shared" si="2"/>
        <v>2246324032</v>
      </c>
      <c r="K25" s="31">
        <f t="shared" si="2"/>
        <v>2708045689</v>
      </c>
      <c r="L25" s="32">
        <f t="shared" si="2"/>
        <v>3191723262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195030717</v>
      </c>
      <c r="D30" s="19">
        <v>93227233</v>
      </c>
      <c r="E30" s="20">
        <v>9565204</v>
      </c>
      <c r="F30" s="21">
        <v>13185947</v>
      </c>
      <c r="G30" s="19">
        <v>13185947</v>
      </c>
      <c r="H30" s="20">
        <v>1104196</v>
      </c>
      <c r="I30" s="22">
        <v>1104197</v>
      </c>
      <c r="J30" s="23">
        <v>669155</v>
      </c>
      <c r="K30" s="19"/>
      <c r="L30" s="20"/>
    </row>
    <row r="31" spans="1:12" ht="13.5">
      <c r="A31" s="24" t="s">
        <v>45</v>
      </c>
      <c r="B31" s="18"/>
      <c r="C31" s="19">
        <v>548149</v>
      </c>
      <c r="D31" s="19">
        <v>534501</v>
      </c>
      <c r="E31" s="20">
        <v>491712</v>
      </c>
      <c r="F31" s="21">
        <v>494623</v>
      </c>
      <c r="G31" s="19">
        <v>494623</v>
      </c>
      <c r="H31" s="20">
        <v>467239</v>
      </c>
      <c r="I31" s="22">
        <v>467239</v>
      </c>
      <c r="J31" s="23">
        <v>499712</v>
      </c>
      <c r="K31" s="19">
        <v>528196</v>
      </c>
      <c r="L31" s="20">
        <v>557775</v>
      </c>
    </row>
    <row r="32" spans="1:12" ht="13.5">
      <c r="A32" s="24" t="s">
        <v>46</v>
      </c>
      <c r="B32" s="18" t="s">
        <v>44</v>
      </c>
      <c r="C32" s="19">
        <v>70508412</v>
      </c>
      <c r="D32" s="19">
        <v>54885918</v>
      </c>
      <c r="E32" s="20">
        <v>96092211</v>
      </c>
      <c r="F32" s="21">
        <v>7965434</v>
      </c>
      <c r="G32" s="19">
        <v>7965434</v>
      </c>
      <c r="H32" s="20">
        <v>78621907</v>
      </c>
      <c r="I32" s="22">
        <v>104239147</v>
      </c>
      <c r="J32" s="23">
        <v>63711974</v>
      </c>
      <c r="K32" s="19">
        <v>88543933</v>
      </c>
      <c r="L32" s="20">
        <v>93502393</v>
      </c>
    </row>
    <row r="33" spans="1:12" ht="13.5">
      <c r="A33" s="24" t="s">
        <v>47</v>
      </c>
      <c r="B33" s="18"/>
      <c r="C33" s="19"/>
      <c r="D33" s="19"/>
      <c r="E33" s="20"/>
      <c r="F33" s="21">
        <v>7398663</v>
      </c>
      <c r="G33" s="19">
        <v>7398663</v>
      </c>
      <c r="H33" s="20">
        <v>8390703</v>
      </c>
      <c r="I33" s="22"/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266087278</v>
      </c>
      <c r="D34" s="31">
        <f aca="true" t="shared" si="3" ref="D34:L34">SUM(D29:D33)</f>
        <v>148647652</v>
      </c>
      <c r="E34" s="32">
        <f t="shared" si="3"/>
        <v>106149127</v>
      </c>
      <c r="F34" s="33">
        <f t="shared" si="3"/>
        <v>29044667</v>
      </c>
      <c r="G34" s="31">
        <f t="shared" si="3"/>
        <v>29044667</v>
      </c>
      <c r="H34" s="32">
        <f t="shared" si="3"/>
        <v>88584045</v>
      </c>
      <c r="I34" s="34">
        <f t="shared" si="3"/>
        <v>105810583</v>
      </c>
      <c r="J34" s="35">
        <f t="shared" si="3"/>
        <v>64880841</v>
      </c>
      <c r="K34" s="31">
        <f t="shared" si="3"/>
        <v>89072129</v>
      </c>
      <c r="L34" s="32">
        <f t="shared" si="3"/>
        <v>94060168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62888168</v>
      </c>
      <c r="D37" s="19">
        <v>66362324</v>
      </c>
      <c r="E37" s="20">
        <v>65220200</v>
      </c>
      <c r="F37" s="21">
        <v>67334135</v>
      </c>
      <c r="G37" s="19">
        <v>67334135</v>
      </c>
      <c r="H37" s="20">
        <v>64191401</v>
      </c>
      <c r="I37" s="22">
        <v>64191401</v>
      </c>
      <c r="J37" s="23">
        <v>65220200</v>
      </c>
      <c r="K37" s="19">
        <v>65220200</v>
      </c>
      <c r="L37" s="20">
        <v>65220200</v>
      </c>
    </row>
    <row r="38" spans="1:12" ht="13.5">
      <c r="A38" s="24" t="s">
        <v>47</v>
      </c>
      <c r="B38" s="18"/>
      <c r="C38" s="19">
        <v>15510003</v>
      </c>
      <c r="D38" s="19">
        <v>18190000</v>
      </c>
      <c r="E38" s="20">
        <v>25498000</v>
      </c>
      <c r="F38" s="21">
        <v>18008025</v>
      </c>
      <c r="G38" s="19">
        <v>18008025</v>
      </c>
      <c r="H38" s="20">
        <v>25182992</v>
      </c>
      <c r="I38" s="22">
        <v>24222000</v>
      </c>
      <c r="J38" s="23">
        <v>27129872</v>
      </c>
      <c r="K38" s="19">
        <v>28676275</v>
      </c>
      <c r="L38" s="20">
        <v>30282146</v>
      </c>
    </row>
    <row r="39" spans="1:12" ht="13.5">
      <c r="A39" s="29" t="s">
        <v>50</v>
      </c>
      <c r="B39" s="37"/>
      <c r="C39" s="31">
        <f>SUM(C37:C38)</f>
        <v>78398171</v>
      </c>
      <c r="D39" s="38">
        <f aca="true" t="shared" si="4" ref="D39:L39">SUM(D37:D38)</f>
        <v>84552324</v>
      </c>
      <c r="E39" s="39">
        <f t="shared" si="4"/>
        <v>90718200</v>
      </c>
      <c r="F39" s="40">
        <f t="shared" si="4"/>
        <v>85342160</v>
      </c>
      <c r="G39" s="38">
        <f t="shared" si="4"/>
        <v>85342160</v>
      </c>
      <c r="H39" s="39">
        <f t="shared" si="4"/>
        <v>89374393</v>
      </c>
      <c r="I39" s="40">
        <f t="shared" si="4"/>
        <v>88413401</v>
      </c>
      <c r="J39" s="42">
        <f t="shared" si="4"/>
        <v>92350072</v>
      </c>
      <c r="K39" s="38">
        <f t="shared" si="4"/>
        <v>93896475</v>
      </c>
      <c r="L39" s="39">
        <f t="shared" si="4"/>
        <v>95502346</v>
      </c>
    </row>
    <row r="40" spans="1:12" ht="13.5">
      <c r="A40" s="29" t="s">
        <v>51</v>
      </c>
      <c r="B40" s="30"/>
      <c r="C40" s="31">
        <f>+C34+C39</f>
        <v>344485449</v>
      </c>
      <c r="D40" s="31">
        <f aca="true" t="shared" si="5" ref="D40:L40">+D34+D39</f>
        <v>233199976</v>
      </c>
      <c r="E40" s="32">
        <f t="shared" si="5"/>
        <v>196867327</v>
      </c>
      <c r="F40" s="33">
        <f t="shared" si="5"/>
        <v>114386827</v>
      </c>
      <c r="G40" s="31">
        <f t="shared" si="5"/>
        <v>114386827</v>
      </c>
      <c r="H40" s="32">
        <f t="shared" si="5"/>
        <v>177958438</v>
      </c>
      <c r="I40" s="34">
        <f t="shared" si="5"/>
        <v>194223984</v>
      </c>
      <c r="J40" s="35">
        <f t="shared" si="5"/>
        <v>157230913</v>
      </c>
      <c r="K40" s="31">
        <f t="shared" si="5"/>
        <v>182968604</v>
      </c>
      <c r="L40" s="32">
        <f t="shared" si="5"/>
        <v>189562514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1549963094</v>
      </c>
      <c r="D42" s="46">
        <f aca="true" t="shared" si="6" ref="D42:L42">+D25-D40</f>
        <v>1757419948</v>
      </c>
      <c r="E42" s="47">
        <f t="shared" si="6"/>
        <v>1956351431</v>
      </c>
      <c r="F42" s="48">
        <f t="shared" si="6"/>
        <v>1752064267</v>
      </c>
      <c r="G42" s="46">
        <f t="shared" si="6"/>
        <v>1752064267</v>
      </c>
      <c r="H42" s="47">
        <f t="shared" si="6"/>
        <v>1968848373</v>
      </c>
      <c r="I42" s="49">
        <f t="shared" si="6"/>
        <v>2200906834</v>
      </c>
      <c r="J42" s="50">
        <f t="shared" si="6"/>
        <v>2089093119</v>
      </c>
      <c r="K42" s="46">
        <f t="shared" si="6"/>
        <v>2525077085</v>
      </c>
      <c r="L42" s="47">
        <f t="shared" si="6"/>
        <v>3002160748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851528363</v>
      </c>
      <c r="D45" s="19">
        <v>1058985217</v>
      </c>
      <c r="E45" s="20">
        <v>1257916700</v>
      </c>
      <c r="F45" s="21">
        <v>1053629535</v>
      </c>
      <c r="G45" s="19">
        <v>1053629536</v>
      </c>
      <c r="H45" s="20">
        <v>1270413642</v>
      </c>
      <c r="I45" s="22">
        <v>1502472103</v>
      </c>
      <c r="J45" s="23">
        <v>1390658388</v>
      </c>
      <c r="K45" s="19">
        <v>1826642354</v>
      </c>
      <c r="L45" s="20">
        <v>2303726017</v>
      </c>
    </row>
    <row r="46" spans="1:12" ht="13.5">
      <c r="A46" s="24" t="s">
        <v>56</v>
      </c>
      <c r="B46" s="18" t="s">
        <v>44</v>
      </c>
      <c r="C46" s="19">
        <v>698434731</v>
      </c>
      <c r="D46" s="19">
        <v>698434731</v>
      </c>
      <c r="E46" s="20">
        <v>698434731</v>
      </c>
      <c r="F46" s="21">
        <v>698434731</v>
      </c>
      <c r="G46" s="19">
        <v>698434731</v>
      </c>
      <c r="H46" s="20">
        <v>698434731</v>
      </c>
      <c r="I46" s="22">
        <v>698434731</v>
      </c>
      <c r="J46" s="23">
        <v>698434731</v>
      </c>
      <c r="K46" s="19">
        <v>698434731</v>
      </c>
      <c r="L46" s="20">
        <v>698434731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1549963094</v>
      </c>
      <c r="D48" s="53">
        <f aca="true" t="shared" si="7" ref="D48:L48">SUM(D45:D47)</f>
        <v>1757419948</v>
      </c>
      <c r="E48" s="54">
        <f t="shared" si="7"/>
        <v>1956351431</v>
      </c>
      <c r="F48" s="55">
        <f t="shared" si="7"/>
        <v>1752064266</v>
      </c>
      <c r="G48" s="53">
        <f t="shared" si="7"/>
        <v>1752064267</v>
      </c>
      <c r="H48" s="54">
        <f t="shared" si="7"/>
        <v>1968848373</v>
      </c>
      <c r="I48" s="56">
        <f t="shared" si="7"/>
        <v>2200906834</v>
      </c>
      <c r="J48" s="57">
        <f t="shared" si="7"/>
        <v>2089093119</v>
      </c>
      <c r="K48" s="53">
        <f t="shared" si="7"/>
        <v>2525077085</v>
      </c>
      <c r="L48" s="54">
        <f t="shared" si="7"/>
        <v>3002160748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327907203</v>
      </c>
      <c r="D6" s="19">
        <v>236001987</v>
      </c>
      <c r="E6" s="20">
        <v>7238093</v>
      </c>
      <c r="F6" s="21">
        <v>2072000</v>
      </c>
      <c r="G6" s="19">
        <v>2072000</v>
      </c>
      <c r="H6" s="20">
        <v>43835136</v>
      </c>
      <c r="I6" s="22">
        <v>50507758</v>
      </c>
      <c r="J6" s="23">
        <v>4723000</v>
      </c>
      <c r="K6" s="19">
        <v>9459656</v>
      </c>
      <c r="L6" s="20">
        <v>26890419</v>
      </c>
    </row>
    <row r="7" spans="1:12" ht="13.5">
      <c r="A7" s="24" t="s">
        <v>19</v>
      </c>
      <c r="B7" s="18" t="s">
        <v>20</v>
      </c>
      <c r="C7" s="19"/>
      <c r="D7" s="19">
        <v>104810937</v>
      </c>
      <c r="E7" s="20">
        <v>37334802</v>
      </c>
      <c r="F7" s="21">
        <v>38482494</v>
      </c>
      <c r="G7" s="19">
        <v>27913494</v>
      </c>
      <c r="H7" s="20"/>
      <c r="I7" s="22"/>
      <c r="J7" s="23">
        <v>32100518</v>
      </c>
      <c r="K7" s="19">
        <v>36915596</v>
      </c>
      <c r="L7" s="20">
        <v>40452935</v>
      </c>
    </row>
    <row r="8" spans="1:12" ht="13.5">
      <c r="A8" s="24" t="s">
        <v>21</v>
      </c>
      <c r="B8" s="18" t="s">
        <v>20</v>
      </c>
      <c r="C8" s="19">
        <v>522124308</v>
      </c>
      <c r="D8" s="19">
        <v>749006488</v>
      </c>
      <c r="E8" s="20">
        <v>395096859</v>
      </c>
      <c r="F8" s="21">
        <v>489882557</v>
      </c>
      <c r="G8" s="19">
        <v>367848490</v>
      </c>
      <c r="H8" s="20">
        <v>492998357</v>
      </c>
      <c r="I8" s="22">
        <v>452626523</v>
      </c>
      <c r="J8" s="23">
        <v>336735468</v>
      </c>
      <c r="K8" s="19">
        <v>274931572</v>
      </c>
      <c r="L8" s="20">
        <v>237069632</v>
      </c>
    </row>
    <row r="9" spans="1:12" ht="13.5">
      <c r="A9" s="24" t="s">
        <v>22</v>
      </c>
      <c r="B9" s="18"/>
      <c r="C9" s="19">
        <v>67395193</v>
      </c>
      <c r="D9" s="19">
        <v>64893964</v>
      </c>
      <c r="E9" s="20">
        <v>53591301</v>
      </c>
      <c r="F9" s="21">
        <v>68250120</v>
      </c>
      <c r="G9" s="19">
        <v>53591526</v>
      </c>
      <c r="H9" s="20">
        <v>106310205</v>
      </c>
      <c r="I9" s="22">
        <v>54127850</v>
      </c>
      <c r="J9" s="23">
        <v>31165769</v>
      </c>
      <c r="K9" s="19">
        <v>34282346</v>
      </c>
      <c r="L9" s="20">
        <v>37710581</v>
      </c>
    </row>
    <row r="10" spans="1:12" ht="13.5">
      <c r="A10" s="24" t="s">
        <v>23</v>
      </c>
      <c r="B10" s="18"/>
      <c r="C10" s="19">
        <v>3015328</v>
      </c>
      <c r="D10" s="19">
        <v>9836</v>
      </c>
      <c r="E10" s="20">
        <v>7922</v>
      </c>
      <c r="F10" s="25">
        <v>11000</v>
      </c>
      <c r="G10" s="26">
        <v>7922</v>
      </c>
      <c r="H10" s="27">
        <v>5791</v>
      </c>
      <c r="I10" s="22">
        <v>5791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12439141</v>
      </c>
      <c r="D11" s="19">
        <v>10896236</v>
      </c>
      <c r="E11" s="20">
        <v>13380566</v>
      </c>
      <c r="F11" s="21">
        <v>13118081</v>
      </c>
      <c r="G11" s="19">
        <v>13380647</v>
      </c>
      <c r="H11" s="20">
        <v>15602639</v>
      </c>
      <c r="I11" s="22">
        <v>15223528</v>
      </c>
      <c r="J11" s="23">
        <v>13648260</v>
      </c>
      <c r="K11" s="19">
        <v>13921225</v>
      </c>
      <c r="L11" s="20">
        <v>14199650</v>
      </c>
    </row>
    <row r="12" spans="1:12" ht="13.5">
      <c r="A12" s="29" t="s">
        <v>26</v>
      </c>
      <c r="B12" s="30"/>
      <c r="C12" s="31">
        <f>SUM(C6:C11)</f>
        <v>932881173</v>
      </c>
      <c r="D12" s="31">
        <f aca="true" t="shared" si="0" ref="D12:L12">SUM(D6:D11)</f>
        <v>1165619448</v>
      </c>
      <c r="E12" s="32">
        <f t="shared" si="0"/>
        <v>506649543</v>
      </c>
      <c r="F12" s="33">
        <f t="shared" si="0"/>
        <v>611816252</v>
      </c>
      <c r="G12" s="31">
        <f t="shared" si="0"/>
        <v>464814079</v>
      </c>
      <c r="H12" s="32">
        <f t="shared" si="0"/>
        <v>658752128</v>
      </c>
      <c r="I12" s="34">
        <f t="shared" si="0"/>
        <v>572491450</v>
      </c>
      <c r="J12" s="35">
        <f t="shared" si="0"/>
        <v>418373015</v>
      </c>
      <c r="K12" s="31">
        <f t="shared" si="0"/>
        <v>369510395</v>
      </c>
      <c r="L12" s="32">
        <f t="shared" si="0"/>
        <v>356323217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281734000</v>
      </c>
      <c r="D17" s="19">
        <v>207527190</v>
      </c>
      <c r="E17" s="20">
        <v>275974000</v>
      </c>
      <c r="F17" s="21">
        <v>265125000</v>
      </c>
      <c r="G17" s="19">
        <v>275974000</v>
      </c>
      <c r="H17" s="20">
        <v>275974000</v>
      </c>
      <c r="I17" s="22">
        <v>365272000</v>
      </c>
      <c r="J17" s="23">
        <v>281493480</v>
      </c>
      <c r="K17" s="19">
        <v>284308415</v>
      </c>
      <c r="L17" s="20">
        <v>287151499</v>
      </c>
    </row>
    <row r="18" spans="1:12" ht="13.5">
      <c r="A18" s="24" t="s">
        <v>31</v>
      </c>
      <c r="B18" s="18"/>
      <c r="C18" s="19">
        <v>131855333</v>
      </c>
      <c r="D18" s="19">
        <v>385131584</v>
      </c>
      <c r="E18" s="20">
        <v>342383219</v>
      </c>
      <c r="F18" s="21">
        <v>421324163</v>
      </c>
      <c r="G18" s="19">
        <v>346321389</v>
      </c>
      <c r="H18" s="20">
        <v>342383219</v>
      </c>
      <c r="I18" s="22">
        <v>301163242</v>
      </c>
      <c r="J18" s="23">
        <v>346321389</v>
      </c>
      <c r="K18" s="19">
        <v>339530774</v>
      </c>
      <c r="L18" s="20">
        <v>332873307</v>
      </c>
    </row>
    <row r="19" spans="1:12" ht="13.5">
      <c r="A19" s="24" t="s">
        <v>32</v>
      </c>
      <c r="B19" s="18" t="s">
        <v>33</v>
      </c>
      <c r="C19" s="19">
        <v>3818751750</v>
      </c>
      <c r="D19" s="19">
        <v>7478262847</v>
      </c>
      <c r="E19" s="20">
        <v>7353829849</v>
      </c>
      <c r="F19" s="21">
        <v>3925099511</v>
      </c>
      <c r="G19" s="19">
        <v>7146887287</v>
      </c>
      <c r="H19" s="20">
        <v>7065407697</v>
      </c>
      <c r="I19" s="22">
        <v>7056677338</v>
      </c>
      <c r="J19" s="23">
        <v>7005862450</v>
      </c>
      <c r="K19" s="19">
        <v>6671728188</v>
      </c>
      <c r="L19" s="20">
        <v>6353552515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1348001</v>
      </c>
      <c r="D22" s="19">
        <v>1759720</v>
      </c>
      <c r="E22" s="20">
        <v>11131186</v>
      </c>
      <c r="F22" s="21">
        <v>6138321</v>
      </c>
      <c r="G22" s="19">
        <v>7220873</v>
      </c>
      <c r="H22" s="20">
        <v>6492979</v>
      </c>
      <c r="I22" s="22">
        <v>8686539</v>
      </c>
      <c r="J22" s="23">
        <v>6877022</v>
      </c>
      <c r="K22" s="19">
        <v>6549545</v>
      </c>
      <c r="L22" s="20">
        <v>6237662</v>
      </c>
    </row>
    <row r="23" spans="1:12" ht="13.5">
      <c r="A23" s="24" t="s">
        <v>37</v>
      </c>
      <c r="B23" s="18"/>
      <c r="C23" s="19">
        <v>2904899</v>
      </c>
      <c r="D23" s="19">
        <v>2964899</v>
      </c>
      <c r="E23" s="20">
        <v>6326820</v>
      </c>
      <c r="F23" s="25">
        <v>3024899</v>
      </c>
      <c r="G23" s="26">
        <v>6326719</v>
      </c>
      <c r="H23" s="27">
        <v>6326820</v>
      </c>
      <c r="I23" s="21">
        <v>6991102</v>
      </c>
      <c r="J23" s="28">
        <v>6025447</v>
      </c>
      <c r="K23" s="26">
        <v>5738521</v>
      </c>
      <c r="L23" s="27">
        <v>5465258</v>
      </c>
    </row>
    <row r="24" spans="1:12" ht="13.5">
      <c r="A24" s="29" t="s">
        <v>38</v>
      </c>
      <c r="B24" s="37"/>
      <c r="C24" s="31">
        <f>SUM(C15:C23)</f>
        <v>4236593983</v>
      </c>
      <c r="D24" s="38">
        <f aca="true" t="shared" si="1" ref="D24:L24">SUM(D15:D23)</f>
        <v>8075646240</v>
      </c>
      <c r="E24" s="39">
        <f t="shared" si="1"/>
        <v>7989645074</v>
      </c>
      <c r="F24" s="40">
        <f t="shared" si="1"/>
        <v>4620711894</v>
      </c>
      <c r="G24" s="38">
        <f t="shared" si="1"/>
        <v>7782730268</v>
      </c>
      <c r="H24" s="39">
        <f t="shared" si="1"/>
        <v>7696584715</v>
      </c>
      <c r="I24" s="41">
        <f t="shared" si="1"/>
        <v>7738790221</v>
      </c>
      <c r="J24" s="42">
        <f t="shared" si="1"/>
        <v>7646579788</v>
      </c>
      <c r="K24" s="38">
        <f t="shared" si="1"/>
        <v>7307855443</v>
      </c>
      <c r="L24" s="39">
        <f t="shared" si="1"/>
        <v>6985280241</v>
      </c>
    </row>
    <row r="25" spans="1:12" ht="13.5">
      <c r="A25" s="29" t="s">
        <v>39</v>
      </c>
      <c r="B25" s="30"/>
      <c r="C25" s="31">
        <f>+C12+C24</f>
        <v>5169475156</v>
      </c>
      <c r="D25" s="31">
        <f aca="true" t="shared" si="2" ref="D25:L25">+D12+D24</f>
        <v>9241265688</v>
      </c>
      <c r="E25" s="32">
        <f t="shared" si="2"/>
        <v>8496294617</v>
      </c>
      <c r="F25" s="33">
        <f t="shared" si="2"/>
        <v>5232528146</v>
      </c>
      <c r="G25" s="31">
        <f t="shared" si="2"/>
        <v>8247544347</v>
      </c>
      <c r="H25" s="32">
        <f t="shared" si="2"/>
        <v>8355336843</v>
      </c>
      <c r="I25" s="34">
        <f t="shared" si="2"/>
        <v>8311281671</v>
      </c>
      <c r="J25" s="35">
        <f t="shared" si="2"/>
        <v>8064952803</v>
      </c>
      <c r="K25" s="31">
        <f t="shared" si="2"/>
        <v>7677365838</v>
      </c>
      <c r="L25" s="32">
        <f t="shared" si="2"/>
        <v>7341603458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21489195</v>
      </c>
      <c r="D30" s="19">
        <v>27712708</v>
      </c>
      <c r="E30" s="20">
        <v>29440862</v>
      </c>
      <c r="F30" s="21">
        <v>32192064</v>
      </c>
      <c r="G30" s="19">
        <v>29375132</v>
      </c>
      <c r="H30" s="20">
        <v>32007738</v>
      </c>
      <c r="I30" s="22">
        <v>34561863</v>
      </c>
      <c r="J30" s="23">
        <v>32002485</v>
      </c>
      <c r="K30" s="19">
        <v>35202734</v>
      </c>
      <c r="L30" s="20">
        <v>38723006</v>
      </c>
    </row>
    <row r="31" spans="1:12" ht="13.5">
      <c r="A31" s="24" t="s">
        <v>45</v>
      </c>
      <c r="B31" s="18"/>
      <c r="C31" s="19">
        <v>9970005</v>
      </c>
      <c r="D31" s="19">
        <v>11048084</v>
      </c>
      <c r="E31" s="20">
        <v>12752606</v>
      </c>
      <c r="F31" s="21">
        <v>13389469</v>
      </c>
      <c r="G31" s="19">
        <v>13213609</v>
      </c>
      <c r="H31" s="20">
        <v>14334239</v>
      </c>
      <c r="I31" s="22">
        <v>14334239</v>
      </c>
      <c r="J31" s="23">
        <v>13477882</v>
      </c>
      <c r="K31" s="19">
        <v>13747439</v>
      </c>
      <c r="L31" s="20">
        <v>14022388</v>
      </c>
    </row>
    <row r="32" spans="1:12" ht="13.5">
      <c r="A32" s="24" t="s">
        <v>46</v>
      </c>
      <c r="B32" s="18" t="s">
        <v>44</v>
      </c>
      <c r="C32" s="19">
        <v>348767362</v>
      </c>
      <c r="D32" s="19">
        <v>345780863</v>
      </c>
      <c r="E32" s="20">
        <v>391919378</v>
      </c>
      <c r="F32" s="21">
        <v>134447855</v>
      </c>
      <c r="G32" s="19">
        <v>255002142</v>
      </c>
      <c r="H32" s="20">
        <v>473907236</v>
      </c>
      <c r="I32" s="22">
        <v>492809306</v>
      </c>
      <c r="J32" s="23">
        <v>215168125</v>
      </c>
      <c r="K32" s="19">
        <v>206210136</v>
      </c>
      <c r="L32" s="20">
        <v>208272238</v>
      </c>
    </row>
    <row r="33" spans="1:12" ht="13.5">
      <c r="A33" s="24" t="s">
        <v>47</v>
      </c>
      <c r="B33" s="18"/>
      <c r="C33" s="19">
        <v>4425946</v>
      </c>
      <c r="D33" s="19"/>
      <c r="E33" s="20">
        <v>5775189</v>
      </c>
      <c r="F33" s="21">
        <v>4926615</v>
      </c>
      <c r="G33" s="19">
        <v>6089906</v>
      </c>
      <c r="H33" s="20">
        <v>5775189</v>
      </c>
      <c r="I33" s="22">
        <v>6215831</v>
      </c>
      <c r="J33" s="23">
        <v>6455301</v>
      </c>
      <c r="K33" s="19">
        <v>6842619</v>
      </c>
      <c r="L33" s="20">
        <v>7253176</v>
      </c>
    </row>
    <row r="34" spans="1:12" ht="13.5">
      <c r="A34" s="29" t="s">
        <v>48</v>
      </c>
      <c r="B34" s="30"/>
      <c r="C34" s="31">
        <f>SUM(C29:C33)</f>
        <v>384652508</v>
      </c>
      <c r="D34" s="31">
        <f aca="true" t="shared" si="3" ref="D34:L34">SUM(D29:D33)</f>
        <v>384541655</v>
      </c>
      <c r="E34" s="32">
        <f t="shared" si="3"/>
        <v>439888035</v>
      </c>
      <c r="F34" s="33">
        <f t="shared" si="3"/>
        <v>184956003</v>
      </c>
      <c r="G34" s="31">
        <f t="shared" si="3"/>
        <v>303680789</v>
      </c>
      <c r="H34" s="32">
        <f t="shared" si="3"/>
        <v>526024402</v>
      </c>
      <c r="I34" s="34">
        <f t="shared" si="3"/>
        <v>547921239</v>
      </c>
      <c r="J34" s="35">
        <f t="shared" si="3"/>
        <v>267103793</v>
      </c>
      <c r="K34" s="31">
        <f t="shared" si="3"/>
        <v>262002928</v>
      </c>
      <c r="L34" s="32">
        <f t="shared" si="3"/>
        <v>268270808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221235119</v>
      </c>
      <c r="D37" s="19">
        <v>471912802</v>
      </c>
      <c r="E37" s="20">
        <v>458528404</v>
      </c>
      <c r="F37" s="21">
        <v>528189514</v>
      </c>
      <c r="G37" s="19">
        <v>429126998</v>
      </c>
      <c r="H37" s="20">
        <v>447241450</v>
      </c>
      <c r="I37" s="22">
        <v>447450439</v>
      </c>
      <c r="J37" s="23">
        <v>397125000</v>
      </c>
      <c r="K37" s="19">
        <v>361922000</v>
      </c>
      <c r="L37" s="20">
        <v>323199000</v>
      </c>
    </row>
    <row r="38" spans="1:12" ht="13.5">
      <c r="A38" s="24" t="s">
        <v>47</v>
      </c>
      <c r="B38" s="18"/>
      <c r="C38" s="19">
        <v>119662593</v>
      </c>
      <c r="D38" s="19">
        <v>134413296</v>
      </c>
      <c r="E38" s="20">
        <v>146890295</v>
      </c>
      <c r="F38" s="21">
        <v>147854626</v>
      </c>
      <c r="G38" s="19">
        <v>146916429</v>
      </c>
      <c r="H38" s="20">
        <v>146890295</v>
      </c>
      <c r="I38" s="22">
        <v>159386380</v>
      </c>
      <c r="J38" s="23">
        <v>137583417</v>
      </c>
      <c r="K38" s="19">
        <v>141472031</v>
      </c>
      <c r="L38" s="20">
        <v>144812320</v>
      </c>
    </row>
    <row r="39" spans="1:12" ht="13.5">
      <c r="A39" s="29" t="s">
        <v>50</v>
      </c>
      <c r="B39" s="37"/>
      <c r="C39" s="31">
        <f>SUM(C37:C38)</f>
        <v>340897712</v>
      </c>
      <c r="D39" s="38">
        <f aca="true" t="shared" si="4" ref="D39:L39">SUM(D37:D38)</f>
        <v>606326098</v>
      </c>
      <c r="E39" s="39">
        <f t="shared" si="4"/>
        <v>605418699</v>
      </c>
      <c r="F39" s="40">
        <f t="shared" si="4"/>
        <v>676044140</v>
      </c>
      <c r="G39" s="38">
        <f t="shared" si="4"/>
        <v>576043427</v>
      </c>
      <c r="H39" s="39">
        <f t="shared" si="4"/>
        <v>594131745</v>
      </c>
      <c r="I39" s="40">
        <f t="shared" si="4"/>
        <v>606836819</v>
      </c>
      <c r="J39" s="42">
        <f t="shared" si="4"/>
        <v>534708417</v>
      </c>
      <c r="K39" s="38">
        <f t="shared" si="4"/>
        <v>503394031</v>
      </c>
      <c r="L39" s="39">
        <f t="shared" si="4"/>
        <v>468011320</v>
      </c>
    </row>
    <row r="40" spans="1:12" ht="13.5">
      <c r="A40" s="29" t="s">
        <v>51</v>
      </c>
      <c r="B40" s="30"/>
      <c r="C40" s="31">
        <f>+C34+C39</f>
        <v>725550220</v>
      </c>
      <c r="D40" s="31">
        <f aca="true" t="shared" si="5" ref="D40:L40">+D34+D39</f>
        <v>990867753</v>
      </c>
      <c r="E40" s="32">
        <f t="shared" si="5"/>
        <v>1045306734</v>
      </c>
      <c r="F40" s="33">
        <f t="shared" si="5"/>
        <v>861000143</v>
      </c>
      <c r="G40" s="31">
        <f t="shared" si="5"/>
        <v>879724216</v>
      </c>
      <c r="H40" s="32">
        <f t="shared" si="5"/>
        <v>1120156147</v>
      </c>
      <c r="I40" s="34">
        <f t="shared" si="5"/>
        <v>1154758058</v>
      </c>
      <c r="J40" s="35">
        <f t="shared" si="5"/>
        <v>801812210</v>
      </c>
      <c r="K40" s="31">
        <f t="shared" si="5"/>
        <v>765396959</v>
      </c>
      <c r="L40" s="32">
        <f t="shared" si="5"/>
        <v>736282128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4443924936</v>
      </c>
      <c r="D42" s="46">
        <f aca="true" t="shared" si="6" ref="D42:L42">+D25-D40</f>
        <v>8250397935</v>
      </c>
      <c r="E42" s="47">
        <f t="shared" si="6"/>
        <v>7450987883</v>
      </c>
      <c r="F42" s="48">
        <f t="shared" si="6"/>
        <v>4371528003</v>
      </c>
      <c r="G42" s="46">
        <f t="shared" si="6"/>
        <v>7367820131</v>
      </c>
      <c r="H42" s="47">
        <f t="shared" si="6"/>
        <v>7235180696</v>
      </c>
      <c r="I42" s="49">
        <f t="shared" si="6"/>
        <v>7156523613</v>
      </c>
      <c r="J42" s="50">
        <f t="shared" si="6"/>
        <v>7263140593</v>
      </c>
      <c r="K42" s="46">
        <f t="shared" si="6"/>
        <v>6911968879</v>
      </c>
      <c r="L42" s="47">
        <f t="shared" si="6"/>
        <v>6605321330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4409027125</v>
      </c>
      <c r="D45" s="19">
        <v>8220512331</v>
      </c>
      <c r="E45" s="20">
        <v>7424242094</v>
      </c>
      <c r="F45" s="21">
        <v>4333045510</v>
      </c>
      <c r="G45" s="19">
        <v>7339906679</v>
      </c>
      <c r="H45" s="20">
        <v>7209621536</v>
      </c>
      <c r="I45" s="22">
        <v>7130922592</v>
      </c>
      <c r="J45" s="23">
        <v>7234592069</v>
      </c>
      <c r="K45" s="19">
        <v>6885814066</v>
      </c>
      <c r="L45" s="20">
        <v>6581322457</v>
      </c>
    </row>
    <row r="46" spans="1:12" ht="13.5">
      <c r="A46" s="24" t="s">
        <v>56</v>
      </c>
      <c r="B46" s="18" t="s">
        <v>44</v>
      </c>
      <c r="C46" s="19">
        <v>34897811</v>
      </c>
      <c r="D46" s="19">
        <v>29885604</v>
      </c>
      <c r="E46" s="20">
        <v>26745789</v>
      </c>
      <c r="F46" s="21">
        <v>38482494</v>
      </c>
      <c r="G46" s="19">
        <v>27913452</v>
      </c>
      <c r="H46" s="20">
        <v>25559160</v>
      </c>
      <c r="I46" s="22">
        <v>25601021</v>
      </c>
      <c r="J46" s="23">
        <v>28548524</v>
      </c>
      <c r="K46" s="19">
        <v>26154813</v>
      </c>
      <c r="L46" s="20">
        <v>23998873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4443924936</v>
      </c>
      <c r="D48" s="53">
        <f aca="true" t="shared" si="7" ref="D48:L48">SUM(D45:D47)</f>
        <v>8250397935</v>
      </c>
      <c r="E48" s="54">
        <f t="shared" si="7"/>
        <v>7450987883</v>
      </c>
      <c r="F48" s="55">
        <f t="shared" si="7"/>
        <v>4371528004</v>
      </c>
      <c r="G48" s="53">
        <f t="shared" si="7"/>
        <v>7367820131</v>
      </c>
      <c r="H48" s="54">
        <f t="shared" si="7"/>
        <v>7235180696</v>
      </c>
      <c r="I48" s="56">
        <f t="shared" si="7"/>
        <v>7156523613</v>
      </c>
      <c r="J48" s="57">
        <f t="shared" si="7"/>
        <v>7263140593</v>
      </c>
      <c r="K48" s="53">
        <f t="shared" si="7"/>
        <v>6911968879</v>
      </c>
      <c r="L48" s="54">
        <f t="shared" si="7"/>
        <v>6605321330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8015286</v>
      </c>
      <c r="D6" s="19">
        <v>8345233</v>
      </c>
      <c r="E6" s="20">
        <v>21028481</v>
      </c>
      <c r="F6" s="21">
        <v>29932000</v>
      </c>
      <c r="G6" s="19">
        <v>21052973</v>
      </c>
      <c r="H6" s="20">
        <v>14925673</v>
      </c>
      <c r="I6" s="22">
        <v>14827721</v>
      </c>
      <c r="J6" s="23">
        <v>11653661</v>
      </c>
      <c r="K6" s="19">
        <v>11172194</v>
      </c>
      <c r="L6" s="20">
        <v>11551479</v>
      </c>
    </row>
    <row r="7" spans="1:12" ht="13.5">
      <c r="A7" s="24" t="s">
        <v>19</v>
      </c>
      <c r="B7" s="18" t="s">
        <v>20</v>
      </c>
      <c r="C7" s="19">
        <v>17908438</v>
      </c>
      <c r="D7" s="19">
        <v>19417993</v>
      </c>
      <c r="E7" s="20">
        <v>300000</v>
      </c>
      <c r="F7" s="21">
        <v>300000</v>
      </c>
      <c r="G7" s="19">
        <v>300000</v>
      </c>
      <c r="H7" s="20">
        <v>321611</v>
      </c>
      <c r="I7" s="22">
        <v>321611</v>
      </c>
      <c r="J7" s="23">
        <v>321611</v>
      </c>
      <c r="K7" s="19">
        <v>321611</v>
      </c>
      <c r="L7" s="20">
        <v>321611</v>
      </c>
    </row>
    <row r="8" spans="1:12" ht="13.5">
      <c r="A8" s="24" t="s">
        <v>21</v>
      </c>
      <c r="B8" s="18" t="s">
        <v>20</v>
      </c>
      <c r="C8" s="19">
        <v>9037587</v>
      </c>
      <c r="D8" s="19">
        <v>11445858</v>
      </c>
      <c r="E8" s="20">
        <v>12824302</v>
      </c>
      <c r="F8" s="21">
        <v>22669000</v>
      </c>
      <c r="G8" s="19">
        <v>22669763</v>
      </c>
      <c r="H8" s="20">
        <v>15620614</v>
      </c>
      <c r="I8" s="22">
        <v>9894671</v>
      </c>
      <c r="J8" s="23">
        <v>15703984</v>
      </c>
      <c r="K8" s="19">
        <v>23454115</v>
      </c>
      <c r="L8" s="20">
        <v>46746337</v>
      </c>
    </row>
    <row r="9" spans="1:12" ht="13.5">
      <c r="A9" s="24" t="s">
        <v>22</v>
      </c>
      <c r="B9" s="18"/>
      <c r="C9" s="19"/>
      <c r="D9" s="19">
        <v>1550319</v>
      </c>
      <c r="E9" s="20">
        <v>4787679</v>
      </c>
      <c r="F9" s="21">
        <v>1200000</v>
      </c>
      <c r="G9" s="19">
        <v>1200000</v>
      </c>
      <c r="H9" s="20">
        <v>72114</v>
      </c>
      <c r="I9" s="22">
        <v>11206478</v>
      </c>
      <c r="J9" s="23">
        <v>8937256</v>
      </c>
      <c r="K9" s="19">
        <v>10870986</v>
      </c>
      <c r="L9" s="20">
        <v>6685985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/>
      <c r="F11" s="21"/>
      <c r="G11" s="19"/>
      <c r="H11" s="20"/>
      <c r="I11" s="22"/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34961311</v>
      </c>
      <c r="D12" s="31">
        <f aca="true" t="shared" si="0" ref="D12:L12">SUM(D6:D11)</f>
        <v>40759403</v>
      </c>
      <c r="E12" s="32">
        <f t="shared" si="0"/>
        <v>38940462</v>
      </c>
      <c r="F12" s="33">
        <f t="shared" si="0"/>
        <v>54101000</v>
      </c>
      <c r="G12" s="31">
        <f t="shared" si="0"/>
        <v>45222736</v>
      </c>
      <c r="H12" s="32">
        <f t="shared" si="0"/>
        <v>30940012</v>
      </c>
      <c r="I12" s="34">
        <f t="shared" si="0"/>
        <v>36250481</v>
      </c>
      <c r="J12" s="35">
        <f t="shared" si="0"/>
        <v>36616512</v>
      </c>
      <c r="K12" s="31">
        <f t="shared" si="0"/>
        <v>45818906</v>
      </c>
      <c r="L12" s="32">
        <f t="shared" si="0"/>
        <v>65305412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44431880</v>
      </c>
      <c r="D17" s="19">
        <v>43888592</v>
      </c>
      <c r="E17" s="20">
        <v>43202739</v>
      </c>
      <c r="F17" s="21">
        <v>41237000</v>
      </c>
      <c r="G17" s="19">
        <v>41236249</v>
      </c>
      <c r="H17" s="20">
        <v>43202739</v>
      </c>
      <c r="I17" s="22">
        <v>42518270</v>
      </c>
      <c r="J17" s="23">
        <v>43202739</v>
      </c>
      <c r="K17" s="19">
        <v>43202739</v>
      </c>
      <c r="L17" s="20">
        <v>43202739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55697623</v>
      </c>
      <c r="D19" s="19">
        <v>71931959</v>
      </c>
      <c r="E19" s="20">
        <v>91854633</v>
      </c>
      <c r="F19" s="21">
        <v>109116000</v>
      </c>
      <c r="G19" s="19">
        <v>118239343</v>
      </c>
      <c r="H19" s="20">
        <v>114117915</v>
      </c>
      <c r="I19" s="22">
        <v>107326144</v>
      </c>
      <c r="J19" s="23">
        <v>96759474</v>
      </c>
      <c r="K19" s="19">
        <v>92697259</v>
      </c>
      <c r="L19" s="20">
        <v>88399435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>
        <v>1190582</v>
      </c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117778</v>
      </c>
      <c r="D22" s="19">
        <v>366674</v>
      </c>
      <c r="E22" s="20">
        <v>304315</v>
      </c>
      <c r="F22" s="21">
        <v>159000</v>
      </c>
      <c r="G22" s="19">
        <v>1647885</v>
      </c>
      <c r="H22" s="20">
        <v>894843</v>
      </c>
      <c r="I22" s="22">
        <v>877058</v>
      </c>
      <c r="J22" s="23">
        <v>877058</v>
      </c>
      <c r="K22" s="19">
        <v>877058</v>
      </c>
      <c r="L22" s="20">
        <v>877058</v>
      </c>
    </row>
    <row r="23" spans="1:12" ht="13.5">
      <c r="A23" s="24" t="s">
        <v>37</v>
      </c>
      <c r="B23" s="18"/>
      <c r="C23" s="19">
        <v>1490001</v>
      </c>
      <c r="D23" s="19">
        <v>1490001</v>
      </c>
      <c r="E23" s="20"/>
      <c r="F23" s="25">
        <v>1490000</v>
      </c>
      <c r="G23" s="26">
        <v>1490001</v>
      </c>
      <c r="H23" s="27"/>
      <c r="I23" s="21">
        <v>1190581</v>
      </c>
      <c r="J23" s="28">
        <v>1190581</v>
      </c>
      <c r="K23" s="26">
        <v>1190581</v>
      </c>
      <c r="L23" s="27">
        <v>1190583</v>
      </c>
    </row>
    <row r="24" spans="1:12" ht="13.5">
      <c r="A24" s="29" t="s">
        <v>38</v>
      </c>
      <c r="B24" s="37"/>
      <c r="C24" s="31">
        <f>SUM(C15:C23)</f>
        <v>101737282</v>
      </c>
      <c r="D24" s="38">
        <f aca="true" t="shared" si="1" ref="D24:L24">SUM(D15:D23)</f>
        <v>117677226</v>
      </c>
      <c r="E24" s="39">
        <f t="shared" si="1"/>
        <v>136552269</v>
      </c>
      <c r="F24" s="40">
        <f t="shared" si="1"/>
        <v>152002000</v>
      </c>
      <c r="G24" s="38">
        <f t="shared" si="1"/>
        <v>162613478</v>
      </c>
      <c r="H24" s="39">
        <f t="shared" si="1"/>
        <v>158215497</v>
      </c>
      <c r="I24" s="41">
        <f t="shared" si="1"/>
        <v>151912053</v>
      </c>
      <c r="J24" s="42">
        <f t="shared" si="1"/>
        <v>142029852</v>
      </c>
      <c r="K24" s="38">
        <f t="shared" si="1"/>
        <v>137967637</v>
      </c>
      <c r="L24" s="39">
        <f t="shared" si="1"/>
        <v>133669815</v>
      </c>
    </row>
    <row r="25" spans="1:12" ht="13.5">
      <c r="A25" s="29" t="s">
        <v>39</v>
      </c>
      <c r="B25" s="30"/>
      <c r="C25" s="31">
        <f>+C12+C24</f>
        <v>136698593</v>
      </c>
      <c r="D25" s="31">
        <f aca="true" t="shared" si="2" ref="D25:L25">+D12+D24</f>
        <v>158436629</v>
      </c>
      <c r="E25" s="32">
        <f t="shared" si="2"/>
        <v>175492731</v>
      </c>
      <c r="F25" s="33">
        <f t="shared" si="2"/>
        <v>206103000</v>
      </c>
      <c r="G25" s="31">
        <f t="shared" si="2"/>
        <v>207836214</v>
      </c>
      <c r="H25" s="32">
        <f t="shared" si="2"/>
        <v>189155509</v>
      </c>
      <c r="I25" s="34">
        <f t="shared" si="2"/>
        <v>188162534</v>
      </c>
      <c r="J25" s="35">
        <f t="shared" si="2"/>
        <v>178646364</v>
      </c>
      <c r="K25" s="31">
        <f t="shared" si="2"/>
        <v>183786543</v>
      </c>
      <c r="L25" s="32">
        <f t="shared" si="2"/>
        <v>198975227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124511</v>
      </c>
      <c r="D30" s="19">
        <v>129502</v>
      </c>
      <c r="E30" s="20">
        <v>61976</v>
      </c>
      <c r="F30" s="21">
        <v>52000</v>
      </c>
      <c r="G30" s="19">
        <v>52400</v>
      </c>
      <c r="H30" s="20"/>
      <c r="I30" s="22">
        <v>68879</v>
      </c>
      <c r="J30" s="23">
        <v>33238</v>
      </c>
      <c r="K30" s="19">
        <v>72588</v>
      </c>
      <c r="L30" s="20">
        <v>80715</v>
      </c>
    </row>
    <row r="31" spans="1:12" ht="13.5">
      <c r="A31" s="24" t="s">
        <v>45</v>
      </c>
      <c r="B31" s="18"/>
      <c r="C31" s="19">
        <v>150094</v>
      </c>
      <c r="D31" s="19">
        <v>163568</v>
      </c>
      <c r="E31" s="20">
        <v>164487</v>
      </c>
      <c r="F31" s="21">
        <v>189000</v>
      </c>
      <c r="G31" s="19">
        <v>189000</v>
      </c>
      <c r="H31" s="20">
        <v>165705</v>
      </c>
      <c r="I31" s="22">
        <v>165705</v>
      </c>
      <c r="J31" s="23">
        <v>165117</v>
      </c>
      <c r="K31" s="19">
        <v>165117</v>
      </c>
      <c r="L31" s="20">
        <v>165117</v>
      </c>
    </row>
    <row r="32" spans="1:12" ht="13.5">
      <c r="A32" s="24" t="s">
        <v>46</v>
      </c>
      <c r="B32" s="18" t="s">
        <v>44</v>
      </c>
      <c r="C32" s="19">
        <v>10851299</v>
      </c>
      <c r="D32" s="19">
        <v>10515380</v>
      </c>
      <c r="E32" s="20">
        <v>16239613</v>
      </c>
      <c r="F32" s="21">
        <v>6337000</v>
      </c>
      <c r="G32" s="19">
        <v>6337168</v>
      </c>
      <c r="H32" s="20">
        <v>12334534</v>
      </c>
      <c r="I32" s="22">
        <v>20308810</v>
      </c>
      <c r="J32" s="23">
        <v>4531666</v>
      </c>
      <c r="K32" s="19">
        <v>2191666</v>
      </c>
      <c r="L32" s="20">
        <v>-148333</v>
      </c>
    </row>
    <row r="33" spans="1:12" ht="13.5">
      <c r="A33" s="24" t="s">
        <v>47</v>
      </c>
      <c r="B33" s="18"/>
      <c r="C33" s="19">
        <v>1390929</v>
      </c>
      <c r="D33" s="19">
        <v>1661090</v>
      </c>
      <c r="E33" s="20">
        <v>1771507</v>
      </c>
      <c r="F33" s="21"/>
      <c r="G33" s="19"/>
      <c r="H33" s="20">
        <v>2240142</v>
      </c>
      <c r="I33" s="22">
        <v>2485142</v>
      </c>
      <c r="J33" s="23">
        <v>1484194</v>
      </c>
      <c r="K33" s="19">
        <v>1622317</v>
      </c>
      <c r="L33" s="20">
        <v>1768454</v>
      </c>
    </row>
    <row r="34" spans="1:12" ht="13.5">
      <c r="A34" s="29" t="s">
        <v>48</v>
      </c>
      <c r="B34" s="30"/>
      <c r="C34" s="31">
        <f>SUM(C29:C33)</f>
        <v>12516833</v>
      </c>
      <c r="D34" s="31">
        <f aca="true" t="shared" si="3" ref="D34:L34">SUM(D29:D33)</f>
        <v>12469540</v>
      </c>
      <c r="E34" s="32">
        <f t="shared" si="3"/>
        <v>18237583</v>
      </c>
      <c r="F34" s="33">
        <f t="shared" si="3"/>
        <v>6578000</v>
      </c>
      <c r="G34" s="31">
        <f t="shared" si="3"/>
        <v>6578568</v>
      </c>
      <c r="H34" s="32">
        <f t="shared" si="3"/>
        <v>14740381</v>
      </c>
      <c r="I34" s="34">
        <f t="shared" si="3"/>
        <v>23028536</v>
      </c>
      <c r="J34" s="35">
        <f t="shared" si="3"/>
        <v>6214215</v>
      </c>
      <c r="K34" s="31">
        <f t="shared" si="3"/>
        <v>4051688</v>
      </c>
      <c r="L34" s="32">
        <f t="shared" si="3"/>
        <v>1865953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863441</v>
      </c>
      <c r="D37" s="19">
        <v>807822</v>
      </c>
      <c r="E37" s="20">
        <v>745846</v>
      </c>
      <c r="F37" s="21">
        <v>703000</v>
      </c>
      <c r="G37" s="19">
        <v>703022</v>
      </c>
      <c r="H37" s="20">
        <v>745846</v>
      </c>
      <c r="I37" s="22">
        <v>676967</v>
      </c>
      <c r="J37" s="23">
        <v>711482</v>
      </c>
      <c r="K37" s="19">
        <v>530666</v>
      </c>
      <c r="L37" s="20">
        <v>441824</v>
      </c>
    </row>
    <row r="38" spans="1:12" ht="13.5">
      <c r="A38" s="24" t="s">
        <v>47</v>
      </c>
      <c r="B38" s="18"/>
      <c r="C38" s="19">
        <v>7165593</v>
      </c>
      <c r="D38" s="19">
        <v>7505257</v>
      </c>
      <c r="E38" s="20">
        <v>7975560</v>
      </c>
      <c r="F38" s="21">
        <v>9981000</v>
      </c>
      <c r="G38" s="19">
        <v>9999264</v>
      </c>
      <c r="H38" s="20">
        <v>11291564</v>
      </c>
      <c r="I38" s="22">
        <v>10550242</v>
      </c>
      <c r="J38" s="23">
        <v>11243200</v>
      </c>
      <c r="K38" s="19">
        <v>11685198</v>
      </c>
      <c r="L38" s="20">
        <v>12152832</v>
      </c>
    </row>
    <row r="39" spans="1:12" ht="13.5">
      <c r="A39" s="29" t="s">
        <v>50</v>
      </c>
      <c r="B39" s="37"/>
      <c r="C39" s="31">
        <f>SUM(C37:C38)</f>
        <v>8029034</v>
      </c>
      <c r="D39" s="38">
        <f aca="true" t="shared" si="4" ref="D39:L39">SUM(D37:D38)</f>
        <v>8313079</v>
      </c>
      <c r="E39" s="39">
        <f t="shared" si="4"/>
        <v>8721406</v>
      </c>
      <c r="F39" s="40">
        <f t="shared" si="4"/>
        <v>10684000</v>
      </c>
      <c r="G39" s="38">
        <f t="shared" si="4"/>
        <v>10702286</v>
      </c>
      <c r="H39" s="39">
        <f t="shared" si="4"/>
        <v>12037410</v>
      </c>
      <c r="I39" s="40">
        <f t="shared" si="4"/>
        <v>11227209</v>
      </c>
      <c r="J39" s="42">
        <f t="shared" si="4"/>
        <v>11954682</v>
      </c>
      <c r="K39" s="38">
        <f t="shared" si="4"/>
        <v>12215864</v>
      </c>
      <c r="L39" s="39">
        <f t="shared" si="4"/>
        <v>12594656</v>
      </c>
    </row>
    <row r="40" spans="1:12" ht="13.5">
      <c r="A40" s="29" t="s">
        <v>51</v>
      </c>
      <c r="B40" s="30"/>
      <c r="C40" s="31">
        <f>+C34+C39</f>
        <v>20545867</v>
      </c>
      <c r="D40" s="31">
        <f aca="true" t="shared" si="5" ref="D40:L40">+D34+D39</f>
        <v>20782619</v>
      </c>
      <c r="E40" s="32">
        <f t="shared" si="5"/>
        <v>26958989</v>
      </c>
      <c r="F40" s="33">
        <f t="shared" si="5"/>
        <v>17262000</v>
      </c>
      <c r="G40" s="31">
        <f t="shared" si="5"/>
        <v>17280854</v>
      </c>
      <c r="H40" s="32">
        <f t="shared" si="5"/>
        <v>26777791</v>
      </c>
      <c r="I40" s="34">
        <f t="shared" si="5"/>
        <v>34255745</v>
      </c>
      <c r="J40" s="35">
        <f t="shared" si="5"/>
        <v>18168897</v>
      </c>
      <c r="K40" s="31">
        <f t="shared" si="5"/>
        <v>16267552</v>
      </c>
      <c r="L40" s="32">
        <f t="shared" si="5"/>
        <v>14460609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116152726</v>
      </c>
      <c r="D42" s="46">
        <f aca="true" t="shared" si="6" ref="D42:L42">+D25-D40</f>
        <v>137654010</v>
      </c>
      <c r="E42" s="47">
        <f t="shared" si="6"/>
        <v>148533742</v>
      </c>
      <c r="F42" s="48">
        <f t="shared" si="6"/>
        <v>188841000</v>
      </c>
      <c r="G42" s="46">
        <f t="shared" si="6"/>
        <v>190555360</v>
      </c>
      <c r="H42" s="47">
        <f t="shared" si="6"/>
        <v>162377718</v>
      </c>
      <c r="I42" s="49">
        <f t="shared" si="6"/>
        <v>153906789</v>
      </c>
      <c r="J42" s="50">
        <f t="shared" si="6"/>
        <v>160477467</v>
      </c>
      <c r="K42" s="46">
        <f t="shared" si="6"/>
        <v>167518991</v>
      </c>
      <c r="L42" s="47">
        <f t="shared" si="6"/>
        <v>184514618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116152726</v>
      </c>
      <c r="D45" s="19">
        <v>137654010</v>
      </c>
      <c r="E45" s="20">
        <v>148533742</v>
      </c>
      <c r="F45" s="21">
        <v>188841000</v>
      </c>
      <c r="G45" s="19">
        <v>190555360</v>
      </c>
      <c r="H45" s="20">
        <v>162377718</v>
      </c>
      <c r="I45" s="22">
        <v>153906789</v>
      </c>
      <c r="J45" s="23">
        <v>160477467</v>
      </c>
      <c r="K45" s="19">
        <v>167518991</v>
      </c>
      <c r="L45" s="20">
        <v>184514618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116152726</v>
      </c>
      <c r="D48" s="53">
        <f aca="true" t="shared" si="7" ref="D48:L48">SUM(D45:D47)</f>
        <v>137654010</v>
      </c>
      <c r="E48" s="54">
        <f t="shared" si="7"/>
        <v>148533742</v>
      </c>
      <c r="F48" s="55">
        <f t="shared" si="7"/>
        <v>188841000</v>
      </c>
      <c r="G48" s="53">
        <f t="shared" si="7"/>
        <v>190555360</v>
      </c>
      <c r="H48" s="54">
        <f t="shared" si="7"/>
        <v>162377718</v>
      </c>
      <c r="I48" s="56">
        <f t="shared" si="7"/>
        <v>153906789</v>
      </c>
      <c r="J48" s="57">
        <f t="shared" si="7"/>
        <v>160477467</v>
      </c>
      <c r="K48" s="53">
        <f t="shared" si="7"/>
        <v>167518991</v>
      </c>
      <c r="L48" s="54">
        <f t="shared" si="7"/>
        <v>184514618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31924384</v>
      </c>
      <c r="D6" s="19">
        <v>31924384</v>
      </c>
      <c r="E6" s="20"/>
      <c r="F6" s="21">
        <v>2815300</v>
      </c>
      <c r="G6" s="19">
        <v>10276000</v>
      </c>
      <c r="H6" s="20">
        <v>21263527</v>
      </c>
      <c r="I6" s="22">
        <v>47890792</v>
      </c>
      <c r="J6" s="23">
        <v>2904000</v>
      </c>
      <c r="K6" s="19">
        <v>3091000</v>
      </c>
      <c r="L6" s="20">
        <v>7287000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>
        <v>25337700</v>
      </c>
      <c r="G7" s="19">
        <v>25338000</v>
      </c>
      <c r="H7" s="20"/>
      <c r="I7" s="22"/>
      <c r="J7" s="23">
        <v>10000000</v>
      </c>
      <c r="K7" s="19">
        <v>20000000</v>
      </c>
      <c r="L7" s="20">
        <v>20000000</v>
      </c>
    </row>
    <row r="8" spans="1:12" ht="13.5">
      <c r="A8" s="24" t="s">
        <v>21</v>
      </c>
      <c r="B8" s="18" t="s">
        <v>20</v>
      </c>
      <c r="C8" s="19">
        <v>9164282</v>
      </c>
      <c r="D8" s="19">
        <v>9164282</v>
      </c>
      <c r="E8" s="20"/>
      <c r="F8" s="21">
        <v>1827068</v>
      </c>
      <c r="G8" s="19">
        <v>8075000</v>
      </c>
      <c r="H8" s="20">
        <v>23440039</v>
      </c>
      <c r="I8" s="22">
        <v>3677257</v>
      </c>
      <c r="J8" s="23">
        <v>8550000</v>
      </c>
      <c r="K8" s="19">
        <v>11000000</v>
      </c>
      <c r="L8" s="20">
        <v>12100000</v>
      </c>
    </row>
    <row r="9" spans="1:12" ht="13.5">
      <c r="A9" s="24" t="s">
        <v>22</v>
      </c>
      <c r="B9" s="18"/>
      <c r="C9" s="19">
        <v>1014181</v>
      </c>
      <c r="D9" s="19">
        <v>1014181</v>
      </c>
      <c r="E9" s="20"/>
      <c r="F9" s="21">
        <v>3324738</v>
      </c>
      <c r="G9" s="19">
        <v>3325000</v>
      </c>
      <c r="H9" s="20">
        <v>5429320</v>
      </c>
      <c r="I9" s="22">
        <v>3143628</v>
      </c>
      <c r="J9" s="23">
        <v>22000000</v>
      </c>
      <c r="K9" s="19">
        <v>20000000</v>
      </c>
      <c r="L9" s="20">
        <v>18000000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>
        <v>20127256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/>
      <c r="F11" s="21"/>
      <c r="G11" s="19"/>
      <c r="H11" s="20"/>
      <c r="I11" s="22"/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42102847</v>
      </c>
      <c r="D12" s="31">
        <f aca="true" t="shared" si="0" ref="D12:L12">SUM(D6:D11)</f>
        <v>42102847</v>
      </c>
      <c r="E12" s="32">
        <f t="shared" si="0"/>
        <v>0</v>
      </c>
      <c r="F12" s="33">
        <f t="shared" si="0"/>
        <v>33304806</v>
      </c>
      <c r="G12" s="31">
        <f t="shared" si="0"/>
        <v>47014000</v>
      </c>
      <c r="H12" s="32">
        <f t="shared" si="0"/>
        <v>50132886</v>
      </c>
      <c r="I12" s="34">
        <f t="shared" si="0"/>
        <v>74838933</v>
      </c>
      <c r="J12" s="35">
        <f t="shared" si="0"/>
        <v>43454000</v>
      </c>
      <c r="K12" s="31">
        <f t="shared" si="0"/>
        <v>54091000</v>
      </c>
      <c r="L12" s="32">
        <f t="shared" si="0"/>
        <v>57387000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14815856</v>
      </c>
      <c r="D17" s="19">
        <v>14815856</v>
      </c>
      <c r="E17" s="20"/>
      <c r="F17" s="21">
        <v>8662000</v>
      </c>
      <c r="G17" s="19">
        <v>8662000</v>
      </c>
      <c r="H17" s="20">
        <v>14785856</v>
      </c>
      <c r="I17" s="22">
        <v>19400511</v>
      </c>
      <c r="J17" s="23">
        <v>14000000</v>
      </c>
      <c r="K17" s="19">
        <v>14000000</v>
      </c>
      <c r="L17" s="20">
        <v>13000000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334188005</v>
      </c>
      <c r="D19" s="19">
        <v>334188005</v>
      </c>
      <c r="E19" s="20"/>
      <c r="F19" s="21">
        <v>234633398</v>
      </c>
      <c r="G19" s="19">
        <v>234633000</v>
      </c>
      <c r="H19" s="20">
        <v>27402372</v>
      </c>
      <c r="I19" s="22">
        <v>308416541</v>
      </c>
      <c r="J19" s="23">
        <v>284267001</v>
      </c>
      <c r="K19" s="19">
        <v>316576051</v>
      </c>
      <c r="L19" s="20">
        <v>392451910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101447</v>
      </c>
      <c r="D22" s="19">
        <v>101447</v>
      </c>
      <c r="E22" s="20"/>
      <c r="F22" s="21">
        <v>24934</v>
      </c>
      <c r="G22" s="19">
        <v>25000</v>
      </c>
      <c r="H22" s="20"/>
      <c r="I22" s="22"/>
      <c r="J22" s="23">
        <v>26305</v>
      </c>
      <c r="K22" s="19">
        <v>27857</v>
      </c>
      <c r="L22" s="20">
        <v>32054</v>
      </c>
    </row>
    <row r="23" spans="1:12" ht="13.5">
      <c r="A23" s="24" t="s">
        <v>37</v>
      </c>
      <c r="B23" s="18"/>
      <c r="C23" s="19">
        <v>55576</v>
      </c>
      <c r="D23" s="19">
        <v>55576</v>
      </c>
      <c r="E23" s="20"/>
      <c r="F23" s="25">
        <v>55576</v>
      </c>
      <c r="G23" s="26">
        <v>56000</v>
      </c>
      <c r="H23" s="27">
        <v>320699344</v>
      </c>
      <c r="I23" s="21">
        <v>55576</v>
      </c>
      <c r="J23" s="28">
        <v>58633</v>
      </c>
      <c r="K23" s="26">
        <v>62092</v>
      </c>
      <c r="L23" s="27">
        <v>76040</v>
      </c>
    </row>
    <row r="24" spans="1:12" ht="13.5">
      <c r="A24" s="29" t="s">
        <v>38</v>
      </c>
      <c r="B24" s="37"/>
      <c r="C24" s="31">
        <f>SUM(C15:C23)</f>
        <v>349160884</v>
      </c>
      <c r="D24" s="38">
        <f aca="true" t="shared" si="1" ref="D24:L24">SUM(D15:D23)</f>
        <v>349160884</v>
      </c>
      <c r="E24" s="39">
        <f t="shared" si="1"/>
        <v>0</v>
      </c>
      <c r="F24" s="40">
        <f t="shared" si="1"/>
        <v>243375908</v>
      </c>
      <c r="G24" s="38">
        <f t="shared" si="1"/>
        <v>243376000</v>
      </c>
      <c r="H24" s="39">
        <f t="shared" si="1"/>
        <v>362887572</v>
      </c>
      <c r="I24" s="41">
        <f t="shared" si="1"/>
        <v>327872628</v>
      </c>
      <c r="J24" s="42">
        <f t="shared" si="1"/>
        <v>298351939</v>
      </c>
      <c r="K24" s="38">
        <f t="shared" si="1"/>
        <v>330666000</v>
      </c>
      <c r="L24" s="39">
        <f t="shared" si="1"/>
        <v>405560004</v>
      </c>
    </row>
    <row r="25" spans="1:12" ht="13.5">
      <c r="A25" s="29" t="s">
        <v>39</v>
      </c>
      <c r="B25" s="30"/>
      <c r="C25" s="31">
        <f>+C12+C24</f>
        <v>391263731</v>
      </c>
      <c r="D25" s="31">
        <f aca="true" t="shared" si="2" ref="D25:L25">+D12+D24</f>
        <v>391263731</v>
      </c>
      <c r="E25" s="32">
        <f t="shared" si="2"/>
        <v>0</v>
      </c>
      <c r="F25" s="33">
        <f t="shared" si="2"/>
        <v>276680714</v>
      </c>
      <c r="G25" s="31">
        <f t="shared" si="2"/>
        <v>290390000</v>
      </c>
      <c r="H25" s="32">
        <f t="shared" si="2"/>
        <v>413020458</v>
      </c>
      <c r="I25" s="34">
        <f t="shared" si="2"/>
        <v>402711561</v>
      </c>
      <c r="J25" s="35">
        <f t="shared" si="2"/>
        <v>341805939</v>
      </c>
      <c r="K25" s="31">
        <f t="shared" si="2"/>
        <v>384757000</v>
      </c>
      <c r="L25" s="32">
        <f t="shared" si="2"/>
        <v>462947004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/>
      <c r="G30" s="19"/>
      <c r="H30" s="20">
        <v>11970662</v>
      </c>
      <c r="I30" s="22"/>
      <c r="J30" s="23">
        <v>21000001</v>
      </c>
      <c r="K30" s="19">
        <v>23850000</v>
      </c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>
        <v>-1954893</v>
      </c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24724424</v>
      </c>
      <c r="D32" s="19">
        <v>24724424</v>
      </c>
      <c r="E32" s="20"/>
      <c r="F32" s="21">
        <v>19426372</v>
      </c>
      <c r="G32" s="19">
        <v>11803000</v>
      </c>
      <c r="H32" s="20">
        <v>20474315</v>
      </c>
      <c r="I32" s="22">
        <v>14071510</v>
      </c>
      <c r="J32" s="23">
        <v>31000000</v>
      </c>
      <c r="K32" s="19">
        <v>4000000</v>
      </c>
      <c r="L32" s="20">
        <v>5000000</v>
      </c>
    </row>
    <row r="33" spans="1:12" ht="13.5">
      <c r="A33" s="24" t="s">
        <v>47</v>
      </c>
      <c r="B33" s="18"/>
      <c r="C33" s="19">
        <v>5442031</v>
      </c>
      <c r="D33" s="19">
        <v>5442031</v>
      </c>
      <c r="E33" s="20"/>
      <c r="F33" s="21">
        <v>3588638</v>
      </c>
      <c r="G33" s="19">
        <v>3589000</v>
      </c>
      <c r="H33" s="20"/>
      <c r="I33" s="22">
        <v>9886445</v>
      </c>
      <c r="J33" s="23">
        <v>5000000</v>
      </c>
      <c r="K33" s="19">
        <v>4000000</v>
      </c>
      <c r="L33" s="20">
        <v>65302593</v>
      </c>
    </row>
    <row r="34" spans="1:12" ht="13.5">
      <c r="A34" s="29" t="s">
        <v>48</v>
      </c>
      <c r="B34" s="30"/>
      <c r="C34" s="31">
        <f>SUM(C29:C33)</f>
        <v>30166455</v>
      </c>
      <c r="D34" s="31">
        <f aca="true" t="shared" si="3" ref="D34:L34">SUM(D29:D33)</f>
        <v>30166455</v>
      </c>
      <c r="E34" s="32">
        <f t="shared" si="3"/>
        <v>0</v>
      </c>
      <c r="F34" s="33">
        <f t="shared" si="3"/>
        <v>23015010</v>
      </c>
      <c r="G34" s="31">
        <f t="shared" si="3"/>
        <v>15392000</v>
      </c>
      <c r="H34" s="32">
        <f t="shared" si="3"/>
        <v>30490084</v>
      </c>
      <c r="I34" s="34">
        <f t="shared" si="3"/>
        <v>23957955</v>
      </c>
      <c r="J34" s="35">
        <f t="shared" si="3"/>
        <v>57000001</v>
      </c>
      <c r="K34" s="31">
        <f t="shared" si="3"/>
        <v>31850000</v>
      </c>
      <c r="L34" s="32">
        <f t="shared" si="3"/>
        <v>70302593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/>
      <c r="D38" s="19"/>
      <c r="E38" s="20"/>
      <c r="F38" s="21">
        <v>3926000</v>
      </c>
      <c r="G38" s="19">
        <v>3929000</v>
      </c>
      <c r="H38" s="20">
        <v>2448105</v>
      </c>
      <c r="I38" s="22">
        <v>4406680</v>
      </c>
      <c r="J38" s="23"/>
      <c r="K38" s="19"/>
      <c r="L38" s="20"/>
    </row>
    <row r="39" spans="1:12" ht="13.5">
      <c r="A39" s="29" t="s">
        <v>50</v>
      </c>
      <c r="B39" s="37"/>
      <c r="C39" s="31">
        <f>SUM(C37:C38)</f>
        <v>0</v>
      </c>
      <c r="D39" s="38">
        <f aca="true" t="shared" si="4" ref="D39:L39">SUM(D37:D38)</f>
        <v>0</v>
      </c>
      <c r="E39" s="39">
        <f t="shared" si="4"/>
        <v>0</v>
      </c>
      <c r="F39" s="40">
        <f t="shared" si="4"/>
        <v>3926000</v>
      </c>
      <c r="G39" s="38">
        <f t="shared" si="4"/>
        <v>3929000</v>
      </c>
      <c r="H39" s="39">
        <f t="shared" si="4"/>
        <v>2448105</v>
      </c>
      <c r="I39" s="40">
        <f t="shared" si="4"/>
        <v>4406680</v>
      </c>
      <c r="J39" s="42">
        <f t="shared" si="4"/>
        <v>0</v>
      </c>
      <c r="K39" s="38">
        <f t="shared" si="4"/>
        <v>0</v>
      </c>
      <c r="L39" s="39">
        <f t="shared" si="4"/>
        <v>0</v>
      </c>
    </row>
    <row r="40" spans="1:12" ht="13.5">
      <c r="A40" s="29" t="s">
        <v>51</v>
      </c>
      <c r="B40" s="30"/>
      <c r="C40" s="31">
        <f>+C34+C39</f>
        <v>30166455</v>
      </c>
      <c r="D40" s="31">
        <f aca="true" t="shared" si="5" ref="D40:L40">+D34+D39</f>
        <v>30166455</v>
      </c>
      <c r="E40" s="32">
        <f t="shared" si="5"/>
        <v>0</v>
      </c>
      <c r="F40" s="33">
        <f t="shared" si="5"/>
        <v>26941010</v>
      </c>
      <c r="G40" s="31">
        <f t="shared" si="5"/>
        <v>19321000</v>
      </c>
      <c r="H40" s="32">
        <f t="shared" si="5"/>
        <v>32938189</v>
      </c>
      <c r="I40" s="34">
        <f t="shared" si="5"/>
        <v>28364635</v>
      </c>
      <c r="J40" s="35">
        <f t="shared" si="5"/>
        <v>57000001</v>
      </c>
      <c r="K40" s="31">
        <f t="shared" si="5"/>
        <v>31850000</v>
      </c>
      <c r="L40" s="32">
        <f t="shared" si="5"/>
        <v>70302593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361097276</v>
      </c>
      <c r="D42" s="46">
        <f aca="true" t="shared" si="6" ref="D42:L42">+D25-D40</f>
        <v>361097276</v>
      </c>
      <c r="E42" s="47">
        <f t="shared" si="6"/>
        <v>0</v>
      </c>
      <c r="F42" s="48">
        <f t="shared" si="6"/>
        <v>249739704</v>
      </c>
      <c r="G42" s="46">
        <f t="shared" si="6"/>
        <v>271069000</v>
      </c>
      <c r="H42" s="47">
        <f t="shared" si="6"/>
        <v>380082269</v>
      </c>
      <c r="I42" s="49">
        <f t="shared" si="6"/>
        <v>374346926</v>
      </c>
      <c r="J42" s="50">
        <f t="shared" si="6"/>
        <v>284805938</v>
      </c>
      <c r="K42" s="46">
        <f t="shared" si="6"/>
        <v>352907000</v>
      </c>
      <c r="L42" s="47">
        <f t="shared" si="6"/>
        <v>392644411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361097276</v>
      </c>
      <c r="D45" s="19">
        <v>361097276</v>
      </c>
      <c r="E45" s="20"/>
      <c r="F45" s="21">
        <v>249739704</v>
      </c>
      <c r="G45" s="19">
        <v>271069000</v>
      </c>
      <c r="H45" s="20">
        <v>27132179</v>
      </c>
      <c r="I45" s="22">
        <v>374346926</v>
      </c>
      <c r="J45" s="23">
        <v>284805938</v>
      </c>
      <c r="K45" s="19">
        <v>352907000</v>
      </c>
      <c r="L45" s="20">
        <v>392644411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>
        <v>352950090</v>
      </c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361097276</v>
      </c>
      <c r="D48" s="53">
        <f aca="true" t="shared" si="7" ref="D48:L48">SUM(D45:D47)</f>
        <v>361097276</v>
      </c>
      <c r="E48" s="54">
        <f t="shared" si="7"/>
        <v>0</v>
      </c>
      <c r="F48" s="55">
        <f t="shared" si="7"/>
        <v>249739704</v>
      </c>
      <c r="G48" s="53">
        <f t="shared" si="7"/>
        <v>271069000</v>
      </c>
      <c r="H48" s="54">
        <f t="shared" si="7"/>
        <v>380082269</v>
      </c>
      <c r="I48" s="56">
        <f t="shared" si="7"/>
        <v>374346926</v>
      </c>
      <c r="J48" s="57">
        <f t="shared" si="7"/>
        <v>284805938</v>
      </c>
      <c r="K48" s="53">
        <f t="shared" si="7"/>
        <v>352907000</v>
      </c>
      <c r="L48" s="54">
        <f t="shared" si="7"/>
        <v>392644411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198651</v>
      </c>
      <c r="D6" s="19">
        <v>147870</v>
      </c>
      <c r="E6" s="20">
        <v>658189</v>
      </c>
      <c r="F6" s="21">
        <v>1000000</v>
      </c>
      <c r="G6" s="19">
        <v>2909283</v>
      </c>
      <c r="H6" s="20">
        <v>13373580</v>
      </c>
      <c r="I6" s="22">
        <v>1122896</v>
      </c>
      <c r="J6" s="23">
        <v>3500000</v>
      </c>
      <c r="K6" s="19">
        <v>4000000</v>
      </c>
      <c r="L6" s="20">
        <v>5000000</v>
      </c>
    </row>
    <row r="7" spans="1:12" ht="13.5">
      <c r="A7" s="24" t="s">
        <v>19</v>
      </c>
      <c r="B7" s="18" t="s">
        <v>20</v>
      </c>
      <c r="C7" s="19">
        <v>131597</v>
      </c>
      <c r="D7" s="19"/>
      <c r="E7" s="20">
        <v>17331483</v>
      </c>
      <c r="F7" s="21">
        <v>6000000</v>
      </c>
      <c r="G7" s="19">
        <v>6000000</v>
      </c>
      <c r="H7" s="20">
        <v>49633919</v>
      </c>
      <c r="I7" s="22">
        <v>19885691</v>
      </c>
      <c r="J7" s="23">
        <v>15000000</v>
      </c>
      <c r="K7" s="19">
        <v>16000000</v>
      </c>
      <c r="L7" s="20">
        <v>17000000</v>
      </c>
    </row>
    <row r="8" spans="1:12" ht="13.5">
      <c r="A8" s="24" t="s">
        <v>21</v>
      </c>
      <c r="B8" s="18" t="s">
        <v>20</v>
      </c>
      <c r="C8" s="19">
        <v>6227728</v>
      </c>
      <c r="D8" s="19">
        <v>14748858</v>
      </c>
      <c r="E8" s="20">
        <v>11889959</v>
      </c>
      <c r="F8" s="21">
        <v>22004821</v>
      </c>
      <c r="G8" s="19">
        <v>22004821</v>
      </c>
      <c r="H8" s="20">
        <v>44775315</v>
      </c>
      <c r="I8" s="22">
        <v>16450635</v>
      </c>
      <c r="J8" s="23">
        <v>14450000</v>
      </c>
      <c r="K8" s="19">
        <v>14450000</v>
      </c>
      <c r="L8" s="20">
        <v>14450000</v>
      </c>
    </row>
    <row r="9" spans="1:12" ht="13.5">
      <c r="A9" s="24" t="s">
        <v>22</v>
      </c>
      <c r="B9" s="18"/>
      <c r="C9" s="19">
        <v>5597839</v>
      </c>
      <c r="D9" s="19">
        <v>11187103</v>
      </c>
      <c r="E9" s="20">
        <v>8040076</v>
      </c>
      <c r="F9" s="21">
        <v>2500000</v>
      </c>
      <c r="G9" s="19">
        <v>2500000</v>
      </c>
      <c r="H9" s="20">
        <v>8362081</v>
      </c>
      <c r="I9" s="22">
        <v>6717434</v>
      </c>
      <c r="J9" s="23">
        <v>2400000</v>
      </c>
      <c r="K9" s="19">
        <v>2300000</v>
      </c>
      <c r="L9" s="20">
        <v>2000000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>
        <v>5793653</v>
      </c>
      <c r="E11" s="20">
        <v>5483245</v>
      </c>
      <c r="F11" s="21">
        <v>5793653</v>
      </c>
      <c r="G11" s="19">
        <v>5793653</v>
      </c>
      <c r="H11" s="20">
        <v>5483245</v>
      </c>
      <c r="I11" s="22">
        <v>6926767</v>
      </c>
      <c r="J11" s="23">
        <v>6500000</v>
      </c>
      <c r="K11" s="19">
        <v>5000000</v>
      </c>
      <c r="L11" s="20">
        <v>4500000</v>
      </c>
    </row>
    <row r="12" spans="1:12" ht="13.5">
      <c r="A12" s="29" t="s">
        <v>26</v>
      </c>
      <c r="B12" s="30"/>
      <c r="C12" s="31">
        <f>SUM(C6:C11)</f>
        <v>12155815</v>
      </c>
      <c r="D12" s="31">
        <f aca="true" t="shared" si="0" ref="D12:L12">SUM(D6:D11)</f>
        <v>31877484</v>
      </c>
      <c r="E12" s="32">
        <f t="shared" si="0"/>
        <v>43402952</v>
      </c>
      <c r="F12" s="33">
        <f t="shared" si="0"/>
        <v>37298474</v>
      </c>
      <c r="G12" s="31">
        <f t="shared" si="0"/>
        <v>39207757</v>
      </c>
      <c r="H12" s="32">
        <f t="shared" si="0"/>
        <v>121628140</v>
      </c>
      <c r="I12" s="34">
        <f t="shared" si="0"/>
        <v>51103423</v>
      </c>
      <c r="J12" s="35">
        <f t="shared" si="0"/>
        <v>41850000</v>
      </c>
      <c r="K12" s="31">
        <f t="shared" si="0"/>
        <v>41750000</v>
      </c>
      <c r="L12" s="32">
        <f t="shared" si="0"/>
        <v>42950000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569052</v>
      </c>
      <c r="D17" s="19">
        <v>507955</v>
      </c>
      <c r="E17" s="20">
        <v>485045</v>
      </c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>
        <v>373804184</v>
      </c>
      <c r="E18" s="20">
        <v>336135307</v>
      </c>
      <c r="F18" s="21">
        <v>355636131</v>
      </c>
      <c r="G18" s="19">
        <v>355636131</v>
      </c>
      <c r="H18" s="20">
        <v>289848367</v>
      </c>
      <c r="I18" s="22">
        <v>292305499</v>
      </c>
      <c r="J18" s="23">
        <v>289848367</v>
      </c>
      <c r="K18" s="19">
        <v>289848367</v>
      </c>
      <c r="L18" s="20">
        <v>289848367</v>
      </c>
    </row>
    <row r="19" spans="1:12" ht="13.5">
      <c r="A19" s="24" t="s">
        <v>32</v>
      </c>
      <c r="B19" s="18" t="s">
        <v>33</v>
      </c>
      <c r="C19" s="19">
        <v>315993823</v>
      </c>
      <c r="D19" s="19">
        <v>320089324</v>
      </c>
      <c r="E19" s="20">
        <v>319879438</v>
      </c>
      <c r="F19" s="21">
        <v>420953756</v>
      </c>
      <c r="G19" s="19">
        <v>420953756</v>
      </c>
      <c r="H19" s="20">
        <v>332116570</v>
      </c>
      <c r="I19" s="22">
        <v>348429485</v>
      </c>
      <c r="J19" s="23">
        <v>405974000</v>
      </c>
      <c r="K19" s="19">
        <v>513572000</v>
      </c>
      <c r="L19" s="20">
        <v>633033000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3140376</v>
      </c>
      <c r="D22" s="19">
        <v>2533528</v>
      </c>
      <c r="E22" s="20">
        <v>1592909</v>
      </c>
      <c r="F22" s="21">
        <v>7241290</v>
      </c>
      <c r="G22" s="19">
        <v>7241290</v>
      </c>
      <c r="H22" s="20">
        <v>1592909</v>
      </c>
      <c r="I22" s="22">
        <v>653956</v>
      </c>
      <c r="J22" s="23">
        <v>2500000</v>
      </c>
      <c r="K22" s="19">
        <v>3000000</v>
      </c>
      <c r="L22" s="20">
        <v>3500000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>
        <v>2162365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319703251</v>
      </c>
      <c r="D24" s="38">
        <f aca="true" t="shared" si="1" ref="D24:L24">SUM(D15:D23)</f>
        <v>696934991</v>
      </c>
      <c r="E24" s="39">
        <f t="shared" si="1"/>
        <v>658092699</v>
      </c>
      <c r="F24" s="40">
        <f t="shared" si="1"/>
        <v>783831177</v>
      </c>
      <c r="G24" s="38">
        <f t="shared" si="1"/>
        <v>783831177</v>
      </c>
      <c r="H24" s="39">
        <f t="shared" si="1"/>
        <v>623557846</v>
      </c>
      <c r="I24" s="41">
        <f t="shared" si="1"/>
        <v>643551305</v>
      </c>
      <c r="J24" s="42">
        <f t="shared" si="1"/>
        <v>698322367</v>
      </c>
      <c r="K24" s="38">
        <f t="shared" si="1"/>
        <v>806420367</v>
      </c>
      <c r="L24" s="39">
        <f t="shared" si="1"/>
        <v>926381367</v>
      </c>
    </row>
    <row r="25" spans="1:12" ht="13.5">
      <c r="A25" s="29" t="s">
        <v>39</v>
      </c>
      <c r="B25" s="30"/>
      <c r="C25" s="31">
        <f>+C12+C24</f>
        <v>331859066</v>
      </c>
      <c r="D25" s="31">
        <f aca="true" t="shared" si="2" ref="D25:L25">+D12+D24</f>
        <v>728812475</v>
      </c>
      <c r="E25" s="32">
        <f t="shared" si="2"/>
        <v>701495651</v>
      </c>
      <c r="F25" s="33">
        <f t="shared" si="2"/>
        <v>821129651</v>
      </c>
      <c r="G25" s="31">
        <f t="shared" si="2"/>
        <v>823038934</v>
      </c>
      <c r="H25" s="32">
        <f t="shared" si="2"/>
        <v>745185986</v>
      </c>
      <c r="I25" s="34">
        <f t="shared" si="2"/>
        <v>694654728</v>
      </c>
      <c r="J25" s="35">
        <f t="shared" si="2"/>
        <v>740172367</v>
      </c>
      <c r="K25" s="31">
        <f t="shared" si="2"/>
        <v>848170367</v>
      </c>
      <c r="L25" s="32">
        <f t="shared" si="2"/>
        <v>969331367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>
        <v>16933630</v>
      </c>
      <c r="G29" s="19">
        <v>16933630</v>
      </c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>
        <v>1432486</v>
      </c>
      <c r="E30" s="20">
        <v>1445548</v>
      </c>
      <c r="F30" s="21">
        <v>1432486</v>
      </c>
      <c r="G30" s="19">
        <v>1432486</v>
      </c>
      <c r="H30" s="20"/>
      <c r="I30" s="22"/>
      <c r="J30" s="23">
        <v>1549000</v>
      </c>
      <c r="K30" s="19">
        <v>1478000</v>
      </c>
      <c r="L30" s="20">
        <v>1357000</v>
      </c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>
        <v>913767</v>
      </c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49012725</v>
      </c>
      <c r="D32" s="19">
        <v>74470121</v>
      </c>
      <c r="E32" s="20">
        <v>88784931</v>
      </c>
      <c r="F32" s="21">
        <v>26507837</v>
      </c>
      <c r="G32" s="19">
        <v>26507837</v>
      </c>
      <c r="H32" s="20">
        <v>40697212</v>
      </c>
      <c r="I32" s="22">
        <v>81203258</v>
      </c>
      <c r="J32" s="23">
        <v>45601000</v>
      </c>
      <c r="K32" s="19">
        <v>33000000</v>
      </c>
      <c r="L32" s="20">
        <v>28500000</v>
      </c>
    </row>
    <row r="33" spans="1:12" ht="13.5">
      <c r="A33" s="24" t="s">
        <v>47</v>
      </c>
      <c r="B33" s="18"/>
      <c r="C33" s="19">
        <v>6880361</v>
      </c>
      <c r="D33" s="19">
        <v>10835206</v>
      </c>
      <c r="E33" s="20">
        <v>16170868</v>
      </c>
      <c r="F33" s="21">
        <v>1781435</v>
      </c>
      <c r="G33" s="19">
        <v>1781435</v>
      </c>
      <c r="H33" s="20">
        <v>16170868</v>
      </c>
      <c r="I33" s="22">
        <v>8419145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55893086</v>
      </c>
      <c r="D34" s="31">
        <f aca="true" t="shared" si="3" ref="D34:L34">SUM(D29:D33)</f>
        <v>86737813</v>
      </c>
      <c r="E34" s="32">
        <f t="shared" si="3"/>
        <v>106401347</v>
      </c>
      <c r="F34" s="33">
        <f t="shared" si="3"/>
        <v>46655388</v>
      </c>
      <c r="G34" s="31">
        <f t="shared" si="3"/>
        <v>46655388</v>
      </c>
      <c r="H34" s="32">
        <f t="shared" si="3"/>
        <v>56868080</v>
      </c>
      <c r="I34" s="34">
        <f t="shared" si="3"/>
        <v>90536170</v>
      </c>
      <c r="J34" s="35">
        <f t="shared" si="3"/>
        <v>47150000</v>
      </c>
      <c r="K34" s="31">
        <f t="shared" si="3"/>
        <v>34478000</v>
      </c>
      <c r="L34" s="32">
        <f t="shared" si="3"/>
        <v>29857000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9687160</v>
      </c>
      <c r="D37" s="19">
        <v>8109051</v>
      </c>
      <c r="E37" s="20">
        <v>8162341</v>
      </c>
      <c r="F37" s="21">
        <v>9225503</v>
      </c>
      <c r="G37" s="19">
        <v>9225503</v>
      </c>
      <c r="H37" s="20">
        <v>8164341</v>
      </c>
      <c r="I37" s="22">
        <v>8270421</v>
      </c>
      <c r="J37" s="23">
        <v>7500000</v>
      </c>
      <c r="K37" s="19">
        <v>7000000</v>
      </c>
      <c r="L37" s="20">
        <v>6800000</v>
      </c>
    </row>
    <row r="38" spans="1:12" ht="13.5">
      <c r="A38" s="24" t="s">
        <v>47</v>
      </c>
      <c r="B38" s="18"/>
      <c r="C38" s="19"/>
      <c r="D38" s="19"/>
      <c r="E38" s="20"/>
      <c r="F38" s="21">
        <v>1304814</v>
      </c>
      <c r="G38" s="19">
        <v>1304814</v>
      </c>
      <c r="H38" s="20"/>
      <c r="I38" s="22">
        <v>5163771</v>
      </c>
      <c r="J38" s="23">
        <v>4800000</v>
      </c>
      <c r="K38" s="19">
        <v>4900000</v>
      </c>
      <c r="L38" s="20">
        <v>5000000</v>
      </c>
    </row>
    <row r="39" spans="1:12" ht="13.5">
      <c r="A39" s="29" t="s">
        <v>50</v>
      </c>
      <c r="B39" s="37"/>
      <c r="C39" s="31">
        <f>SUM(C37:C38)</f>
        <v>9687160</v>
      </c>
      <c r="D39" s="38">
        <f aca="true" t="shared" si="4" ref="D39:L39">SUM(D37:D38)</f>
        <v>8109051</v>
      </c>
      <c r="E39" s="39">
        <f t="shared" si="4"/>
        <v>8162341</v>
      </c>
      <c r="F39" s="40">
        <f t="shared" si="4"/>
        <v>10530317</v>
      </c>
      <c r="G39" s="38">
        <f t="shared" si="4"/>
        <v>10530317</v>
      </c>
      <c r="H39" s="39">
        <f t="shared" si="4"/>
        <v>8164341</v>
      </c>
      <c r="I39" s="40">
        <f t="shared" si="4"/>
        <v>13434192</v>
      </c>
      <c r="J39" s="42">
        <f t="shared" si="4"/>
        <v>12300000</v>
      </c>
      <c r="K39" s="38">
        <f t="shared" si="4"/>
        <v>11900000</v>
      </c>
      <c r="L39" s="39">
        <f t="shared" si="4"/>
        <v>11800000</v>
      </c>
    </row>
    <row r="40" spans="1:12" ht="13.5">
      <c r="A40" s="29" t="s">
        <v>51</v>
      </c>
      <c r="B40" s="30"/>
      <c r="C40" s="31">
        <f>+C34+C39</f>
        <v>65580246</v>
      </c>
      <c r="D40" s="31">
        <f aca="true" t="shared" si="5" ref="D40:L40">+D34+D39</f>
        <v>94846864</v>
      </c>
      <c r="E40" s="32">
        <f t="shared" si="5"/>
        <v>114563688</v>
      </c>
      <c r="F40" s="33">
        <f t="shared" si="5"/>
        <v>57185705</v>
      </c>
      <c r="G40" s="31">
        <f t="shared" si="5"/>
        <v>57185705</v>
      </c>
      <c r="H40" s="32">
        <f t="shared" si="5"/>
        <v>65032421</v>
      </c>
      <c r="I40" s="34">
        <f t="shared" si="5"/>
        <v>103970362</v>
      </c>
      <c r="J40" s="35">
        <f t="shared" si="5"/>
        <v>59450000</v>
      </c>
      <c r="K40" s="31">
        <f t="shared" si="5"/>
        <v>46378000</v>
      </c>
      <c r="L40" s="32">
        <f t="shared" si="5"/>
        <v>41657000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266278820</v>
      </c>
      <c r="D42" s="46">
        <f aca="true" t="shared" si="6" ref="D42:L42">+D25-D40</f>
        <v>633965611</v>
      </c>
      <c r="E42" s="47">
        <f t="shared" si="6"/>
        <v>586931963</v>
      </c>
      <c r="F42" s="48">
        <f t="shared" si="6"/>
        <v>763943946</v>
      </c>
      <c r="G42" s="46">
        <f t="shared" si="6"/>
        <v>765853229</v>
      </c>
      <c r="H42" s="47">
        <f t="shared" si="6"/>
        <v>680153565</v>
      </c>
      <c r="I42" s="49">
        <f t="shared" si="6"/>
        <v>590684366</v>
      </c>
      <c r="J42" s="50">
        <f t="shared" si="6"/>
        <v>680722367</v>
      </c>
      <c r="K42" s="46">
        <f t="shared" si="6"/>
        <v>801792367</v>
      </c>
      <c r="L42" s="47">
        <f t="shared" si="6"/>
        <v>927674367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266278820</v>
      </c>
      <c r="D45" s="19">
        <v>633965611</v>
      </c>
      <c r="E45" s="20">
        <v>586931963</v>
      </c>
      <c r="F45" s="21">
        <v>763943945</v>
      </c>
      <c r="G45" s="19">
        <v>765853229</v>
      </c>
      <c r="H45" s="20">
        <v>680153565</v>
      </c>
      <c r="I45" s="22">
        <v>590684366</v>
      </c>
      <c r="J45" s="23">
        <v>680722367</v>
      </c>
      <c r="K45" s="19">
        <v>801792367</v>
      </c>
      <c r="L45" s="20">
        <v>927674367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266278820</v>
      </c>
      <c r="D48" s="53">
        <f aca="true" t="shared" si="7" ref="D48:L48">SUM(D45:D47)</f>
        <v>633965611</v>
      </c>
      <c r="E48" s="54">
        <f t="shared" si="7"/>
        <v>586931963</v>
      </c>
      <c r="F48" s="55">
        <f t="shared" si="7"/>
        <v>763943945</v>
      </c>
      <c r="G48" s="53">
        <f t="shared" si="7"/>
        <v>765853229</v>
      </c>
      <c r="H48" s="54">
        <f t="shared" si="7"/>
        <v>680153565</v>
      </c>
      <c r="I48" s="56">
        <f t="shared" si="7"/>
        <v>590684366</v>
      </c>
      <c r="J48" s="57">
        <f t="shared" si="7"/>
        <v>680722367</v>
      </c>
      <c r="K48" s="53">
        <f t="shared" si="7"/>
        <v>801792367</v>
      </c>
      <c r="L48" s="54">
        <f t="shared" si="7"/>
        <v>927674367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542900</v>
      </c>
      <c r="D6" s="19">
        <v>1464740</v>
      </c>
      <c r="E6" s="20">
        <v>719257</v>
      </c>
      <c r="F6" s="21">
        <v>1678797</v>
      </c>
      <c r="G6" s="19">
        <v>1679150</v>
      </c>
      <c r="H6" s="20">
        <v>4355415</v>
      </c>
      <c r="I6" s="22">
        <v>565182</v>
      </c>
      <c r="J6" s="23">
        <v>5455631</v>
      </c>
      <c r="K6" s="19">
        <v>5782969</v>
      </c>
      <c r="L6" s="20">
        <v>6129947</v>
      </c>
    </row>
    <row r="7" spans="1:12" ht="13.5">
      <c r="A7" s="24" t="s">
        <v>19</v>
      </c>
      <c r="B7" s="18" t="s">
        <v>20</v>
      </c>
      <c r="C7" s="19">
        <v>921840</v>
      </c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1989228</v>
      </c>
      <c r="D8" s="19">
        <v>1637483</v>
      </c>
      <c r="E8" s="20">
        <v>2796095</v>
      </c>
      <c r="F8" s="21">
        <v>3500000</v>
      </c>
      <c r="G8" s="19">
        <v>3500000</v>
      </c>
      <c r="H8" s="20">
        <v>101137478</v>
      </c>
      <c r="I8" s="22">
        <v>8587175</v>
      </c>
      <c r="J8" s="23">
        <v>3710000</v>
      </c>
      <c r="K8" s="19">
        <v>3933000</v>
      </c>
      <c r="L8" s="20">
        <v>4169000</v>
      </c>
    </row>
    <row r="9" spans="1:12" ht="13.5">
      <c r="A9" s="24" t="s">
        <v>22</v>
      </c>
      <c r="B9" s="18"/>
      <c r="C9" s="19">
        <v>1553226</v>
      </c>
      <c r="D9" s="19">
        <v>1867703</v>
      </c>
      <c r="E9" s="20">
        <v>7261600</v>
      </c>
      <c r="F9" s="21"/>
      <c r="G9" s="19"/>
      <c r="H9" s="20">
        <v>58716629</v>
      </c>
      <c r="I9" s="22">
        <v>14282123</v>
      </c>
      <c r="J9" s="23">
        <v>57691976</v>
      </c>
      <c r="K9" s="19">
        <v>61153495</v>
      </c>
      <c r="L9" s="20">
        <v>64822705</v>
      </c>
    </row>
    <row r="10" spans="1:12" ht="13.5">
      <c r="A10" s="24" t="s">
        <v>23</v>
      </c>
      <c r="B10" s="18"/>
      <c r="C10" s="19"/>
      <c r="D10" s="19">
        <v>37270</v>
      </c>
      <c r="E10" s="20">
        <v>250417</v>
      </c>
      <c r="F10" s="25"/>
      <c r="G10" s="26"/>
      <c r="H10" s="27"/>
      <c r="I10" s="22">
        <v>765141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412400</v>
      </c>
      <c r="D11" s="19">
        <v>412399</v>
      </c>
      <c r="E11" s="20">
        <v>135897</v>
      </c>
      <c r="F11" s="21"/>
      <c r="G11" s="19"/>
      <c r="H11" s="20">
        <v>135897</v>
      </c>
      <c r="I11" s="22">
        <v>105653</v>
      </c>
      <c r="J11" s="23">
        <v>135897</v>
      </c>
      <c r="K11" s="19">
        <v>144050</v>
      </c>
      <c r="L11" s="20">
        <v>152693</v>
      </c>
    </row>
    <row r="12" spans="1:12" ht="13.5">
      <c r="A12" s="29" t="s">
        <v>26</v>
      </c>
      <c r="B12" s="30"/>
      <c r="C12" s="31">
        <f>SUM(C6:C11)</f>
        <v>5419594</v>
      </c>
      <c r="D12" s="31">
        <f aca="true" t="shared" si="0" ref="D12:L12">SUM(D6:D11)</f>
        <v>5419595</v>
      </c>
      <c r="E12" s="32">
        <f t="shared" si="0"/>
        <v>11163266</v>
      </c>
      <c r="F12" s="33">
        <f t="shared" si="0"/>
        <v>5178797</v>
      </c>
      <c r="G12" s="31">
        <f t="shared" si="0"/>
        <v>5179150</v>
      </c>
      <c r="H12" s="32">
        <f t="shared" si="0"/>
        <v>164345419</v>
      </c>
      <c r="I12" s="34">
        <f t="shared" si="0"/>
        <v>24305274</v>
      </c>
      <c r="J12" s="35">
        <f t="shared" si="0"/>
        <v>66993504</v>
      </c>
      <c r="K12" s="31">
        <f t="shared" si="0"/>
        <v>71013514</v>
      </c>
      <c r="L12" s="32">
        <f t="shared" si="0"/>
        <v>75274345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>
        <v>137648</v>
      </c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432000</v>
      </c>
      <c r="D17" s="19">
        <v>432000</v>
      </c>
      <c r="E17" s="20">
        <v>10996786</v>
      </c>
      <c r="F17" s="21">
        <v>10996786</v>
      </c>
      <c r="G17" s="19">
        <v>10997000</v>
      </c>
      <c r="H17" s="20">
        <v>10996786</v>
      </c>
      <c r="I17" s="22">
        <v>10996786</v>
      </c>
      <c r="J17" s="23">
        <v>10996787</v>
      </c>
      <c r="K17" s="19">
        <v>11656593</v>
      </c>
      <c r="L17" s="20">
        <v>12355988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206339435</v>
      </c>
      <c r="D19" s="19">
        <v>206339435</v>
      </c>
      <c r="E19" s="20">
        <v>267859526</v>
      </c>
      <c r="F19" s="21">
        <v>288689883</v>
      </c>
      <c r="G19" s="19">
        <v>288689883</v>
      </c>
      <c r="H19" s="20">
        <v>290036946</v>
      </c>
      <c r="I19" s="22">
        <v>244993814</v>
      </c>
      <c r="J19" s="23">
        <v>289184203</v>
      </c>
      <c r="K19" s="19">
        <v>330949203</v>
      </c>
      <c r="L19" s="20">
        <v>374146203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47883</v>
      </c>
      <c r="D22" s="19">
        <v>47883</v>
      </c>
      <c r="E22" s="20">
        <v>23253</v>
      </c>
      <c r="F22" s="21">
        <v>35568</v>
      </c>
      <c r="G22" s="19">
        <v>36000</v>
      </c>
      <c r="H22" s="20">
        <v>111092</v>
      </c>
      <c r="I22" s="22">
        <v>11067</v>
      </c>
      <c r="J22" s="23">
        <v>111092</v>
      </c>
      <c r="K22" s="19">
        <v>117757</v>
      </c>
      <c r="L22" s="20">
        <v>124822</v>
      </c>
    </row>
    <row r="23" spans="1:12" ht="13.5">
      <c r="A23" s="24" t="s">
        <v>37</v>
      </c>
      <c r="B23" s="18"/>
      <c r="C23" s="19">
        <v>284797</v>
      </c>
      <c r="D23" s="19">
        <v>147149</v>
      </c>
      <c r="E23" s="20">
        <v>147149</v>
      </c>
      <c r="F23" s="25"/>
      <c r="G23" s="26"/>
      <c r="H23" s="27"/>
      <c r="I23" s="21">
        <v>147149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207104115</v>
      </c>
      <c r="D24" s="38">
        <f aca="true" t="shared" si="1" ref="D24:L24">SUM(D15:D23)</f>
        <v>207104115</v>
      </c>
      <c r="E24" s="39">
        <f t="shared" si="1"/>
        <v>279026714</v>
      </c>
      <c r="F24" s="40">
        <f t="shared" si="1"/>
        <v>299722237</v>
      </c>
      <c r="G24" s="38">
        <f t="shared" si="1"/>
        <v>299722883</v>
      </c>
      <c r="H24" s="39">
        <f t="shared" si="1"/>
        <v>301144824</v>
      </c>
      <c r="I24" s="41">
        <f t="shared" si="1"/>
        <v>256148816</v>
      </c>
      <c r="J24" s="42">
        <f t="shared" si="1"/>
        <v>300292082</v>
      </c>
      <c r="K24" s="38">
        <f t="shared" si="1"/>
        <v>342723553</v>
      </c>
      <c r="L24" s="39">
        <f t="shared" si="1"/>
        <v>386627013</v>
      </c>
    </row>
    <row r="25" spans="1:12" ht="13.5">
      <c r="A25" s="29" t="s">
        <v>39</v>
      </c>
      <c r="B25" s="30"/>
      <c r="C25" s="31">
        <f>+C12+C24</f>
        <v>212523709</v>
      </c>
      <c r="D25" s="31">
        <f aca="true" t="shared" si="2" ref="D25:L25">+D12+D24</f>
        <v>212523710</v>
      </c>
      <c r="E25" s="32">
        <f t="shared" si="2"/>
        <v>290189980</v>
      </c>
      <c r="F25" s="33">
        <f t="shared" si="2"/>
        <v>304901034</v>
      </c>
      <c r="G25" s="31">
        <f t="shared" si="2"/>
        <v>304902033</v>
      </c>
      <c r="H25" s="32">
        <f t="shared" si="2"/>
        <v>465490243</v>
      </c>
      <c r="I25" s="34">
        <f t="shared" si="2"/>
        <v>280454090</v>
      </c>
      <c r="J25" s="35">
        <f t="shared" si="2"/>
        <v>367285586</v>
      </c>
      <c r="K25" s="31">
        <f t="shared" si="2"/>
        <v>413737067</v>
      </c>
      <c r="L25" s="32">
        <f t="shared" si="2"/>
        <v>461901358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>
        <v>3864842</v>
      </c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1790321</v>
      </c>
      <c r="D30" s="19"/>
      <c r="E30" s="20">
        <v>62698</v>
      </c>
      <c r="F30" s="21"/>
      <c r="G30" s="19"/>
      <c r="H30" s="20"/>
      <c r="I30" s="22">
        <v>56462</v>
      </c>
      <c r="J30" s="23">
        <v>6370000</v>
      </c>
      <c r="K30" s="19">
        <v>6752000</v>
      </c>
      <c r="L30" s="20">
        <v>7157000</v>
      </c>
    </row>
    <row r="31" spans="1:12" ht="13.5">
      <c r="A31" s="24" t="s">
        <v>45</v>
      </c>
      <c r="B31" s="18"/>
      <c r="C31" s="19">
        <v>227463</v>
      </c>
      <c r="D31" s="19">
        <v>227463</v>
      </c>
      <c r="E31" s="20">
        <v>231899</v>
      </c>
      <c r="F31" s="21"/>
      <c r="G31" s="19"/>
      <c r="H31" s="20">
        <v>237274</v>
      </c>
      <c r="I31" s="22">
        <v>237274</v>
      </c>
      <c r="J31" s="23">
        <v>237274</v>
      </c>
      <c r="K31" s="19">
        <v>251510</v>
      </c>
      <c r="L31" s="20">
        <v>266601</v>
      </c>
    </row>
    <row r="32" spans="1:12" ht="13.5">
      <c r="A32" s="24" t="s">
        <v>46</v>
      </c>
      <c r="B32" s="18" t="s">
        <v>44</v>
      </c>
      <c r="C32" s="19">
        <v>19360656</v>
      </c>
      <c r="D32" s="19">
        <v>19360656</v>
      </c>
      <c r="E32" s="20">
        <v>34486596</v>
      </c>
      <c r="F32" s="21">
        <v>4500000</v>
      </c>
      <c r="G32" s="19">
        <v>32715600</v>
      </c>
      <c r="H32" s="20">
        <v>33011883</v>
      </c>
      <c r="I32" s="22">
        <v>41131246</v>
      </c>
      <c r="J32" s="23">
        <v>27731971</v>
      </c>
      <c r="K32" s="19">
        <v>29502258</v>
      </c>
      <c r="L32" s="20">
        <v>31272394</v>
      </c>
    </row>
    <row r="33" spans="1:12" ht="13.5">
      <c r="A33" s="24" t="s">
        <v>47</v>
      </c>
      <c r="B33" s="18"/>
      <c r="C33" s="19">
        <v>526364</v>
      </c>
      <c r="D33" s="19">
        <v>5104364</v>
      </c>
      <c r="E33" s="20"/>
      <c r="F33" s="21"/>
      <c r="G33" s="19">
        <v>8158494</v>
      </c>
      <c r="H33" s="20">
        <v>111661676</v>
      </c>
      <c r="I33" s="22"/>
      <c r="J33" s="23">
        <v>109477754</v>
      </c>
      <c r="K33" s="19">
        <v>116046419</v>
      </c>
      <c r="L33" s="20">
        <v>123009204</v>
      </c>
    </row>
    <row r="34" spans="1:12" ht="13.5">
      <c r="A34" s="29" t="s">
        <v>48</v>
      </c>
      <c r="B34" s="30"/>
      <c r="C34" s="31">
        <f>SUM(C29:C33)</f>
        <v>21904804</v>
      </c>
      <c r="D34" s="31">
        <f aca="true" t="shared" si="3" ref="D34:L34">SUM(D29:D33)</f>
        <v>24692483</v>
      </c>
      <c r="E34" s="32">
        <f t="shared" si="3"/>
        <v>34781193</v>
      </c>
      <c r="F34" s="33">
        <f t="shared" si="3"/>
        <v>4500000</v>
      </c>
      <c r="G34" s="31">
        <f t="shared" si="3"/>
        <v>40874094</v>
      </c>
      <c r="H34" s="32">
        <f t="shared" si="3"/>
        <v>148775675</v>
      </c>
      <c r="I34" s="34">
        <f t="shared" si="3"/>
        <v>41424982</v>
      </c>
      <c r="J34" s="35">
        <f t="shared" si="3"/>
        <v>143816999</v>
      </c>
      <c r="K34" s="31">
        <f t="shared" si="3"/>
        <v>152552187</v>
      </c>
      <c r="L34" s="32">
        <f t="shared" si="3"/>
        <v>161705199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>
        <v>1790322</v>
      </c>
      <c r="E37" s="20">
        <v>6457457</v>
      </c>
      <c r="F37" s="21"/>
      <c r="G37" s="19"/>
      <c r="H37" s="20">
        <v>6348880</v>
      </c>
      <c r="I37" s="22">
        <v>9644000</v>
      </c>
      <c r="J37" s="23"/>
      <c r="K37" s="19"/>
      <c r="L37" s="20"/>
    </row>
    <row r="38" spans="1:12" ht="13.5">
      <c r="A38" s="24" t="s">
        <v>47</v>
      </c>
      <c r="B38" s="18"/>
      <c r="C38" s="19">
        <v>6478877</v>
      </c>
      <c r="D38" s="19">
        <v>1900877</v>
      </c>
      <c r="E38" s="20">
        <v>9011244</v>
      </c>
      <c r="F38" s="21">
        <v>8158494</v>
      </c>
      <c r="G38" s="19"/>
      <c r="H38" s="20">
        <v>46286836</v>
      </c>
      <c r="I38" s="22">
        <v>1601231</v>
      </c>
      <c r="J38" s="23">
        <v>46137833</v>
      </c>
      <c r="K38" s="19">
        <v>48906103</v>
      </c>
      <c r="L38" s="20">
        <v>51840469</v>
      </c>
    </row>
    <row r="39" spans="1:12" ht="13.5">
      <c r="A39" s="29" t="s">
        <v>50</v>
      </c>
      <c r="B39" s="37"/>
      <c r="C39" s="31">
        <f>SUM(C37:C38)</f>
        <v>6478877</v>
      </c>
      <c r="D39" s="38">
        <f aca="true" t="shared" si="4" ref="D39:L39">SUM(D37:D38)</f>
        <v>3691199</v>
      </c>
      <c r="E39" s="39">
        <f t="shared" si="4"/>
        <v>15468701</v>
      </c>
      <c r="F39" s="40">
        <f t="shared" si="4"/>
        <v>8158494</v>
      </c>
      <c r="G39" s="38">
        <f t="shared" si="4"/>
        <v>0</v>
      </c>
      <c r="H39" s="39">
        <f t="shared" si="4"/>
        <v>52635716</v>
      </c>
      <c r="I39" s="40">
        <f t="shared" si="4"/>
        <v>11245231</v>
      </c>
      <c r="J39" s="42">
        <f t="shared" si="4"/>
        <v>46137833</v>
      </c>
      <c r="K39" s="38">
        <f t="shared" si="4"/>
        <v>48906103</v>
      </c>
      <c r="L39" s="39">
        <f t="shared" si="4"/>
        <v>51840469</v>
      </c>
    </row>
    <row r="40" spans="1:12" ht="13.5">
      <c r="A40" s="29" t="s">
        <v>51</v>
      </c>
      <c r="B40" s="30"/>
      <c r="C40" s="31">
        <f>+C34+C39</f>
        <v>28383681</v>
      </c>
      <c r="D40" s="31">
        <f aca="true" t="shared" si="5" ref="D40:L40">+D34+D39</f>
        <v>28383682</v>
      </c>
      <c r="E40" s="32">
        <f t="shared" si="5"/>
        <v>50249894</v>
      </c>
      <c r="F40" s="33">
        <f t="shared" si="5"/>
        <v>12658494</v>
      </c>
      <c r="G40" s="31">
        <f t="shared" si="5"/>
        <v>40874094</v>
      </c>
      <c r="H40" s="32">
        <f t="shared" si="5"/>
        <v>201411391</v>
      </c>
      <c r="I40" s="34">
        <f t="shared" si="5"/>
        <v>52670213</v>
      </c>
      <c r="J40" s="35">
        <f t="shared" si="5"/>
        <v>189954832</v>
      </c>
      <c r="K40" s="31">
        <f t="shared" si="5"/>
        <v>201458290</v>
      </c>
      <c r="L40" s="32">
        <f t="shared" si="5"/>
        <v>213545668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184140028</v>
      </c>
      <c r="D42" s="46">
        <f aca="true" t="shared" si="6" ref="D42:L42">+D25-D40</f>
        <v>184140028</v>
      </c>
      <c r="E42" s="47">
        <f t="shared" si="6"/>
        <v>239940086</v>
      </c>
      <c r="F42" s="48">
        <f t="shared" si="6"/>
        <v>292242540</v>
      </c>
      <c r="G42" s="46">
        <f t="shared" si="6"/>
        <v>264027939</v>
      </c>
      <c r="H42" s="47">
        <f t="shared" si="6"/>
        <v>264078852</v>
      </c>
      <c r="I42" s="49">
        <f t="shared" si="6"/>
        <v>227783877</v>
      </c>
      <c r="J42" s="50">
        <f t="shared" si="6"/>
        <v>177330754</v>
      </c>
      <c r="K42" s="46">
        <f t="shared" si="6"/>
        <v>212278777</v>
      </c>
      <c r="L42" s="47">
        <f t="shared" si="6"/>
        <v>248355690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184039680</v>
      </c>
      <c r="D45" s="19">
        <v>184039680</v>
      </c>
      <c r="E45" s="20">
        <v>239839738</v>
      </c>
      <c r="F45" s="21">
        <v>292142191</v>
      </c>
      <c r="G45" s="19">
        <v>263927591</v>
      </c>
      <c r="H45" s="20">
        <v>263978504</v>
      </c>
      <c r="I45" s="22">
        <v>227683529</v>
      </c>
      <c r="J45" s="23">
        <v>164610406</v>
      </c>
      <c r="K45" s="19">
        <v>198795408</v>
      </c>
      <c r="L45" s="20">
        <v>234063939</v>
      </c>
    </row>
    <row r="46" spans="1:12" ht="13.5">
      <c r="A46" s="24" t="s">
        <v>56</v>
      </c>
      <c r="B46" s="18" t="s">
        <v>44</v>
      </c>
      <c r="C46" s="19">
        <v>100348</v>
      </c>
      <c r="D46" s="19">
        <v>100348</v>
      </c>
      <c r="E46" s="20">
        <v>100348</v>
      </c>
      <c r="F46" s="21">
        <v>100348</v>
      </c>
      <c r="G46" s="19">
        <v>100348</v>
      </c>
      <c r="H46" s="20">
        <v>100348</v>
      </c>
      <c r="I46" s="22">
        <v>100348</v>
      </c>
      <c r="J46" s="23">
        <v>12720348</v>
      </c>
      <c r="K46" s="19">
        <v>13483369</v>
      </c>
      <c r="L46" s="20">
        <v>14291751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184140028</v>
      </c>
      <c r="D48" s="53">
        <f aca="true" t="shared" si="7" ref="D48:L48">SUM(D45:D47)</f>
        <v>184140028</v>
      </c>
      <c r="E48" s="54">
        <f t="shared" si="7"/>
        <v>239940086</v>
      </c>
      <c r="F48" s="55">
        <f t="shared" si="7"/>
        <v>292242539</v>
      </c>
      <c r="G48" s="53">
        <f t="shared" si="7"/>
        <v>264027939</v>
      </c>
      <c r="H48" s="54">
        <f t="shared" si="7"/>
        <v>264078852</v>
      </c>
      <c r="I48" s="56">
        <f t="shared" si="7"/>
        <v>227783877</v>
      </c>
      <c r="J48" s="57">
        <f t="shared" si="7"/>
        <v>177330754</v>
      </c>
      <c r="K48" s="53">
        <f t="shared" si="7"/>
        <v>212278777</v>
      </c>
      <c r="L48" s="54">
        <f t="shared" si="7"/>
        <v>248355690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65072026</v>
      </c>
      <c r="D6" s="19">
        <v>4232837</v>
      </c>
      <c r="E6" s="20">
        <v>6409781</v>
      </c>
      <c r="F6" s="21">
        <v>101943738</v>
      </c>
      <c r="G6" s="19">
        <v>92226430</v>
      </c>
      <c r="H6" s="20">
        <v>11747628</v>
      </c>
      <c r="I6" s="22">
        <v>205722007</v>
      </c>
      <c r="J6" s="23">
        <v>126364782</v>
      </c>
      <c r="K6" s="19">
        <v>133567575</v>
      </c>
      <c r="L6" s="20">
        <v>141047359</v>
      </c>
    </row>
    <row r="7" spans="1:12" ht="13.5">
      <c r="A7" s="24" t="s">
        <v>19</v>
      </c>
      <c r="B7" s="18" t="s">
        <v>20</v>
      </c>
      <c r="C7" s="19">
        <v>17957136</v>
      </c>
      <c r="D7" s="19">
        <v>106118099</v>
      </c>
      <c r="E7" s="20">
        <v>117266325</v>
      </c>
      <c r="F7" s="21">
        <v>121267733</v>
      </c>
      <c r="G7" s="19">
        <v>77000000</v>
      </c>
      <c r="H7" s="20">
        <v>191920964</v>
      </c>
      <c r="I7" s="22">
        <v>415902</v>
      </c>
      <c r="J7" s="23">
        <v>77000000</v>
      </c>
      <c r="K7" s="19">
        <v>81389000</v>
      </c>
      <c r="L7" s="20">
        <v>81389001</v>
      </c>
    </row>
    <row r="8" spans="1:12" ht="13.5">
      <c r="A8" s="24" t="s">
        <v>21</v>
      </c>
      <c r="B8" s="18" t="s">
        <v>20</v>
      </c>
      <c r="C8" s="19">
        <v>31105376</v>
      </c>
      <c r="D8" s="19">
        <v>29255384</v>
      </c>
      <c r="E8" s="20">
        <v>29385853</v>
      </c>
      <c r="F8" s="21">
        <v>29174160</v>
      </c>
      <c r="G8" s="19">
        <v>28900000</v>
      </c>
      <c r="H8" s="20">
        <v>36324175</v>
      </c>
      <c r="I8" s="22">
        <v>44226972</v>
      </c>
      <c r="J8" s="23">
        <v>7364988</v>
      </c>
      <c r="K8" s="19">
        <v>7784792</v>
      </c>
      <c r="L8" s="20">
        <v>7784794</v>
      </c>
    </row>
    <row r="9" spans="1:12" ht="13.5">
      <c r="A9" s="24" t="s">
        <v>22</v>
      </c>
      <c r="B9" s="18"/>
      <c r="C9" s="19">
        <v>6212973</v>
      </c>
      <c r="D9" s="19">
        <v>6228675</v>
      </c>
      <c r="E9" s="20">
        <v>9897543</v>
      </c>
      <c r="F9" s="21"/>
      <c r="G9" s="19"/>
      <c r="H9" s="20">
        <v>20601777</v>
      </c>
      <c r="I9" s="22">
        <v>5147168</v>
      </c>
      <c r="J9" s="23"/>
      <c r="K9" s="19"/>
      <c r="L9" s="20"/>
    </row>
    <row r="10" spans="1:12" ht="13.5">
      <c r="A10" s="24" t="s">
        <v>23</v>
      </c>
      <c r="B10" s="18"/>
      <c r="C10" s="19">
        <v>547720</v>
      </c>
      <c r="D10" s="19"/>
      <c r="E10" s="20"/>
      <c r="F10" s="25"/>
      <c r="G10" s="26"/>
      <c r="H10" s="27"/>
      <c r="I10" s="22">
        <v>9996642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/>
      <c r="F11" s="21"/>
      <c r="G11" s="19"/>
      <c r="H11" s="20"/>
      <c r="I11" s="22"/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120895231</v>
      </c>
      <c r="D12" s="31">
        <f aca="true" t="shared" si="0" ref="D12:L12">SUM(D6:D11)</f>
        <v>145834995</v>
      </c>
      <c r="E12" s="32">
        <f t="shared" si="0"/>
        <v>162959502</v>
      </c>
      <c r="F12" s="33">
        <f t="shared" si="0"/>
        <v>252385631</v>
      </c>
      <c r="G12" s="31">
        <f t="shared" si="0"/>
        <v>198126430</v>
      </c>
      <c r="H12" s="32">
        <f t="shared" si="0"/>
        <v>260594544</v>
      </c>
      <c r="I12" s="34">
        <f t="shared" si="0"/>
        <v>265508691</v>
      </c>
      <c r="J12" s="35">
        <f t="shared" si="0"/>
        <v>210729770</v>
      </c>
      <c r="K12" s="31">
        <f t="shared" si="0"/>
        <v>222741367</v>
      </c>
      <c r="L12" s="32">
        <f t="shared" si="0"/>
        <v>230221154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26745650</v>
      </c>
      <c r="D17" s="19">
        <v>26207044</v>
      </c>
      <c r="E17" s="20">
        <v>25662731</v>
      </c>
      <c r="F17" s="21">
        <v>28717500</v>
      </c>
      <c r="G17" s="19">
        <v>28717500</v>
      </c>
      <c r="H17" s="20">
        <v>25662731</v>
      </c>
      <c r="I17" s="22">
        <v>26486746</v>
      </c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496896840</v>
      </c>
      <c r="D19" s="19">
        <v>491637073</v>
      </c>
      <c r="E19" s="20">
        <v>518705368</v>
      </c>
      <c r="F19" s="21">
        <v>962777626</v>
      </c>
      <c r="G19" s="19">
        <v>109641996</v>
      </c>
      <c r="H19" s="20">
        <v>548185120</v>
      </c>
      <c r="I19" s="22">
        <v>710807558</v>
      </c>
      <c r="J19" s="23">
        <v>630597703</v>
      </c>
      <c r="K19" s="19">
        <v>670430173</v>
      </c>
      <c r="L19" s="20">
        <v>712454801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142052</v>
      </c>
      <c r="D22" s="19">
        <v>101001</v>
      </c>
      <c r="E22" s="20">
        <v>53170</v>
      </c>
      <c r="F22" s="21">
        <v>231850</v>
      </c>
      <c r="G22" s="19">
        <v>185000</v>
      </c>
      <c r="H22" s="20">
        <v>53170</v>
      </c>
      <c r="I22" s="22">
        <v>986816</v>
      </c>
      <c r="J22" s="23"/>
      <c r="K22" s="19"/>
      <c r="L22" s="20"/>
    </row>
    <row r="23" spans="1:12" ht="13.5">
      <c r="A23" s="24" t="s">
        <v>37</v>
      </c>
      <c r="B23" s="18"/>
      <c r="C23" s="19">
        <v>170000</v>
      </c>
      <c r="D23" s="19">
        <v>170001</v>
      </c>
      <c r="E23" s="20">
        <v>261011</v>
      </c>
      <c r="F23" s="25">
        <v>274064</v>
      </c>
      <c r="G23" s="26">
        <v>274064</v>
      </c>
      <c r="H23" s="27">
        <v>261011</v>
      </c>
      <c r="I23" s="21">
        <v>261011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523954542</v>
      </c>
      <c r="D24" s="38">
        <f aca="true" t="shared" si="1" ref="D24:L24">SUM(D15:D23)</f>
        <v>518115119</v>
      </c>
      <c r="E24" s="39">
        <f t="shared" si="1"/>
        <v>544682280</v>
      </c>
      <c r="F24" s="40">
        <f t="shared" si="1"/>
        <v>992001040</v>
      </c>
      <c r="G24" s="38">
        <f t="shared" si="1"/>
        <v>138818560</v>
      </c>
      <c r="H24" s="39">
        <f t="shared" si="1"/>
        <v>574162032</v>
      </c>
      <c r="I24" s="41">
        <f t="shared" si="1"/>
        <v>738542131</v>
      </c>
      <c r="J24" s="42">
        <f t="shared" si="1"/>
        <v>630597703</v>
      </c>
      <c r="K24" s="38">
        <f t="shared" si="1"/>
        <v>670430173</v>
      </c>
      <c r="L24" s="39">
        <f t="shared" si="1"/>
        <v>712454801</v>
      </c>
    </row>
    <row r="25" spans="1:12" ht="13.5">
      <c r="A25" s="29" t="s">
        <v>39</v>
      </c>
      <c r="B25" s="30"/>
      <c r="C25" s="31">
        <f>+C12+C24</f>
        <v>644849773</v>
      </c>
      <c r="D25" s="31">
        <f aca="true" t="shared" si="2" ref="D25:L25">+D12+D24</f>
        <v>663950114</v>
      </c>
      <c r="E25" s="32">
        <f t="shared" si="2"/>
        <v>707641782</v>
      </c>
      <c r="F25" s="33">
        <f t="shared" si="2"/>
        <v>1244386671</v>
      </c>
      <c r="G25" s="31">
        <f t="shared" si="2"/>
        <v>336944990</v>
      </c>
      <c r="H25" s="32">
        <f t="shared" si="2"/>
        <v>834756576</v>
      </c>
      <c r="I25" s="34">
        <f t="shared" si="2"/>
        <v>1004050822</v>
      </c>
      <c r="J25" s="35">
        <f t="shared" si="2"/>
        <v>841327473</v>
      </c>
      <c r="K25" s="31">
        <f t="shared" si="2"/>
        <v>893171540</v>
      </c>
      <c r="L25" s="32">
        <f t="shared" si="2"/>
        <v>942675955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174705</v>
      </c>
      <c r="D30" s="19"/>
      <c r="E30" s="20"/>
      <c r="F30" s="21">
        <v>1266407</v>
      </c>
      <c r="G30" s="19">
        <v>1266407</v>
      </c>
      <c r="H30" s="20">
        <v>1383830</v>
      </c>
      <c r="I30" s="22">
        <v>1656748</v>
      </c>
      <c r="J30" s="23">
        <v>1266000</v>
      </c>
      <c r="K30" s="19">
        <v>1338162</v>
      </c>
      <c r="L30" s="20">
        <v>1338163</v>
      </c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39091930</v>
      </c>
      <c r="D32" s="19">
        <v>49575746</v>
      </c>
      <c r="E32" s="20">
        <v>54237284</v>
      </c>
      <c r="F32" s="21">
        <v>48851103</v>
      </c>
      <c r="G32" s="19">
        <v>43075000</v>
      </c>
      <c r="H32" s="20">
        <v>105435523</v>
      </c>
      <c r="I32" s="22">
        <v>95505759</v>
      </c>
      <c r="J32" s="23"/>
      <c r="K32" s="19"/>
      <c r="L32" s="20"/>
    </row>
    <row r="33" spans="1:12" ht="13.5">
      <c r="A33" s="24" t="s">
        <v>47</v>
      </c>
      <c r="B33" s="18"/>
      <c r="C33" s="19">
        <v>1024000</v>
      </c>
      <c r="D33" s="19">
        <v>945001</v>
      </c>
      <c r="E33" s="20">
        <v>883957</v>
      </c>
      <c r="F33" s="21"/>
      <c r="G33" s="19"/>
      <c r="H33" s="20">
        <v>945000</v>
      </c>
      <c r="I33" s="22">
        <v>969879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40290635</v>
      </c>
      <c r="D34" s="31">
        <f aca="true" t="shared" si="3" ref="D34:L34">SUM(D29:D33)</f>
        <v>50520747</v>
      </c>
      <c r="E34" s="32">
        <f t="shared" si="3"/>
        <v>55121241</v>
      </c>
      <c r="F34" s="33">
        <f t="shared" si="3"/>
        <v>50117510</v>
      </c>
      <c r="G34" s="31">
        <f t="shared" si="3"/>
        <v>44341407</v>
      </c>
      <c r="H34" s="32">
        <f t="shared" si="3"/>
        <v>107764353</v>
      </c>
      <c r="I34" s="34">
        <f t="shared" si="3"/>
        <v>98132386</v>
      </c>
      <c r="J34" s="35">
        <f t="shared" si="3"/>
        <v>1266000</v>
      </c>
      <c r="K34" s="31">
        <f t="shared" si="3"/>
        <v>1338162</v>
      </c>
      <c r="L34" s="32">
        <f t="shared" si="3"/>
        <v>1338163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128105</v>
      </c>
      <c r="D37" s="19">
        <v>4970224</v>
      </c>
      <c r="E37" s="20">
        <v>3703817</v>
      </c>
      <c r="F37" s="21">
        <v>2437411</v>
      </c>
      <c r="G37" s="19">
        <v>2437411</v>
      </c>
      <c r="H37" s="20">
        <v>2319987</v>
      </c>
      <c r="I37" s="22">
        <v>2589060</v>
      </c>
      <c r="J37" s="23"/>
      <c r="K37" s="19"/>
      <c r="L37" s="20"/>
    </row>
    <row r="38" spans="1:12" ht="13.5">
      <c r="A38" s="24" t="s">
        <v>47</v>
      </c>
      <c r="B38" s="18"/>
      <c r="C38" s="19">
        <v>24703480</v>
      </c>
      <c r="D38" s="19">
        <v>28240883</v>
      </c>
      <c r="E38" s="20">
        <v>33602483</v>
      </c>
      <c r="F38" s="21">
        <v>46866834</v>
      </c>
      <c r="G38" s="19">
        <v>46365676</v>
      </c>
      <c r="H38" s="20">
        <v>28240888</v>
      </c>
      <c r="I38" s="22">
        <v>30183707</v>
      </c>
      <c r="J38" s="23">
        <v>4500000</v>
      </c>
      <c r="K38" s="19">
        <v>860365605</v>
      </c>
      <c r="L38" s="20">
        <v>982320744</v>
      </c>
    </row>
    <row r="39" spans="1:12" ht="13.5">
      <c r="A39" s="29" t="s">
        <v>50</v>
      </c>
      <c r="B39" s="37"/>
      <c r="C39" s="31">
        <f>SUM(C37:C38)</f>
        <v>24831585</v>
      </c>
      <c r="D39" s="38">
        <f aca="true" t="shared" si="4" ref="D39:L39">SUM(D37:D38)</f>
        <v>33211107</v>
      </c>
      <c r="E39" s="39">
        <f t="shared" si="4"/>
        <v>37306300</v>
      </c>
      <c r="F39" s="40">
        <f t="shared" si="4"/>
        <v>49304245</v>
      </c>
      <c r="G39" s="38">
        <f t="shared" si="4"/>
        <v>48803087</v>
      </c>
      <c r="H39" s="39">
        <f t="shared" si="4"/>
        <v>30560875</v>
      </c>
      <c r="I39" s="40">
        <f t="shared" si="4"/>
        <v>32772767</v>
      </c>
      <c r="J39" s="42">
        <f t="shared" si="4"/>
        <v>4500000</v>
      </c>
      <c r="K39" s="38">
        <f t="shared" si="4"/>
        <v>860365605</v>
      </c>
      <c r="L39" s="39">
        <f t="shared" si="4"/>
        <v>982320744</v>
      </c>
    </row>
    <row r="40" spans="1:12" ht="13.5">
      <c r="A40" s="29" t="s">
        <v>51</v>
      </c>
      <c r="B40" s="30"/>
      <c r="C40" s="31">
        <f>+C34+C39</f>
        <v>65122220</v>
      </c>
      <c r="D40" s="31">
        <f aca="true" t="shared" si="5" ref="D40:L40">+D34+D39</f>
        <v>83731854</v>
      </c>
      <c r="E40" s="32">
        <f t="shared" si="5"/>
        <v>92427541</v>
      </c>
      <c r="F40" s="33">
        <f t="shared" si="5"/>
        <v>99421755</v>
      </c>
      <c r="G40" s="31">
        <f t="shared" si="5"/>
        <v>93144494</v>
      </c>
      <c r="H40" s="32">
        <f t="shared" si="5"/>
        <v>138325228</v>
      </c>
      <c r="I40" s="34">
        <f t="shared" si="5"/>
        <v>130905153</v>
      </c>
      <c r="J40" s="35">
        <f t="shared" si="5"/>
        <v>5766000</v>
      </c>
      <c r="K40" s="31">
        <f t="shared" si="5"/>
        <v>861703767</v>
      </c>
      <c r="L40" s="32">
        <f t="shared" si="5"/>
        <v>983658907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579727553</v>
      </c>
      <c r="D42" s="46">
        <f aca="true" t="shared" si="6" ref="D42:L42">+D25-D40</f>
        <v>580218260</v>
      </c>
      <c r="E42" s="47">
        <f t="shared" si="6"/>
        <v>615214241</v>
      </c>
      <c r="F42" s="48">
        <f t="shared" si="6"/>
        <v>1144964916</v>
      </c>
      <c r="G42" s="46">
        <f t="shared" si="6"/>
        <v>243800496</v>
      </c>
      <c r="H42" s="47">
        <f t="shared" si="6"/>
        <v>696431348</v>
      </c>
      <c r="I42" s="49">
        <f t="shared" si="6"/>
        <v>873145669</v>
      </c>
      <c r="J42" s="50">
        <f t="shared" si="6"/>
        <v>835561473</v>
      </c>
      <c r="K42" s="46">
        <f t="shared" si="6"/>
        <v>31467773</v>
      </c>
      <c r="L42" s="47">
        <f t="shared" si="6"/>
        <v>-40982952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560613122</v>
      </c>
      <c r="D45" s="19">
        <v>566779663</v>
      </c>
      <c r="E45" s="20">
        <v>604985060</v>
      </c>
      <c r="F45" s="21">
        <v>1123964916</v>
      </c>
      <c r="G45" s="19">
        <v>222800496</v>
      </c>
      <c r="H45" s="20">
        <v>696431348</v>
      </c>
      <c r="I45" s="22">
        <v>873145669</v>
      </c>
      <c r="J45" s="23">
        <v>835561473</v>
      </c>
      <c r="K45" s="19">
        <v>31467773</v>
      </c>
      <c r="L45" s="20">
        <v>-40982952</v>
      </c>
    </row>
    <row r="46" spans="1:12" ht="13.5">
      <c r="A46" s="24" t="s">
        <v>56</v>
      </c>
      <c r="B46" s="18" t="s">
        <v>44</v>
      </c>
      <c r="C46" s="19">
        <v>19114431</v>
      </c>
      <c r="D46" s="19">
        <v>13438597</v>
      </c>
      <c r="E46" s="20">
        <v>10229181</v>
      </c>
      <c r="F46" s="21">
        <v>21000000</v>
      </c>
      <c r="G46" s="19">
        <v>21000000</v>
      </c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579727553</v>
      </c>
      <c r="D48" s="53">
        <f aca="true" t="shared" si="7" ref="D48:L48">SUM(D45:D47)</f>
        <v>580218260</v>
      </c>
      <c r="E48" s="54">
        <f t="shared" si="7"/>
        <v>615214241</v>
      </c>
      <c r="F48" s="55">
        <f t="shared" si="7"/>
        <v>1144964916</v>
      </c>
      <c r="G48" s="53">
        <f t="shared" si="7"/>
        <v>243800496</v>
      </c>
      <c r="H48" s="54">
        <f t="shared" si="7"/>
        <v>696431348</v>
      </c>
      <c r="I48" s="56">
        <f t="shared" si="7"/>
        <v>873145669</v>
      </c>
      <c r="J48" s="57">
        <f t="shared" si="7"/>
        <v>835561473</v>
      </c>
      <c r="K48" s="53">
        <f t="shared" si="7"/>
        <v>31467773</v>
      </c>
      <c r="L48" s="54">
        <f t="shared" si="7"/>
        <v>-40982952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2182499</v>
      </c>
      <c r="D6" s="19">
        <v>3571</v>
      </c>
      <c r="E6" s="20">
        <v>943718</v>
      </c>
      <c r="F6" s="21">
        <v>4800</v>
      </c>
      <c r="G6" s="19">
        <v>4800</v>
      </c>
      <c r="H6" s="20">
        <v>1773</v>
      </c>
      <c r="I6" s="22">
        <v>1603862</v>
      </c>
      <c r="J6" s="23">
        <v>4800</v>
      </c>
      <c r="K6" s="19">
        <v>4800</v>
      </c>
      <c r="L6" s="20">
        <v>4800</v>
      </c>
    </row>
    <row r="7" spans="1:12" ht="13.5">
      <c r="A7" s="24" t="s">
        <v>19</v>
      </c>
      <c r="B7" s="18" t="s">
        <v>20</v>
      </c>
      <c r="C7" s="19">
        <v>11419016</v>
      </c>
      <c r="D7" s="19">
        <v>13133544</v>
      </c>
      <c r="E7" s="20">
        <v>8830481</v>
      </c>
      <c r="F7" s="21">
        <v>19081008</v>
      </c>
      <c r="G7" s="19">
        <v>9774199</v>
      </c>
      <c r="H7" s="20">
        <v>1602247</v>
      </c>
      <c r="I7" s="22"/>
      <c r="J7" s="23">
        <v>19448119</v>
      </c>
      <c r="K7" s="19">
        <v>21109200</v>
      </c>
      <c r="L7" s="20">
        <v>30783496</v>
      </c>
    </row>
    <row r="8" spans="1:12" ht="13.5">
      <c r="A8" s="24" t="s">
        <v>21</v>
      </c>
      <c r="B8" s="18" t="s">
        <v>20</v>
      </c>
      <c r="C8" s="19">
        <v>43929254</v>
      </c>
      <c r="D8" s="19">
        <v>55892250</v>
      </c>
      <c r="E8" s="20">
        <v>64112512</v>
      </c>
      <c r="F8" s="21">
        <v>43060525</v>
      </c>
      <c r="G8" s="19">
        <v>41837751</v>
      </c>
      <c r="H8" s="20">
        <v>78562877</v>
      </c>
      <c r="I8" s="22">
        <v>74073223</v>
      </c>
      <c r="J8" s="23">
        <v>39501989</v>
      </c>
      <c r="K8" s="19">
        <v>35740616</v>
      </c>
      <c r="L8" s="20">
        <v>31768605</v>
      </c>
    </row>
    <row r="9" spans="1:12" ht="13.5">
      <c r="A9" s="24" t="s">
        <v>22</v>
      </c>
      <c r="B9" s="18"/>
      <c r="C9" s="19">
        <v>8065679</v>
      </c>
      <c r="D9" s="19">
        <v>8588924</v>
      </c>
      <c r="E9" s="20">
        <v>14470948</v>
      </c>
      <c r="F9" s="21">
        <v>9546047</v>
      </c>
      <c r="G9" s="19">
        <v>9546047</v>
      </c>
      <c r="H9" s="20">
        <v>4877413</v>
      </c>
      <c r="I9" s="22">
        <v>7257781</v>
      </c>
      <c r="J9" s="23">
        <v>10156994</v>
      </c>
      <c r="K9" s="19">
        <v>10735943</v>
      </c>
      <c r="L9" s="20">
        <v>11337155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227612</v>
      </c>
      <c r="D11" s="19"/>
      <c r="E11" s="20"/>
      <c r="F11" s="21"/>
      <c r="G11" s="19"/>
      <c r="H11" s="20"/>
      <c r="I11" s="22"/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65824060</v>
      </c>
      <c r="D12" s="31">
        <f aca="true" t="shared" si="0" ref="D12:L12">SUM(D6:D11)</f>
        <v>77618289</v>
      </c>
      <c r="E12" s="32">
        <f t="shared" si="0"/>
        <v>88357659</v>
      </c>
      <c r="F12" s="33">
        <f t="shared" si="0"/>
        <v>71692380</v>
      </c>
      <c r="G12" s="31">
        <f t="shared" si="0"/>
        <v>61162797</v>
      </c>
      <c r="H12" s="32">
        <f t="shared" si="0"/>
        <v>85044310</v>
      </c>
      <c r="I12" s="34">
        <f t="shared" si="0"/>
        <v>82934866</v>
      </c>
      <c r="J12" s="35">
        <f t="shared" si="0"/>
        <v>69111902</v>
      </c>
      <c r="K12" s="31">
        <f t="shared" si="0"/>
        <v>67590559</v>
      </c>
      <c r="L12" s="32">
        <f t="shared" si="0"/>
        <v>73894056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>
        <v>107328</v>
      </c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55395000</v>
      </c>
      <c r="D17" s="19">
        <v>58795000</v>
      </c>
      <c r="E17" s="20">
        <v>66065000</v>
      </c>
      <c r="F17" s="21">
        <v>58795000</v>
      </c>
      <c r="G17" s="19">
        <v>66065000</v>
      </c>
      <c r="H17" s="20">
        <v>66065000</v>
      </c>
      <c r="I17" s="22">
        <v>79630000</v>
      </c>
      <c r="J17" s="23">
        <v>66065000</v>
      </c>
      <c r="K17" s="19">
        <v>66065000</v>
      </c>
      <c r="L17" s="20">
        <v>66065000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206975452</v>
      </c>
      <c r="D19" s="19">
        <v>253960076</v>
      </c>
      <c r="E19" s="20">
        <v>306250542</v>
      </c>
      <c r="F19" s="21">
        <v>380805644</v>
      </c>
      <c r="G19" s="19">
        <v>375728644</v>
      </c>
      <c r="H19" s="20">
        <v>349807893</v>
      </c>
      <c r="I19" s="22">
        <v>354056438</v>
      </c>
      <c r="J19" s="23">
        <v>423824235</v>
      </c>
      <c r="K19" s="19">
        <v>465206881</v>
      </c>
      <c r="L19" s="20">
        <v>505681476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81220</v>
      </c>
      <c r="D22" s="19">
        <v>54178</v>
      </c>
      <c r="E22" s="20">
        <v>349507</v>
      </c>
      <c r="F22" s="21">
        <v>2008424</v>
      </c>
      <c r="G22" s="19">
        <v>349507</v>
      </c>
      <c r="H22" s="20">
        <v>349507</v>
      </c>
      <c r="I22" s="22">
        <v>262013</v>
      </c>
      <c r="J22" s="23">
        <v>349507</v>
      </c>
      <c r="K22" s="19">
        <v>349507</v>
      </c>
      <c r="L22" s="20">
        <v>349507</v>
      </c>
    </row>
    <row r="23" spans="1:12" ht="13.5">
      <c r="A23" s="24" t="s">
        <v>37</v>
      </c>
      <c r="B23" s="18"/>
      <c r="C23" s="19">
        <v>70945</v>
      </c>
      <c r="D23" s="19">
        <v>70945</v>
      </c>
      <c r="E23" s="20">
        <v>70945</v>
      </c>
      <c r="F23" s="25">
        <v>70945</v>
      </c>
      <c r="G23" s="26">
        <v>70945</v>
      </c>
      <c r="H23" s="27">
        <v>70945</v>
      </c>
      <c r="I23" s="21">
        <v>70945</v>
      </c>
      <c r="J23" s="28">
        <v>70945</v>
      </c>
      <c r="K23" s="26">
        <v>70945</v>
      </c>
      <c r="L23" s="27">
        <v>70945</v>
      </c>
    </row>
    <row r="24" spans="1:12" ht="13.5">
      <c r="A24" s="29" t="s">
        <v>38</v>
      </c>
      <c r="B24" s="37"/>
      <c r="C24" s="31">
        <f>SUM(C15:C23)</f>
        <v>262522617</v>
      </c>
      <c r="D24" s="38">
        <f aca="true" t="shared" si="1" ref="D24:L24">SUM(D15:D23)</f>
        <v>312987527</v>
      </c>
      <c r="E24" s="39">
        <f t="shared" si="1"/>
        <v>372735994</v>
      </c>
      <c r="F24" s="40">
        <f t="shared" si="1"/>
        <v>441680013</v>
      </c>
      <c r="G24" s="38">
        <f t="shared" si="1"/>
        <v>442214096</v>
      </c>
      <c r="H24" s="39">
        <f t="shared" si="1"/>
        <v>416293345</v>
      </c>
      <c r="I24" s="41">
        <f t="shared" si="1"/>
        <v>434019396</v>
      </c>
      <c r="J24" s="42">
        <f t="shared" si="1"/>
        <v>490309687</v>
      </c>
      <c r="K24" s="38">
        <f t="shared" si="1"/>
        <v>531692333</v>
      </c>
      <c r="L24" s="39">
        <f t="shared" si="1"/>
        <v>572166928</v>
      </c>
    </row>
    <row r="25" spans="1:12" ht="13.5">
      <c r="A25" s="29" t="s">
        <v>39</v>
      </c>
      <c r="B25" s="30"/>
      <c r="C25" s="31">
        <f>+C12+C24</f>
        <v>328346677</v>
      </c>
      <c r="D25" s="31">
        <f aca="true" t="shared" si="2" ref="D25:L25">+D12+D24</f>
        <v>390605816</v>
      </c>
      <c r="E25" s="32">
        <f t="shared" si="2"/>
        <v>461093653</v>
      </c>
      <c r="F25" s="33">
        <f t="shared" si="2"/>
        <v>513372393</v>
      </c>
      <c r="G25" s="31">
        <f t="shared" si="2"/>
        <v>503376893</v>
      </c>
      <c r="H25" s="32">
        <f t="shared" si="2"/>
        <v>501337655</v>
      </c>
      <c r="I25" s="34">
        <f t="shared" si="2"/>
        <v>516954262</v>
      </c>
      <c r="J25" s="35">
        <f t="shared" si="2"/>
        <v>559421589</v>
      </c>
      <c r="K25" s="31">
        <f t="shared" si="2"/>
        <v>599282892</v>
      </c>
      <c r="L25" s="32">
        <f t="shared" si="2"/>
        <v>646060984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3281135</v>
      </c>
      <c r="D30" s="19">
        <v>1955366</v>
      </c>
      <c r="E30" s="20">
        <v>3642253</v>
      </c>
      <c r="F30" s="21">
        <v>4253434</v>
      </c>
      <c r="G30" s="19">
        <v>4253434</v>
      </c>
      <c r="H30" s="20"/>
      <c r="I30" s="22">
        <v>2458660</v>
      </c>
      <c r="J30" s="23">
        <v>11390829</v>
      </c>
      <c r="K30" s="19">
        <v>13310257</v>
      </c>
      <c r="L30" s="20">
        <v>12800922</v>
      </c>
    </row>
    <row r="31" spans="1:12" ht="13.5">
      <c r="A31" s="24" t="s">
        <v>45</v>
      </c>
      <c r="B31" s="18"/>
      <c r="C31" s="19">
        <v>452507</v>
      </c>
      <c r="D31" s="19">
        <v>400255</v>
      </c>
      <c r="E31" s="20">
        <v>1724477</v>
      </c>
      <c r="F31" s="21">
        <v>452507</v>
      </c>
      <c r="G31" s="19">
        <v>452507</v>
      </c>
      <c r="H31" s="20">
        <v>2507018</v>
      </c>
      <c r="I31" s="22">
        <v>2507818</v>
      </c>
      <c r="J31" s="23">
        <v>1724277</v>
      </c>
      <c r="K31" s="19">
        <v>1724277</v>
      </c>
      <c r="L31" s="20">
        <v>1724277</v>
      </c>
    </row>
    <row r="32" spans="1:12" ht="13.5">
      <c r="A32" s="24" t="s">
        <v>46</v>
      </c>
      <c r="B32" s="18" t="s">
        <v>44</v>
      </c>
      <c r="C32" s="19">
        <v>28015811</v>
      </c>
      <c r="D32" s="19">
        <v>46558013</v>
      </c>
      <c r="E32" s="20">
        <v>50309138</v>
      </c>
      <c r="F32" s="21">
        <v>49028774</v>
      </c>
      <c r="G32" s="19">
        <v>49028774</v>
      </c>
      <c r="H32" s="20">
        <v>14225542</v>
      </c>
      <c r="I32" s="22">
        <v>38447093</v>
      </c>
      <c r="J32" s="23">
        <v>52166614</v>
      </c>
      <c r="K32" s="19">
        <v>55140111</v>
      </c>
      <c r="L32" s="20">
        <v>58227958</v>
      </c>
    </row>
    <row r="33" spans="1:12" ht="13.5">
      <c r="A33" s="24" t="s">
        <v>47</v>
      </c>
      <c r="B33" s="18"/>
      <c r="C33" s="19">
        <v>6916687</v>
      </c>
      <c r="D33" s="19">
        <v>9666679</v>
      </c>
      <c r="E33" s="20">
        <v>5896196</v>
      </c>
      <c r="F33" s="21"/>
      <c r="G33" s="19"/>
      <c r="H33" s="20"/>
      <c r="I33" s="22">
        <v>6008181</v>
      </c>
      <c r="J33" s="23">
        <v>5896196</v>
      </c>
      <c r="K33" s="19">
        <v>5896196</v>
      </c>
      <c r="L33" s="20">
        <v>5896196</v>
      </c>
    </row>
    <row r="34" spans="1:12" ht="13.5">
      <c r="A34" s="29" t="s">
        <v>48</v>
      </c>
      <c r="B34" s="30"/>
      <c r="C34" s="31">
        <f>SUM(C29:C33)</f>
        <v>38666140</v>
      </c>
      <c r="D34" s="31">
        <f aca="true" t="shared" si="3" ref="D34:L34">SUM(D29:D33)</f>
        <v>58580313</v>
      </c>
      <c r="E34" s="32">
        <f t="shared" si="3"/>
        <v>61572064</v>
      </c>
      <c r="F34" s="33">
        <f t="shared" si="3"/>
        <v>53734715</v>
      </c>
      <c r="G34" s="31">
        <f t="shared" si="3"/>
        <v>53734715</v>
      </c>
      <c r="H34" s="32">
        <f t="shared" si="3"/>
        <v>16732560</v>
      </c>
      <c r="I34" s="34">
        <f t="shared" si="3"/>
        <v>49421752</v>
      </c>
      <c r="J34" s="35">
        <f t="shared" si="3"/>
        <v>71177916</v>
      </c>
      <c r="K34" s="31">
        <f t="shared" si="3"/>
        <v>76070841</v>
      </c>
      <c r="L34" s="32">
        <f t="shared" si="3"/>
        <v>78649353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3495037</v>
      </c>
      <c r="D37" s="19">
        <v>1736365</v>
      </c>
      <c r="E37" s="20">
        <v>3745217</v>
      </c>
      <c r="F37" s="21">
        <v>4479496</v>
      </c>
      <c r="G37" s="19">
        <v>4479496</v>
      </c>
      <c r="H37" s="20">
        <v>5288403</v>
      </c>
      <c r="I37" s="22">
        <v>6103808</v>
      </c>
      <c r="J37" s="23">
        <v>17218859</v>
      </c>
      <c r="K37" s="19">
        <v>15922072</v>
      </c>
      <c r="L37" s="20">
        <v>12342566</v>
      </c>
    </row>
    <row r="38" spans="1:12" ht="13.5">
      <c r="A38" s="24" t="s">
        <v>47</v>
      </c>
      <c r="B38" s="18"/>
      <c r="C38" s="19">
        <v>6827009</v>
      </c>
      <c r="D38" s="19">
        <v>7418158</v>
      </c>
      <c r="E38" s="20">
        <v>8430393</v>
      </c>
      <c r="F38" s="21">
        <v>7313077</v>
      </c>
      <c r="G38" s="19">
        <v>7313077</v>
      </c>
      <c r="H38" s="20">
        <v>30012844</v>
      </c>
      <c r="I38" s="22">
        <v>9939830</v>
      </c>
      <c r="J38" s="23">
        <v>7781115</v>
      </c>
      <c r="K38" s="19">
        <v>8224637</v>
      </c>
      <c r="L38" s="20">
        <v>8685217</v>
      </c>
    </row>
    <row r="39" spans="1:12" ht="13.5">
      <c r="A39" s="29" t="s">
        <v>50</v>
      </c>
      <c r="B39" s="37"/>
      <c r="C39" s="31">
        <f>SUM(C37:C38)</f>
        <v>10322046</v>
      </c>
      <c r="D39" s="38">
        <f aca="true" t="shared" si="4" ref="D39:L39">SUM(D37:D38)</f>
        <v>9154523</v>
      </c>
      <c r="E39" s="39">
        <f t="shared" si="4"/>
        <v>12175610</v>
      </c>
      <c r="F39" s="40">
        <f t="shared" si="4"/>
        <v>11792573</v>
      </c>
      <c r="G39" s="38">
        <f t="shared" si="4"/>
        <v>11792573</v>
      </c>
      <c r="H39" s="39">
        <f t="shared" si="4"/>
        <v>35301247</v>
      </c>
      <c r="I39" s="40">
        <f t="shared" si="4"/>
        <v>16043638</v>
      </c>
      <c r="J39" s="42">
        <f t="shared" si="4"/>
        <v>24999974</v>
      </c>
      <c r="K39" s="38">
        <f t="shared" si="4"/>
        <v>24146709</v>
      </c>
      <c r="L39" s="39">
        <f t="shared" si="4"/>
        <v>21027783</v>
      </c>
    </row>
    <row r="40" spans="1:12" ht="13.5">
      <c r="A40" s="29" t="s">
        <v>51</v>
      </c>
      <c r="B40" s="30"/>
      <c r="C40" s="31">
        <f>+C34+C39</f>
        <v>48988186</v>
      </c>
      <c r="D40" s="31">
        <f aca="true" t="shared" si="5" ref="D40:L40">+D34+D39</f>
        <v>67734836</v>
      </c>
      <c r="E40" s="32">
        <f t="shared" si="5"/>
        <v>73747674</v>
      </c>
      <c r="F40" s="33">
        <f t="shared" si="5"/>
        <v>65527288</v>
      </c>
      <c r="G40" s="31">
        <f t="shared" si="5"/>
        <v>65527288</v>
      </c>
      <c r="H40" s="32">
        <f t="shared" si="5"/>
        <v>52033807</v>
      </c>
      <c r="I40" s="34">
        <f t="shared" si="5"/>
        <v>65465390</v>
      </c>
      <c r="J40" s="35">
        <f t="shared" si="5"/>
        <v>96177890</v>
      </c>
      <c r="K40" s="31">
        <f t="shared" si="5"/>
        <v>100217550</v>
      </c>
      <c r="L40" s="32">
        <f t="shared" si="5"/>
        <v>99677136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279358491</v>
      </c>
      <c r="D42" s="46">
        <f aca="true" t="shared" si="6" ref="D42:L42">+D25-D40</f>
        <v>322870980</v>
      </c>
      <c r="E42" s="47">
        <f t="shared" si="6"/>
        <v>387345979</v>
      </c>
      <c r="F42" s="48">
        <f t="shared" si="6"/>
        <v>447845105</v>
      </c>
      <c r="G42" s="46">
        <f t="shared" si="6"/>
        <v>437849605</v>
      </c>
      <c r="H42" s="47">
        <f t="shared" si="6"/>
        <v>449303848</v>
      </c>
      <c r="I42" s="49">
        <f t="shared" si="6"/>
        <v>451488872</v>
      </c>
      <c r="J42" s="50">
        <f t="shared" si="6"/>
        <v>463243699</v>
      </c>
      <c r="K42" s="46">
        <f t="shared" si="6"/>
        <v>499065342</v>
      </c>
      <c r="L42" s="47">
        <f t="shared" si="6"/>
        <v>546383848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279358491</v>
      </c>
      <c r="D45" s="19">
        <v>322870980</v>
      </c>
      <c r="E45" s="20">
        <v>387345979</v>
      </c>
      <c r="F45" s="21">
        <v>447845105</v>
      </c>
      <c r="G45" s="19">
        <v>437849605</v>
      </c>
      <c r="H45" s="20">
        <v>449303848</v>
      </c>
      <c r="I45" s="22">
        <v>451488872</v>
      </c>
      <c r="J45" s="23">
        <v>463243699</v>
      </c>
      <c r="K45" s="19">
        <v>499065342</v>
      </c>
      <c r="L45" s="20">
        <v>546383848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279358491</v>
      </c>
      <c r="D48" s="53">
        <f aca="true" t="shared" si="7" ref="D48:L48">SUM(D45:D47)</f>
        <v>322870980</v>
      </c>
      <c r="E48" s="54">
        <f t="shared" si="7"/>
        <v>387345979</v>
      </c>
      <c r="F48" s="55">
        <f t="shared" si="7"/>
        <v>447845105</v>
      </c>
      <c r="G48" s="53">
        <f t="shared" si="7"/>
        <v>437849605</v>
      </c>
      <c r="H48" s="54">
        <f t="shared" si="7"/>
        <v>449303848</v>
      </c>
      <c r="I48" s="56">
        <f t="shared" si="7"/>
        <v>451488872</v>
      </c>
      <c r="J48" s="57">
        <f t="shared" si="7"/>
        <v>463243699</v>
      </c>
      <c r="K48" s="53">
        <f t="shared" si="7"/>
        <v>499065342</v>
      </c>
      <c r="L48" s="54">
        <f t="shared" si="7"/>
        <v>546383848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11508537</v>
      </c>
      <c r="D6" s="19">
        <v>10561309</v>
      </c>
      <c r="E6" s="20">
        <v>13621710</v>
      </c>
      <c r="F6" s="21"/>
      <c r="G6" s="19">
        <v>14774492</v>
      </c>
      <c r="H6" s="20">
        <v>921816997</v>
      </c>
      <c r="I6" s="22">
        <v>11708975</v>
      </c>
      <c r="J6" s="23">
        <v>10565000</v>
      </c>
      <c r="K6" s="19">
        <v>10565000</v>
      </c>
      <c r="L6" s="20">
        <v>10565000</v>
      </c>
    </row>
    <row r="7" spans="1:12" ht="13.5">
      <c r="A7" s="24" t="s">
        <v>19</v>
      </c>
      <c r="B7" s="18" t="s">
        <v>20</v>
      </c>
      <c r="C7" s="19">
        <v>41642942</v>
      </c>
      <c r="D7" s="19">
        <v>26074764</v>
      </c>
      <c r="E7" s="20"/>
      <c r="F7" s="21"/>
      <c r="G7" s="19"/>
      <c r="H7" s="20"/>
      <c r="I7" s="22"/>
      <c r="J7" s="23">
        <v>8301710</v>
      </c>
      <c r="K7" s="19">
        <v>8301710</v>
      </c>
      <c r="L7" s="20">
        <v>8301710</v>
      </c>
    </row>
    <row r="8" spans="1:12" ht="13.5">
      <c r="A8" s="24" t="s">
        <v>21</v>
      </c>
      <c r="B8" s="18" t="s">
        <v>20</v>
      </c>
      <c r="C8" s="19">
        <v>23317771</v>
      </c>
      <c r="D8" s="19">
        <v>32612188</v>
      </c>
      <c r="E8" s="20">
        <v>33212524</v>
      </c>
      <c r="F8" s="21"/>
      <c r="G8" s="19">
        <v>109323190</v>
      </c>
      <c r="H8" s="20">
        <v>53678920482</v>
      </c>
      <c r="I8" s="22">
        <v>43043772</v>
      </c>
      <c r="J8" s="23">
        <v>33212524</v>
      </c>
      <c r="K8" s="19">
        <v>33212524</v>
      </c>
      <c r="L8" s="20">
        <v>33212524</v>
      </c>
    </row>
    <row r="9" spans="1:12" ht="13.5">
      <c r="A9" s="24" t="s">
        <v>22</v>
      </c>
      <c r="B9" s="18"/>
      <c r="C9" s="19">
        <v>45372782</v>
      </c>
      <c r="D9" s="19">
        <v>55096207</v>
      </c>
      <c r="E9" s="20">
        <v>58088231</v>
      </c>
      <c r="F9" s="21">
        <v>122216000</v>
      </c>
      <c r="G9" s="19">
        <v>119632636</v>
      </c>
      <c r="H9" s="20">
        <v>901032084</v>
      </c>
      <c r="I9" s="22">
        <v>43109053</v>
      </c>
      <c r="J9" s="23">
        <v>58088231</v>
      </c>
      <c r="K9" s="19">
        <v>58088231</v>
      </c>
      <c r="L9" s="20">
        <v>58088231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14432125</v>
      </c>
      <c r="D11" s="19">
        <v>11942933</v>
      </c>
      <c r="E11" s="20">
        <v>7026937</v>
      </c>
      <c r="F11" s="21"/>
      <c r="G11" s="19">
        <v>13194444</v>
      </c>
      <c r="H11" s="20">
        <v>350429208</v>
      </c>
      <c r="I11" s="22">
        <v>8521937</v>
      </c>
      <c r="J11" s="23">
        <v>7026937</v>
      </c>
      <c r="K11" s="19">
        <v>7026937</v>
      </c>
      <c r="L11" s="20">
        <v>7026937</v>
      </c>
    </row>
    <row r="12" spans="1:12" ht="13.5">
      <c r="A12" s="29" t="s">
        <v>26</v>
      </c>
      <c r="B12" s="30"/>
      <c r="C12" s="31">
        <f>SUM(C6:C11)</f>
        <v>136274157</v>
      </c>
      <c r="D12" s="31">
        <f aca="true" t="shared" si="0" ref="D12:L12">SUM(D6:D11)</f>
        <v>136287401</v>
      </c>
      <c r="E12" s="32">
        <f t="shared" si="0"/>
        <v>111949402</v>
      </c>
      <c r="F12" s="33">
        <f t="shared" si="0"/>
        <v>122216000</v>
      </c>
      <c r="G12" s="31">
        <f t="shared" si="0"/>
        <v>256924762</v>
      </c>
      <c r="H12" s="32">
        <f t="shared" si="0"/>
        <v>55852198771</v>
      </c>
      <c r="I12" s="34">
        <f t="shared" si="0"/>
        <v>106383737</v>
      </c>
      <c r="J12" s="35">
        <f t="shared" si="0"/>
        <v>117194402</v>
      </c>
      <c r="K12" s="31">
        <f t="shared" si="0"/>
        <v>117194402</v>
      </c>
      <c r="L12" s="32">
        <f t="shared" si="0"/>
        <v>117194402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>
        <v>5502319</v>
      </c>
      <c r="J16" s="28"/>
      <c r="K16" s="26"/>
      <c r="L16" s="27"/>
    </row>
    <row r="17" spans="1:12" ht="13.5">
      <c r="A17" s="24" t="s">
        <v>30</v>
      </c>
      <c r="B17" s="18"/>
      <c r="C17" s="19">
        <v>23233240</v>
      </c>
      <c r="D17" s="19">
        <v>25389741</v>
      </c>
      <c r="E17" s="20">
        <v>26946181</v>
      </c>
      <c r="F17" s="21">
        <v>25390000</v>
      </c>
      <c r="G17" s="19">
        <v>25389741</v>
      </c>
      <c r="H17" s="20">
        <v>2694618067</v>
      </c>
      <c r="I17" s="22">
        <v>13543473</v>
      </c>
      <c r="J17" s="23">
        <v>26946181</v>
      </c>
      <c r="K17" s="19">
        <v>26946181</v>
      </c>
      <c r="L17" s="20">
        <v>26946181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1541495056</v>
      </c>
      <c r="D19" s="19">
        <v>1507475748</v>
      </c>
      <c r="E19" s="20">
        <v>1472368094</v>
      </c>
      <c r="F19" s="21">
        <v>1507476000</v>
      </c>
      <c r="G19" s="19">
        <v>1395047103</v>
      </c>
      <c r="H19" s="20">
        <v>85086067939</v>
      </c>
      <c r="I19" s="22">
        <v>1608345398</v>
      </c>
      <c r="J19" s="23">
        <v>3106747680</v>
      </c>
      <c r="K19" s="19">
        <v>3106747680</v>
      </c>
      <c r="L19" s="20">
        <v>3106747680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312447</v>
      </c>
      <c r="D22" s="19">
        <v>202087</v>
      </c>
      <c r="E22" s="20">
        <v>91727</v>
      </c>
      <c r="F22" s="21">
        <v>4056000</v>
      </c>
      <c r="G22" s="19">
        <v>159977</v>
      </c>
      <c r="H22" s="20">
        <v>91727</v>
      </c>
      <c r="I22" s="22">
        <v>1222105</v>
      </c>
      <c r="J22" s="23">
        <v>91727</v>
      </c>
      <c r="K22" s="19">
        <v>91727</v>
      </c>
      <c r="L22" s="20">
        <v>91727</v>
      </c>
    </row>
    <row r="23" spans="1:12" ht="13.5">
      <c r="A23" s="24" t="s">
        <v>37</v>
      </c>
      <c r="B23" s="18"/>
      <c r="C23" s="19">
        <v>3854571</v>
      </c>
      <c r="D23" s="19">
        <v>3854571</v>
      </c>
      <c r="E23" s="20">
        <v>3854571</v>
      </c>
      <c r="F23" s="25"/>
      <c r="G23" s="26"/>
      <c r="H23" s="27">
        <v>26622</v>
      </c>
      <c r="I23" s="21">
        <v>3854571</v>
      </c>
      <c r="J23" s="28">
        <v>3854571</v>
      </c>
      <c r="K23" s="26">
        <v>3854571</v>
      </c>
      <c r="L23" s="27">
        <v>3854571</v>
      </c>
    </row>
    <row r="24" spans="1:12" ht="13.5">
      <c r="A24" s="29" t="s">
        <v>38</v>
      </c>
      <c r="B24" s="37"/>
      <c r="C24" s="31">
        <f>SUM(C15:C23)</f>
        <v>1568895314</v>
      </c>
      <c r="D24" s="38">
        <f aca="true" t="shared" si="1" ref="D24:L24">SUM(D15:D23)</f>
        <v>1536922147</v>
      </c>
      <c r="E24" s="39">
        <f t="shared" si="1"/>
        <v>1503260573</v>
      </c>
      <c r="F24" s="40">
        <f t="shared" si="1"/>
        <v>1536922000</v>
      </c>
      <c r="G24" s="38">
        <f t="shared" si="1"/>
        <v>1420596821</v>
      </c>
      <c r="H24" s="39">
        <f t="shared" si="1"/>
        <v>87780804355</v>
      </c>
      <c r="I24" s="41">
        <f t="shared" si="1"/>
        <v>1632467866</v>
      </c>
      <c r="J24" s="42">
        <f t="shared" si="1"/>
        <v>3137640159</v>
      </c>
      <c r="K24" s="38">
        <f t="shared" si="1"/>
        <v>3137640159</v>
      </c>
      <c r="L24" s="39">
        <f t="shared" si="1"/>
        <v>3137640159</v>
      </c>
    </row>
    <row r="25" spans="1:12" ht="13.5">
      <c r="A25" s="29" t="s">
        <v>39</v>
      </c>
      <c r="B25" s="30"/>
      <c r="C25" s="31">
        <f>+C12+C24</f>
        <v>1705169471</v>
      </c>
      <c r="D25" s="31">
        <f aca="true" t="shared" si="2" ref="D25:L25">+D12+D24</f>
        <v>1673209548</v>
      </c>
      <c r="E25" s="32">
        <f t="shared" si="2"/>
        <v>1615209975</v>
      </c>
      <c r="F25" s="33">
        <f t="shared" si="2"/>
        <v>1659138000</v>
      </c>
      <c r="G25" s="31">
        <f t="shared" si="2"/>
        <v>1677521583</v>
      </c>
      <c r="H25" s="32">
        <f t="shared" si="2"/>
        <v>143633003126</v>
      </c>
      <c r="I25" s="34">
        <f t="shared" si="2"/>
        <v>1738851603</v>
      </c>
      <c r="J25" s="35">
        <f t="shared" si="2"/>
        <v>3254834561</v>
      </c>
      <c r="K25" s="31">
        <f t="shared" si="2"/>
        <v>3254834561</v>
      </c>
      <c r="L25" s="32">
        <f t="shared" si="2"/>
        <v>3254834561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>
        <v>1849759</v>
      </c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4785845</v>
      </c>
      <c r="D30" s="19">
        <v>2856534</v>
      </c>
      <c r="E30" s="20"/>
      <c r="F30" s="21">
        <v>117914000</v>
      </c>
      <c r="G30" s="19">
        <v>444908</v>
      </c>
      <c r="H30" s="20">
        <v>1096096033</v>
      </c>
      <c r="I30" s="22"/>
      <c r="J30" s="23"/>
      <c r="K30" s="19"/>
      <c r="L30" s="20"/>
    </row>
    <row r="31" spans="1:12" ht="13.5">
      <c r="A31" s="24" t="s">
        <v>45</v>
      </c>
      <c r="B31" s="18"/>
      <c r="C31" s="19">
        <v>12900593</v>
      </c>
      <c r="D31" s="19">
        <v>13102690</v>
      </c>
      <c r="E31" s="20">
        <v>13592348</v>
      </c>
      <c r="F31" s="21">
        <v>85858000</v>
      </c>
      <c r="G31" s="19">
        <v>14080322</v>
      </c>
      <c r="H31" s="20">
        <v>24647783</v>
      </c>
      <c r="I31" s="22">
        <v>13759859</v>
      </c>
      <c r="J31" s="23">
        <v>13592347</v>
      </c>
      <c r="K31" s="19">
        <v>13592347</v>
      </c>
      <c r="L31" s="20">
        <v>13592347</v>
      </c>
    </row>
    <row r="32" spans="1:12" ht="13.5">
      <c r="A32" s="24" t="s">
        <v>46</v>
      </c>
      <c r="B32" s="18" t="s">
        <v>44</v>
      </c>
      <c r="C32" s="19">
        <v>45717790</v>
      </c>
      <c r="D32" s="19">
        <v>69898718</v>
      </c>
      <c r="E32" s="20">
        <v>77681957</v>
      </c>
      <c r="F32" s="21"/>
      <c r="G32" s="19">
        <v>185764294</v>
      </c>
      <c r="H32" s="20">
        <v>3580126262</v>
      </c>
      <c r="I32" s="22">
        <v>125846116</v>
      </c>
      <c r="J32" s="23">
        <v>77681957</v>
      </c>
      <c r="K32" s="19">
        <v>77681957</v>
      </c>
      <c r="L32" s="20">
        <v>77681957</v>
      </c>
    </row>
    <row r="33" spans="1:12" ht="13.5">
      <c r="A33" s="24" t="s">
        <v>47</v>
      </c>
      <c r="B33" s="18"/>
      <c r="C33" s="19"/>
      <c r="D33" s="19"/>
      <c r="E33" s="20"/>
      <c r="F33" s="21"/>
      <c r="G33" s="19"/>
      <c r="H33" s="20"/>
      <c r="I33" s="22"/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63404228</v>
      </c>
      <c r="D34" s="31">
        <f aca="true" t="shared" si="3" ref="D34:L34">SUM(D29:D33)</f>
        <v>85857942</v>
      </c>
      <c r="E34" s="32">
        <f t="shared" si="3"/>
        <v>91274305</v>
      </c>
      <c r="F34" s="33">
        <f t="shared" si="3"/>
        <v>203772000</v>
      </c>
      <c r="G34" s="31">
        <f t="shared" si="3"/>
        <v>200289524</v>
      </c>
      <c r="H34" s="32">
        <f t="shared" si="3"/>
        <v>4702719837</v>
      </c>
      <c r="I34" s="34">
        <f t="shared" si="3"/>
        <v>139605975</v>
      </c>
      <c r="J34" s="35">
        <f t="shared" si="3"/>
        <v>91274304</v>
      </c>
      <c r="K34" s="31">
        <f t="shared" si="3"/>
        <v>91274304</v>
      </c>
      <c r="L34" s="32">
        <f t="shared" si="3"/>
        <v>91274304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3195295</v>
      </c>
      <c r="D37" s="19">
        <v>7119</v>
      </c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91067868</v>
      </c>
      <c r="D38" s="19">
        <v>117907121</v>
      </c>
      <c r="E38" s="20">
        <v>130613413</v>
      </c>
      <c r="F38" s="21"/>
      <c r="G38" s="19">
        <v>129595953</v>
      </c>
      <c r="H38" s="20">
        <v>135867599</v>
      </c>
      <c r="I38" s="22">
        <v>97488965</v>
      </c>
      <c r="J38" s="23">
        <v>130613413</v>
      </c>
      <c r="K38" s="19">
        <v>130613413</v>
      </c>
      <c r="L38" s="20">
        <v>130613413</v>
      </c>
    </row>
    <row r="39" spans="1:12" ht="13.5">
      <c r="A39" s="29" t="s">
        <v>50</v>
      </c>
      <c r="B39" s="37"/>
      <c r="C39" s="31">
        <f>SUM(C37:C38)</f>
        <v>94263163</v>
      </c>
      <c r="D39" s="38">
        <f aca="true" t="shared" si="4" ref="D39:L39">SUM(D37:D38)</f>
        <v>117914240</v>
      </c>
      <c r="E39" s="39">
        <f t="shared" si="4"/>
        <v>130613413</v>
      </c>
      <c r="F39" s="40">
        <f t="shared" si="4"/>
        <v>0</v>
      </c>
      <c r="G39" s="38">
        <f t="shared" si="4"/>
        <v>129595953</v>
      </c>
      <c r="H39" s="39">
        <f t="shared" si="4"/>
        <v>135867599</v>
      </c>
      <c r="I39" s="40">
        <f t="shared" si="4"/>
        <v>97488965</v>
      </c>
      <c r="J39" s="42">
        <f t="shared" si="4"/>
        <v>130613413</v>
      </c>
      <c r="K39" s="38">
        <f t="shared" si="4"/>
        <v>130613413</v>
      </c>
      <c r="L39" s="39">
        <f t="shared" si="4"/>
        <v>130613413</v>
      </c>
    </row>
    <row r="40" spans="1:12" ht="13.5">
      <c r="A40" s="29" t="s">
        <v>51</v>
      </c>
      <c r="B40" s="30"/>
      <c r="C40" s="31">
        <f>+C34+C39</f>
        <v>157667391</v>
      </c>
      <c r="D40" s="31">
        <f aca="true" t="shared" si="5" ref="D40:L40">+D34+D39</f>
        <v>203772182</v>
      </c>
      <c r="E40" s="32">
        <f t="shared" si="5"/>
        <v>221887718</v>
      </c>
      <c r="F40" s="33">
        <f t="shared" si="5"/>
        <v>203772000</v>
      </c>
      <c r="G40" s="31">
        <f t="shared" si="5"/>
        <v>329885477</v>
      </c>
      <c r="H40" s="32">
        <f t="shared" si="5"/>
        <v>4838587436</v>
      </c>
      <c r="I40" s="34">
        <f t="shared" si="5"/>
        <v>237094940</v>
      </c>
      <c r="J40" s="35">
        <f t="shared" si="5"/>
        <v>221887717</v>
      </c>
      <c r="K40" s="31">
        <f t="shared" si="5"/>
        <v>221887717</v>
      </c>
      <c r="L40" s="32">
        <f t="shared" si="5"/>
        <v>221887717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1547502080</v>
      </c>
      <c r="D42" s="46">
        <f aca="true" t="shared" si="6" ref="D42:L42">+D25-D40</f>
        <v>1469437366</v>
      </c>
      <c r="E42" s="47">
        <f t="shared" si="6"/>
        <v>1393322257</v>
      </c>
      <c r="F42" s="48">
        <f t="shared" si="6"/>
        <v>1455366000</v>
      </c>
      <c r="G42" s="46">
        <f t="shared" si="6"/>
        <v>1347636106</v>
      </c>
      <c r="H42" s="47">
        <f t="shared" si="6"/>
        <v>138794415690</v>
      </c>
      <c r="I42" s="49">
        <f t="shared" si="6"/>
        <v>1501756663</v>
      </c>
      <c r="J42" s="50">
        <f t="shared" si="6"/>
        <v>3032946844</v>
      </c>
      <c r="K42" s="46">
        <f t="shared" si="6"/>
        <v>3032946844</v>
      </c>
      <c r="L42" s="47">
        <f t="shared" si="6"/>
        <v>3032946844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1547502080</v>
      </c>
      <c r="D45" s="19"/>
      <c r="E45" s="20">
        <v>1393322257</v>
      </c>
      <c r="F45" s="21">
        <v>1455366000</v>
      </c>
      <c r="G45" s="19">
        <v>1347636106</v>
      </c>
      <c r="H45" s="20">
        <v>138794415690</v>
      </c>
      <c r="I45" s="22">
        <v>1501756663</v>
      </c>
      <c r="J45" s="23">
        <v>3032946844</v>
      </c>
      <c r="K45" s="19">
        <v>3032946844</v>
      </c>
      <c r="L45" s="20">
        <v>3032946844</v>
      </c>
    </row>
    <row r="46" spans="1:12" ht="13.5">
      <c r="A46" s="24" t="s">
        <v>56</v>
      </c>
      <c r="B46" s="18" t="s">
        <v>44</v>
      </c>
      <c r="C46" s="19"/>
      <c r="D46" s="19">
        <v>1469437366</v>
      </c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1547502080</v>
      </c>
      <c r="D48" s="53">
        <f aca="true" t="shared" si="7" ref="D48:L48">SUM(D45:D47)</f>
        <v>1469437366</v>
      </c>
      <c r="E48" s="54">
        <f t="shared" si="7"/>
        <v>1393322257</v>
      </c>
      <c r="F48" s="55">
        <f t="shared" si="7"/>
        <v>1455366000</v>
      </c>
      <c r="G48" s="53">
        <f t="shared" si="7"/>
        <v>1347636106</v>
      </c>
      <c r="H48" s="54">
        <f t="shared" si="7"/>
        <v>138794415690</v>
      </c>
      <c r="I48" s="56">
        <f t="shared" si="7"/>
        <v>1501756663</v>
      </c>
      <c r="J48" s="57">
        <f t="shared" si="7"/>
        <v>3032946844</v>
      </c>
      <c r="K48" s="53">
        <f t="shared" si="7"/>
        <v>3032946844</v>
      </c>
      <c r="L48" s="54">
        <f t="shared" si="7"/>
        <v>3032946844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959918</v>
      </c>
      <c r="D6" s="19">
        <v>15677729</v>
      </c>
      <c r="E6" s="20">
        <v>6545788</v>
      </c>
      <c r="F6" s="21">
        <v>11852525</v>
      </c>
      <c r="G6" s="19">
        <v>2850182</v>
      </c>
      <c r="H6" s="20"/>
      <c r="I6" s="22">
        <v>3678251</v>
      </c>
      <c r="J6" s="23">
        <v>8858631</v>
      </c>
      <c r="K6" s="19">
        <v>9212978</v>
      </c>
      <c r="L6" s="20">
        <v>9489365</v>
      </c>
    </row>
    <row r="7" spans="1:12" ht="13.5">
      <c r="A7" s="24" t="s">
        <v>19</v>
      </c>
      <c r="B7" s="18" t="s">
        <v>20</v>
      </c>
      <c r="C7" s="19">
        <v>-6533</v>
      </c>
      <c r="D7" s="19">
        <v>36521</v>
      </c>
      <c r="E7" s="20">
        <v>308520</v>
      </c>
      <c r="F7" s="21">
        <v>3922625</v>
      </c>
      <c r="G7" s="19">
        <v>3756389</v>
      </c>
      <c r="H7" s="20"/>
      <c r="I7" s="22"/>
      <c r="J7" s="23">
        <v>2312338</v>
      </c>
      <c r="K7" s="19">
        <v>2404831</v>
      </c>
      <c r="L7" s="20">
        <v>2476976</v>
      </c>
    </row>
    <row r="8" spans="1:12" ht="13.5">
      <c r="A8" s="24" t="s">
        <v>21</v>
      </c>
      <c r="B8" s="18" t="s">
        <v>20</v>
      </c>
      <c r="C8" s="19">
        <v>11763338</v>
      </c>
      <c r="D8" s="19">
        <v>15298844</v>
      </c>
      <c r="E8" s="20">
        <v>21858157</v>
      </c>
      <c r="F8" s="21">
        <v>24177057</v>
      </c>
      <c r="G8" s="19">
        <v>26505233</v>
      </c>
      <c r="H8" s="20"/>
      <c r="I8" s="22">
        <v>26563536</v>
      </c>
      <c r="J8" s="23">
        <v>20497641</v>
      </c>
      <c r="K8" s="19">
        <v>21317547</v>
      </c>
      <c r="L8" s="20">
        <v>21957073</v>
      </c>
    </row>
    <row r="9" spans="1:12" ht="13.5">
      <c r="A9" s="24" t="s">
        <v>22</v>
      </c>
      <c r="B9" s="18"/>
      <c r="C9" s="19">
        <v>405209</v>
      </c>
      <c r="D9" s="19">
        <v>914086</v>
      </c>
      <c r="E9" s="20">
        <v>4580560</v>
      </c>
      <c r="F9" s="21">
        <v>814063</v>
      </c>
      <c r="G9" s="19">
        <v>808063</v>
      </c>
      <c r="H9" s="20"/>
      <c r="I9" s="22">
        <v>899829</v>
      </c>
      <c r="J9" s="23">
        <v>998137</v>
      </c>
      <c r="K9" s="19">
        <v>1038062</v>
      </c>
      <c r="L9" s="20">
        <v>1069204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>
        <v>4050430</v>
      </c>
      <c r="H10" s="27"/>
      <c r="I10" s="22">
        <v>707250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/>
      <c r="F11" s="21"/>
      <c r="G11" s="19">
        <v>308520</v>
      </c>
      <c r="H11" s="20"/>
      <c r="I11" s="22"/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13121932</v>
      </c>
      <c r="D12" s="31">
        <f aca="true" t="shared" si="0" ref="D12:L12">SUM(D6:D11)</f>
        <v>31927180</v>
      </c>
      <c r="E12" s="32">
        <f t="shared" si="0"/>
        <v>33293025</v>
      </c>
      <c r="F12" s="33">
        <f t="shared" si="0"/>
        <v>40766270</v>
      </c>
      <c r="G12" s="31">
        <f t="shared" si="0"/>
        <v>38278817</v>
      </c>
      <c r="H12" s="32">
        <f t="shared" si="0"/>
        <v>0</v>
      </c>
      <c r="I12" s="34">
        <f t="shared" si="0"/>
        <v>31848866</v>
      </c>
      <c r="J12" s="35">
        <f t="shared" si="0"/>
        <v>32666747</v>
      </c>
      <c r="K12" s="31">
        <f t="shared" si="0"/>
        <v>33973418</v>
      </c>
      <c r="L12" s="32">
        <f t="shared" si="0"/>
        <v>34992618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>
        <v>341016171</v>
      </c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230062646</v>
      </c>
      <c r="D19" s="19">
        <v>255167239</v>
      </c>
      <c r="E19" s="20">
        <v>296963468</v>
      </c>
      <c r="F19" s="21">
        <v>347946315</v>
      </c>
      <c r="G19" s="19"/>
      <c r="H19" s="20"/>
      <c r="I19" s="22">
        <v>333788504</v>
      </c>
      <c r="J19" s="23">
        <v>319034533</v>
      </c>
      <c r="K19" s="19">
        <v>331795913</v>
      </c>
      <c r="L19" s="20">
        <v>341749791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265231</v>
      </c>
      <c r="D22" s="19">
        <v>176923</v>
      </c>
      <c r="E22" s="20">
        <v>457540</v>
      </c>
      <c r="F22" s="21">
        <v>385327</v>
      </c>
      <c r="G22" s="19">
        <v>370292</v>
      </c>
      <c r="H22" s="20"/>
      <c r="I22" s="22">
        <v>277133</v>
      </c>
      <c r="J22" s="23">
        <v>496206</v>
      </c>
      <c r="K22" s="19">
        <v>516054</v>
      </c>
      <c r="L22" s="20">
        <v>531535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230327877</v>
      </c>
      <c r="D24" s="38">
        <f aca="true" t="shared" si="1" ref="D24:L24">SUM(D15:D23)</f>
        <v>255344162</v>
      </c>
      <c r="E24" s="39">
        <f t="shared" si="1"/>
        <v>297421008</v>
      </c>
      <c r="F24" s="40">
        <f t="shared" si="1"/>
        <v>348331642</v>
      </c>
      <c r="G24" s="38">
        <f t="shared" si="1"/>
        <v>341386463</v>
      </c>
      <c r="H24" s="39">
        <f t="shared" si="1"/>
        <v>0</v>
      </c>
      <c r="I24" s="41">
        <f t="shared" si="1"/>
        <v>334065637</v>
      </c>
      <c r="J24" s="42">
        <f t="shared" si="1"/>
        <v>319530739</v>
      </c>
      <c r="K24" s="38">
        <f t="shared" si="1"/>
        <v>332311967</v>
      </c>
      <c r="L24" s="39">
        <f t="shared" si="1"/>
        <v>342281326</v>
      </c>
    </row>
    <row r="25" spans="1:12" ht="13.5">
      <c r="A25" s="29" t="s">
        <v>39</v>
      </c>
      <c r="B25" s="30"/>
      <c r="C25" s="31">
        <f>+C12+C24</f>
        <v>243449809</v>
      </c>
      <c r="D25" s="31">
        <f aca="true" t="shared" si="2" ref="D25:L25">+D12+D24</f>
        <v>287271342</v>
      </c>
      <c r="E25" s="32">
        <f t="shared" si="2"/>
        <v>330714033</v>
      </c>
      <c r="F25" s="33">
        <f t="shared" si="2"/>
        <v>389097912</v>
      </c>
      <c r="G25" s="31">
        <f t="shared" si="2"/>
        <v>379665280</v>
      </c>
      <c r="H25" s="32">
        <f t="shared" si="2"/>
        <v>0</v>
      </c>
      <c r="I25" s="34">
        <f t="shared" si="2"/>
        <v>365914503</v>
      </c>
      <c r="J25" s="35">
        <f t="shared" si="2"/>
        <v>352197486</v>
      </c>
      <c r="K25" s="31">
        <f t="shared" si="2"/>
        <v>366285385</v>
      </c>
      <c r="L25" s="32">
        <f t="shared" si="2"/>
        <v>377273944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2700000</v>
      </c>
      <c r="D30" s="19">
        <v>173374</v>
      </c>
      <c r="E30" s="20">
        <v>53918</v>
      </c>
      <c r="F30" s="21">
        <v>2133548</v>
      </c>
      <c r="G30" s="19">
        <v>376548</v>
      </c>
      <c r="H30" s="20"/>
      <c r="I30" s="22"/>
      <c r="J30" s="23">
        <v>28101</v>
      </c>
      <c r="K30" s="19">
        <v>29225</v>
      </c>
      <c r="L30" s="20">
        <v>30101</v>
      </c>
    </row>
    <row r="31" spans="1:12" ht="13.5">
      <c r="A31" s="24" t="s">
        <v>45</v>
      </c>
      <c r="B31" s="18"/>
      <c r="C31" s="19"/>
      <c r="D31" s="19">
        <v>95578</v>
      </c>
      <c r="E31" s="20">
        <v>574817</v>
      </c>
      <c r="F31" s="21"/>
      <c r="G31" s="19">
        <v>329080</v>
      </c>
      <c r="H31" s="20"/>
      <c r="I31" s="22">
        <v>116395</v>
      </c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17980703</v>
      </c>
      <c r="D32" s="19">
        <v>17045715</v>
      </c>
      <c r="E32" s="20">
        <v>15340272</v>
      </c>
      <c r="F32" s="21">
        <v>15126811</v>
      </c>
      <c r="G32" s="19">
        <v>15119572</v>
      </c>
      <c r="H32" s="20"/>
      <c r="I32" s="22">
        <v>21500826</v>
      </c>
      <c r="J32" s="23">
        <v>16354951</v>
      </c>
      <c r="K32" s="19">
        <v>17009149</v>
      </c>
      <c r="L32" s="20">
        <v>17519423</v>
      </c>
    </row>
    <row r="33" spans="1:12" ht="13.5">
      <c r="A33" s="24" t="s">
        <v>47</v>
      </c>
      <c r="B33" s="18"/>
      <c r="C33" s="19"/>
      <c r="D33" s="19"/>
      <c r="E33" s="20">
        <v>538639</v>
      </c>
      <c r="F33" s="21">
        <v>107971</v>
      </c>
      <c r="G33" s="19">
        <v>784973</v>
      </c>
      <c r="H33" s="20"/>
      <c r="I33" s="22">
        <v>6911452</v>
      </c>
      <c r="J33" s="23">
        <v>113370</v>
      </c>
      <c r="K33" s="19">
        <v>117904</v>
      </c>
      <c r="L33" s="20">
        <v>121441</v>
      </c>
    </row>
    <row r="34" spans="1:12" ht="13.5">
      <c r="A34" s="29" t="s">
        <v>48</v>
      </c>
      <c r="B34" s="30"/>
      <c r="C34" s="31">
        <f>SUM(C29:C33)</f>
        <v>20680703</v>
      </c>
      <c r="D34" s="31">
        <f aca="true" t="shared" si="3" ref="D34:L34">SUM(D29:D33)</f>
        <v>17314667</v>
      </c>
      <c r="E34" s="32">
        <f t="shared" si="3"/>
        <v>16507646</v>
      </c>
      <c r="F34" s="33">
        <f t="shared" si="3"/>
        <v>17368330</v>
      </c>
      <c r="G34" s="31">
        <f t="shared" si="3"/>
        <v>16610173</v>
      </c>
      <c r="H34" s="32">
        <f t="shared" si="3"/>
        <v>0</v>
      </c>
      <c r="I34" s="34">
        <f t="shared" si="3"/>
        <v>28528673</v>
      </c>
      <c r="J34" s="35">
        <f t="shared" si="3"/>
        <v>16496422</v>
      </c>
      <c r="K34" s="31">
        <f t="shared" si="3"/>
        <v>17156278</v>
      </c>
      <c r="L34" s="32">
        <f t="shared" si="3"/>
        <v>17670965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2886856</v>
      </c>
      <c r="D37" s="19">
        <v>1864703</v>
      </c>
      <c r="E37" s="20">
        <v>3116727</v>
      </c>
      <c r="F37" s="21">
        <v>3012520</v>
      </c>
      <c r="G37" s="19">
        <v>3050282</v>
      </c>
      <c r="H37" s="20"/>
      <c r="I37" s="22">
        <v>3130684</v>
      </c>
      <c r="J37" s="23"/>
      <c r="K37" s="19"/>
      <c r="L37" s="20"/>
    </row>
    <row r="38" spans="1:12" ht="13.5">
      <c r="A38" s="24" t="s">
        <v>47</v>
      </c>
      <c r="B38" s="18"/>
      <c r="C38" s="19">
        <v>3203639</v>
      </c>
      <c r="D38" s="19">
        <v>5845225</v>
      </c>
      <c r="E38" s="20">
        <v>6268605</v>
      </c>
      <c r="F38" s="21">
        <v>7565677</v>
      </c>
      <c r="G38" s="19">
        <v>9586681</v>
      </c>
      <c r="H38" s="20"/>
      <c r="I38" s="22">
        <v>53899</v>
      </c>
      <c r="J38" s="23">
        <v>7954967</v>
      </c>
      <c r="K38" s="19">
        <v>8273165</v>
      </c>
      <c r="L38" s="20">
        <v>8521360</v>
      </c>
    </row>
    <row r="39" spans="1:12" ht="13.5">
      <c r="A39" s="29" t="s">
        <v>50</v>
      </c>
      <c r="B39" s="37"/>
      <c r="C39" s="31">
        <f>SUM(C37:C38)</f>
        <v>6090495</v>
      </c>
      <c r="D39" s="38">
        <f aca="true" t="shared" si="4" ref="D39:L39">SUM(D37:D38)</f>
        <v>7709928</v>
      </c>
      <c r="E39" s="39">
        <f t="shared" si="4"/>
        <v>9385332</v>
      </c>
      <c r="F39" s="40">
        <f t="shared" si="4"/>
        <v>10578197</v>
      </c>
      <c r="G39" s="38">
        <f t="shared" si="4"/>
        <v>12636963</v>
      </c>
      <c r="H39" s="39">
        <f t="shared" si="4"/>
        <v>0</v>
      </c>
      <c r="I39" s="40">
        <f t="shared" si="4"/>
        <v>3184583</v>
      </c>
      <c r="J39" s="42">
        <f t="shared" si="4"/>
        <v>7954967</v>
      </c>
      <c r="K39" s="38">
        <f t="shared" si="4"/>
        <v>8273165</v>
      </c>
      <c r="L39" s="39">
        <f t="shared" si="4"/>
        <v>8521360</v>
      </c>
    </row>
    <row r="40" spans="1:12" ht="13.5">
      <c r="A40" s="29" t="s">
        <v>51</v>
      </c>
      <c r="B40" s="30"/>
      <c r="C40" s="31">
        <f>+C34+C39</f>
        <v>26771198</v>
      </c>
      <c r="D40" s="31">
        <f aca="true" t="shared" si="5" ref="D40:L40">+D34+D39</f>
        <v>25024595</v>
      </c>
      <c r="E40" s="32">
        <f t="shared" si="5"/>
        <v>25892978</v>
      </c>
      <c r="F40" s="33">
        <f t="shared" si="5"/>
        <v>27946527</v>
      </c>
      <c r="G40" s="31">
        <f t="shared" si="5"/>
        <v>29247136</v>
      </c>
      <c r="H40" s="32">
        <f t="shared" si="5"/>
        <v>0</v>
      </c>
      <c r="I40" s="34">
        <f t="shared" si="5"/>
        <v>31713256</v>
      </c>
      <c r="J40" s="35">
        <f t="shared" si="5"/>
        <v>24451389</v>
      </c>
      <c r="K40" s="31">
        <f t="shared" si="5"/>
        <v>25429443</v>
      </c>
      <c r="L40" s="32">
        <f t="shared" si="5"/>
        <v>26192325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216678611</v>
      </c>
      <c r="D42" s="46">
        <f aca="true" t="shared" si="6" ref="D42:L42">+D25-D40</f>
        <v>262246747</v>
      </c>
      <c r="E42" s="47">
        <f t="shared" si="6"/>
        <v>304821055</v>
      </c>
      <c r="F42" s="48">
        <f t="shared" si="6"/>
        <v>361151385</v>
      </c>
      <c r="G42" s="46">
        <f t="shared" si="6"/>
        <v>350418144</v>
      </c>
      <c r="H42" s="47">
        <f t="shared" si="6"/>
        <v>0</v>
      </c>
      <c r="I42" s="49">
        <f t="shared" si="6"/>
        <v>334201247</v>
      </c>
      <c r="J42" s="50">
        <f t="shared" si="6"/>
        <v>327746097</v>
      </c>
      <c r="K42" s="46">
        <f t="shared" si="6"/>
        <v>340855942</v>
      </c>
      <c r="L42" s="47">
        <f t="shared" si="6"/>
        <v>351081619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216678611</v>
      </c>
      <c r="D45" s="19">
        <v>262246747</v>
      </c>
      <c r="E45" s="20">
        <v>304821055</v>
      </c>
      <c r="F45" s="21">
        <v>361151385</v>
      </c>
      <c r="G45" s="19">
        <v>350418144</v>
      </c>
      <c r="H45" s="20"/>
      <c r="I45" s="22">
        <v>334201247</v>
      </c>
      <c r="J45" s="23">
        <v>327746097</v>
      </c>
      <c r="K45" s="19">
        <v>340855942</v>
      </c>
      <c r="L45" s="20">
        <v>351081619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216678611</v>
      </c>
      <c r="D48" s="53">
        <f aca="true" t="shared" si="7" ref="D48:L48">SUM(D45:D47)</f>
        <v>262246747</v>
      </c>
      <c r="E48" s="54">
        <f t="shared" si="7"/>
        <v>304821055</v>
      </c>
      <c r="F48" s="55">
        <f t="shared" si="7"/>
        <v>361151385</v>
      </c>
      <c r="G48" s="53">
        <f t="shared" si="7"/>
        <v>350418144</v>
      </c>
      <c r="H48" s="54">
        <f t="shared" si="7"/>
        <v>0</v>
      </c>
      <c r="I48" s="56">
        <f t="shared" si="7"/>
        <v>334201247</v>
      </c>
      <c r="J48" s="57">
        <f t="shared" si="7"/>
        <v>327746097</v>
      </c>
      <c r="K48" s="53">
        <f t="shared" si="7"/>
        <v>340855942</v>
      </c>
      <c r="L48" s="54">
        <f t="shared" si="7"/>
        <v>351081619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6588148</v>
      </c>
      <c r="D6" s="19">
        <v>3724321</v>
      </c>
      <c r="E6" s="20">
        <v>1050695</v>
      </c>
      <c r="F6" s="21">
        <v>5400000</v>
      </c>
      <c r="G6" s="19">
        <v>3100000</v>
      </c>
      <c r="H6" s="20">
        <v>2140680</v>
      </c>
      <c r="I6" s="22">
        <v>1947422</v>
      </c>
      <c r="J6" s="23">
        <v>250000</v>
      </c>
      <c r="K6" s="19">
        <v>264750</v>
      </c>
      <c r="L6" s="20">
        <v>280106</v>
      </c>
    </row>
    <row r="7" spans="1:12" ht="13.5">
      <c r="A7" s="24" t="s">
        <v>19</v>
      </c>
      <c r="B7" s="18" t="s">
        <v>20</v>
      </c>
      <c r="C7" s="19">
        <v>2728507</v>
      </c>
      <c r="D7" s="19">
        <v>521919</v>
      </c>
      <c r="E7" s="20">
        <v>1326969</v>
      </c>
      <c r="F7" s="21">
        <v>3500000</v>
      </c>
      <c r="G7" s="19">
        <v>3500000</v>
      </c>
      <c r="H7" s="20"/>
      <c r="I7" s="22"/>
      <c r="J7" s="23">
        <v>5698752</v>
      </c>
      <c r="K7" s="19">
        <v>6034978</v>
      </c>
      <c r="L7" s="20">
        <v>6385007</v>
      </c>
    </row>
    <row r="8" spans="1:12" ht="13.5">
      <c r="A8" s="24" t="s">
        <v>21</v>
      </c>
      <c r="B8" s="18" t="s">
        <v>20</v>
      </c>
      <c r="C8" s="19">
        <v>37651704</v>
      </c>
      <c r="D8" s="19">
        <v>6264262</v>
      </c>
      <c r="E8" s="20">
        <v>7961237</v>
      </c>
      <c r="F8" s="21">
        <v>108213000</v>
      </c>
      <c r="G8" s="19">
        <v>99012633</v>
      </c>
      <c r="H8" s="20">
        <v>115280502</v>
      </c>
      <c r="I8" s="22"/>
      <c r="J8" s="23">
        <v>11300000</v>
      </c>
      <c r="K8" s="19">
        <v>11966700</v>
      </c>
      <c r="L8" s="20">
        <v>12660769</v>
      </c>
    </row>
    <row r="9" spans="1:12" ht="13.5">
      <c r="A9" s="24" t="s">
        <v>22</v>
      </c>
      <c r="B9" s="18"/>
      <c r="C9" s="19">
        <v>11808954</v>
      </c>
      <c r="D9" s="19">
        <v>23049677</v>
      </c>
      <c r="E9" s="20">
        <v>32218415</v>
      </c>
      <c r="F9" s="21"/>
      <c r="G9" s="19"/>
      <c r="H9" s="20">
        <v>29285590</v>
      </c>
      <c r="I9" s="22">
        <v>29735521</v>
      </c>
      <c r="J9" s="23">
        <v>133912000</v>
      </c>
      <c r="K9" s="19">
        <v>141812808</v>
      </c>
      <c r="L9" s="20">
        <v>150037951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>
        <v>33447745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1019490</v>
      </c>
      <c r="D11" s="19">
        <v>1119086</v>
      </c>
      <c r="E11" s="20">
        <v>2838480</v>
      </c>
      <c r="F11" s="21"/>
      <c r="G11" s="19"/>
      <c r="H11" s="20">
        <v>3980422</v>
      </c>
      <c r="I11" s="22">
        <v>3504472</v>
      </c>
      <c r="J11" s="23">
        <v>6987534</v>
      </c>
      <c r="K11" s="19">
        <v>7399799</v>
      </c>
      <c r="L11" s="20">
        <v>7828987</v>
      </c>
    </row>
    <row r="12" spans="1:12" ht="13.5">
      <c r="A12" s="29" t="s">
        <v>26</v>
      </c>
      <c r="B12" s="30"/>
      <c r="C12" s="31">
        <f>SUM(C6:C11)</f>
        <v>59796803</v>
      </c>
      <c r="D12" s="31">
        <f aca="true" t="shared" si="0" ref="D12:L12">SUM(D6:D11)</f>
        <v>34679265</v>
      </c>
      <c r="E12" s="32">
        <f t="shared" si="0"/>
        <v>45395796</v>
      </c>
      <c r="F12" s="33">
        <f t="shared" si="0"/>
        <v>117113000</v>
      </c>
      <c r="G12" s="31">
        <f t="shared" si="0"/>
        <v>105612633</v>
      </c>
      <c r="H12" s="32">
        <f t="shared" si="0"/>
        <v>150687194</v>
      </c>
      <c r="I12" s="34">
        <f t="shared" si="0"/>
        <v>68635160</v>
      </c>
      <c r="J12" s="35">
        <f t="shared" si="0"/>
        <v>158148286</v>
      </c>
      <c r="K12" s="31">
        <f t="shared" si="0"/>
        <v>167479035</v>
      </c>
      <c r="L12" s="32">
        <f t="shared" si="0"/>
        <v>177192820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63597000</v>
      </c>
      <c r="D17" s="19">
        <v>63257000</v>
      </c>
      <c r="E17" s="20">
        <v>63257000</v>
      </c>
      <c r="F17" s="21">
        <v>67573779</v>
      </c>
      <c r="G17" s="19">
        <v>65073779</v>
      </c>
      <c r="H17" s="20"/>
      <c r="I17" s="22">
        <v>9915000</v>
      </c>
      <c r="J17" s="23">
        <v>8202000</v>
      </c>
      <c r="K17" s="19">
        <v>8685918</v>
      </c>
      <c r="L17" s="20">
        <v>9189701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396837194</v>
      </c>
      <c r="D19" s="19">
        <v>401417641</v>
      </c>
      <c r="E19" s="20">
        <v>406047957</v>
      </c>
      <c r="F19" s="21">
        <v>528836000</v>
      </c>
      <c r="G19" s="19">
        <v>528836000</v>
      </c>
      <c r="H19" s="20">
        <v>421110254</v>
      </c>
      <c r="I19" s="22">
        <v>397698795</v>
      </c>
      <c r="J19" s="23">
        <v>60170218</v>
      </c>
      <c r="K19" s="19">
        <v>56346752</v>
      </c>
      <c r="L19" s="20">
        <v>56955937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>
        <v>129292</v>
      </c>
      <c r="E22" s="20">
        <v>103433</v>
      </c>
      <c r="F22" s="21">
        <v>2998753</v>
      </c>
      <c r="G22" s="19">
        <v>103753</v>
      </c>
      <c r="H22" s="20">
        <v>86194</v>
      </c>
      <c r="I22" s="22">
        <v>660234</v>
      </c>
      <c r="J22" s="23">
        <v>773685</v>
      </c>
      <c r="K22" s="19">
        <v>826105</v>
      </c>
      <c r="L22" s="20">
        <v>881672</v>
      </c>
    </row>
    <row r="23" spans="1:12" ht="13.5">
      <c r="A23" s="24" t="s">
        <v>37</v>
      </c>
      <c r="B23" s="18"/>
      <c r="C23" s="19"/>
      <c r="D23" s="19">
        <v>10501</v>
      </c>
      <c r="E23" s="20">
        <v>10501</v>
      </c>
      <c r="F23" s="25"/>
      <c r="G23" s="26"/>
      <c r="H23" s="27">
        <v>63257000</v>
      </c>
      <c r="I23" s="21">
        <v>10501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460434194</v>
      </c>
      <c r="D24" s="38">
        <f aca="true" t="shared" si="1" ref="D24:L24">SUM(D15:D23)</f>
        <v>464814434</v>
      </c>
      <c r="E24" s="39">
        <f t="shared" si="1"/>
        <v>469418891</v>
      </c>
      <c r="F24" s="40">
        <f t="shared" si="1"/>
        <v>599408532</v>
      </c>
      <c r="G24" s="38">
        <f t="shared" si="1"/>
        <v>594013532</v>
      </c>
      <c r="H24" s="39">
        <f t="shared" si="1"/>
        <v>484453448</v>
      </c>
      <c r="I24" s="41">
        <f t="shared" si="1"/>
        <v>408284530</v>
      </c>
      <c r="J24" s="42">
        <f t="shared" si="1"/>
        <v>69145903</v>
      </c>
      <c r="K24" s="38">
        <f t="shared" si="1"/>
        <v>65858775</v>
      </c>
      <c r="L24" s="39">
        <f t="shared" si="1"/>
        <v>67027310</v>
      </c>
    </row>
    <row r="25" spans="1:12" ht="13.5">
      <c r="A25" s="29" t="s">
        <v>39</v>
      </c>
      <c r="B25" s="30"/>
      <c r="C25" s="31">
        <f>+C12+C24</f>
        <v>520230997</v>
      </c>
      <c r="D25" s="31">
        <f aca="true" t="shared" si="2" ref="D25:L25">+D12+D24</f>
        <v>499493699</v>
      </c>
      <c r="E25" s="32">
        <f t="shared" si="2"/>
        <v>514814687</v>
      </c>
      <c r="F25" s="33">
        <f t="shared" si="2"/>
        <v>716521532</v>
      </c>
      <c r="G25" s="31">
        <f t="shared" si="2"/>
        <v>699626165</v>
      </c>
      <c r="H25" s="32">
        <f t="shared" si="2"/>
        <v>635140642</v>
      </c>
      <c r="I25" s="34">
        <f t="shared" si="2"/>
        <v>476919690</v>
      </c>
      <c r="J25" s="35">
        <f t="shared" si="2"/>
        <v>227294189</v>
      </c>
      <c r="K25" s="31">
        <f t="shared" si="2"/>
        <v>233337810</v>
      </c>
      <c r="L25" s="32">
        <f t="shared" si="2"/>
        <v>244220130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>
        <v>25634728</v>
      </c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>
        <v>3387876</v>
      </c>
      <c r="E30" s="20">
        <v>4941932</v>
      </c>
      <c r="F30" s="21"/>
      <c r="G30" s="19"/>
      <c r="H30" s="20">
        <v>153109124</v>
      </c>
      <c r="I30" s="22"/>
      <c r="J30" s="23"/>
      <c r="K30" s="19"/>
      <c r="L30" s="20"/>
    </row>
    <row r="31" spans="1:12" ht="13.5">
      <c r="A31" s="24" t="s">
        <v>45</v>
      </c>
      <c r="B31" s="18"/>
      <c r="C31" s="19">
        <v>1977460</v>
      </c>
      <c r="D31" s="19">
        <v>2239281</v>
      </c>
      <c r="E31" s="20">
        <v>2249128</v>
      </c>
      <c r="F31" s="21">
        <v>2314694</v>
      </c>
      <c r="G31" s="19">
        <v>2564693</v>
      </c>
      <c r="H31" s="20">
        <v>2469330</v>
      </c>
      <c r="I31" s="22">
        <v>2497188</v>
      </c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104836250</v>
      </c>
      <c r="D32" s="19">
        <v>98035006</v>
      </c>
      <c r="E32" s="20">
        <v>111839627</v>
      </c>
      <c r="F32" s="21">
        <v>65558000</v>
      </c>
      <c r="G32" s="19">
        <v>65558000</v>
      </c>
      <c r="H32" s="20">
        <v>74921729</v>
      </c>
      <c r="I32" s="22">
        <v>122167605</v>
      </c>
      <c r="J32" s="23">
        <v>57000000</v>
      </c>
      <c r="K32" s="19">
        <v>60363000</v>
      </c>
      <c r="L32" s="20">
        <v>63864054</v>
      </c>
    </row>
    <row r="33" spans="1:12" ht="13.5">
      <c r="A33" s="24" t="s">
        <v>47</v>
      </c>
      <c r="B33" s="18"/>
      <c r="C33" s="19">
        <v>666544</v>
      </c>
      <c r="D33" s="19">
        <v>775682</v>
      </c>
      <c r="E33" s="20">
        <v>1471870</v>
      </c>
      <c r="F33" s="21">
        <v>8765504</v>
      </c>
      <c r="G33" s="19">
        <v>5165505</v>
      </c>
      <c r="H33" s="20">
        <v>12143770</v>
      </c>
      <c r="I33" s="22">
        <v>10082640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107480254</v>
      </c>
      <c r="D34" s="31">
        <f aca="true" t="shared" si="3" ref="D34:L34">SUM(D29:D33)</f>
        <v>104437845</v>
      </c>
      <c r="E34" s="32">
        <f t="shared" si="3"/>
        <v>120502557</v>
      </c>
      <c r="F34" s="33">
        <f t="shared" si="3"/>
        <v>76638198</v>
      </c>
      <c r="G34" s="31">
        <f t="shared" si="3"/>
        <v>73288198</v>
      </c>
      <c r="H34" s="32">
        <f t="shared" si="3"/>
        <v>268278681</v>
      </c>
      <c r="I34" s="34">
        <f t="shared" si="3"/>
        <v>134747433</v>
      </c>
      <c r="J34" s="35">
        <f t="shared" si="3"/>
        <v>57000000</v>
      </c>
      <c r="K34" s="31">
        <f t="shared" si="3"/>
        <v>60363000</v>
      </c>
      <c r="L34" s="32">
        <f t="shared" si="3"/>
        <v>63864054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>
        <v>9572611</v>
      </c>
      <c r="E37" s="20">
        <v>4630678</v>
      </c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3415371</v>
      </c>
      <c r="D38" s="19">
        <v>3887819</v>
      </c>
      <c r="E38" s="20">
        <v>4497179</v>
      </c>
      <c r="F38" s="21">
        <v>8227000</v>
      </c>
      <c r="G38" s="19">
        <v>8227000</v>
      </c>
      <c r="H38" s="20">
        <v>4497179</v>
      </c>
      <c r="I38" s="22">
        <v>9127857</v>
      </c>
      <c r="J38" s="23"/>
      <c r="K38" s="19"/>
      <c r="L38" s="20"/>
    </row>
    <row r="39" spans="1:12" ht="13.5">
      <c r="A39" s="29" t="s">
        <v>50</v>
      </c>
      <c r="B39" s="37"/>
      <c r="C39" s="31">
        <f>SUM(C37:C38)</f>
        <v>3415371</v>
      </c>
      <c r="D39" s="38">
        <f aca="true" t="shared" si="4" ref="D39:L39">SUM(D37:D38)</f>
        <v>13460430</v>
      </c>
      <c r="E39" s="39">
        <f t="shared" si="4"/>
        <v>9127857</v>
      </c>
      <c r="F39" s="40">
        <f t="shared" si="4"/>
        <v>8227000</v>
      </c>
      <c r="G39" s="38">
        <f t="shared" si="4"/>
        <v>8227000</v>
      </c>
      <c r="H39" s="39">
        <f t="shared" si="4"/>
        <v>4497179</v>
      </c>
      <c r="I39" s="40">
        <f t="shared" si="4"/>
        <v>9127857</v>
      </c>
      <c r="J39" s="42">
        <f t="shared" si="4"/>
        <v>0</v>
      </c>
      <c r="K39" s="38">
        <f t="shared" si="4"/>
        <v>0</v>
      </c>
      <c r="L39" s="39">
        <f t="shared" si="4"/>
        <v>0</v>
      </c>
    </row>
    <row r="40" spans="1:12" ht="13.5">
      <c r="A40" s="29" t="s">
        <v>51</v>
      </c>
      <c r="B40" s="30"/>
      <c r="C40" s="31">
        <f>+C34+C39</f>
        <v>110895625</v>
      </c>
      <c r="D40" s="31">
        <f aca="true" t="shared" si="5" ref="D40:L40">+D34+D39</f>
        <v>117898275</v>
      </c>
      <c r="E40" s="32">
        <f t="shared" si="5"/>
        <v>129630414</v>
      </c>
      <c r="F40" s="33">
        <f t="shared" si="5"/>
        <v>84865198</v>
      </c>
      <c r="G40" s="31">
        <f t="shared" si="5"/>
        <v>81515198</v>
      </c>
      <c r="H40" s="32">
        <f t="shared" si="5"/>
        <v>272775860</v>
      </c>
      <c r="I40" s="34">
        <f t="shared" si="5"/>
        <v>143875290</v>
      </c>
      <c r="J40" s="35">
        <f t="shared" si="5"/>
        <v>57000000</v>
      </c>
      <c r="K40" s="31">
        <f t="shared" si="5"/>
        <v>60363000</v>
      </c>
      <c r="L40" s="32">
        <f t="shared" si="5"/>
        <v>63864054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409335372</v>
      </c>
      <c r="D42" s="46">
        <f aca="true" t="shared" si="6" ref="D42:L42">+D25-D40</f>
        <v>381595424</v>
      </c>
      <c r="E42" s="47">
        <f t="shared" si="6"/>
        <v>385184273</v>
      </c>
      <c r="F42" s="48">
        <f t="shared" si="6"/>
        <v>631656334</v>
      </c>
      <c r="G42" s="46">
        <f t="shared" si="6"/>
        <v>618110967</v>
      </c>
      <c r="H42" s="47">
        <f t="shared" si="6"/>
        <v>362364782</v>
      </c>
      <c r="I42" s="49">
        <f t="shared" si="6"/>
        <v>333044400</v>
      </c>
      <c r="J42" s="50">
        <f t="shared" si="6"/>
        <v>170294189</v>
      </c>
      <c r="K42" s="46">
        <f t="shared" si="6"/>
        <v>172974810</v>
      </c>
      <c r="L42" s="47">
        <f t="shared" si="6"/>
        <v>180356076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409324682</v>
      </c>
      <c r="D45" s="19">
        <v>381584734</v>
      </c>
      <c r="E45" s="20">
        <v>385173583</v>
      </c>
      <c r="F45" s="21">
        <v>625107334</v>
      </c>
      <c r="G45" s="19">
        <v>618110967</v>
      </c>
      <c r="H45" s="20">
        <v>-16380493</v>
      </c>
      <c r="I45" s="22">
        <v>333033710</v>
      </c>
      <c r="J45" s="23">
        <v>170294189</v>
      </c>
      <c r="K45" s="19">
        <v>172974810</v>
      </c>
      <c r="L45" s="20">
        <v>180356076</v>
      </c>
    </row>
    <row r="46" spans="1:12" ht="13.5">
      <c r="A46" s="24" t="s">
        <v>56</v>
      </c>
      <c r="B46" s="18" t="s">
        <v>44</v>
      </c>
      <c r="C46" s="19">
        <v>10690</v>
      </c>
      <c r="D46" s="19">
        <v>10690</v>
      </c>
      <c r="E46" s="20">
        <v>10690</v>
      </c>
      <c r="F46" s="21"/>
      <c r="G46" s="19"/>
      <c r="H46" s="20">
        <v>378745275</v>
      </c>
      <c r="I46" s="22">
        <v>10690</v>
      </c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>
        <v>6549000</v>
      </c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409335372</v>
      </c>
      <c r="D48" s="53">
        <f aca="true" t="shared" si="7" ref="D48:L48">SUM(D45:D47)</f>
        <v>381595424</v>
      </c>
      <c r="E48" s="54">
        <f t="shared" si="7"/>
        <v>385184273</v>
      </c>
      <c r="F48" s="55">
        <f t="shared" si="7"/>
        <v>631656334</v>
      </c>
      <c r="G48" s="53">
        <f t="shared" si="7"/>
        <v>618110967</v>
      </c>
      <c r="H48" s="54">
        <f t="shared" si="7"/>
        <v>362364782</v>
      </c>
      <c r="I48" s="56">
        <f t="shared" si="7"/>
        <v>333044400</v>
      </c>
      <c r="J48" s="57">
        <f t="shared" si="7"/>
        <v>170294189</v>
      </c>
      <c r="K48" s="53">
        <f t="shared" si="7"/>
        <v>172974810</v>
      </c>
      <c r="L48" s="54">
        <f t="shared" si="7"/>
        <v>180356076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>
        <v>6000</v>
      </c>
      <c r="E6" s="20">
        <v>6000</v>
      </c>
      <c r="F6" s="21">
        <v>53743000</v>
      </c>
      <c r="G6" s="19">
        <v>53743000</v>
      </c>
      <c r="H6" s="20">
        <v>-4221004</v>
      </c>
      <c r="I6" s="22">
        <v>7436356</v>
      </c>
      <c r="J6" s="23">
        <v>5397705</v>
      </c>
      <c r="K6" s="19">
        <v>35000000</v>
      </c>
      <c r="L6" s="20">
        <v>35000000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>
        <v>30000000</v>
      </c>
      <c r="G7" s="19">
        <v>30000000</v>
      </c>
      <c r="H7" s="20"/>
      <c r="I7" s="22"/>
      <c r="J7" s="23">
        <v>26000000</v>
      </c>
      <c r="K7" s="19">
        <v>15000000</v>
      </c>
      <c r="L7" s="20">
        <v>17000000</v>
      </c>
    </row>
    <row r="8" spans="1:12" ht="13.5">
      <c r="A8" s="24" t="s">
        <v>21</v>
      </c>
      <c r="B8" s="18" t="s">
        <v>20</v>
      </c>
      <c r="C8" s="19">
        <v>3791500</v>
      </c>
      <c r="D8" s="19">
        <v>8103144</v>
      </c>
      <c r="E8" s="20">
        <v>12198988</v>
      </c>
      <c r="F8" s="21">
        <v>60000000</v>
      </c>
      <c r="G8" s="19">
        <v>60000000</v>
      </c>
      <c r="H8" s="20">
        <v>899809</v>
      </c>
      <c r="I8" s="22">
        <v>12200062</v>
      </c>
      <c r="J8" s="23">
        <v>11000000</v>
      </c>
      <c r="K8" s="19">
        <v>10000000</v>
      </c>
      <c r="L8" s="20">
        <v>9000000</v>
      </c>
    </row>
    <row r="9" spans="1:12" ht="13.5">
      <c r="A9" s="24" t="s">
        <v>22</v>
      </c>
      <c r="B9" s="18"/>
      <c r="C9" s="19">
        <v>12569024</v>
      </c>
      <c r="D9" s="19">
        <v>19418268</v>
      </c>
      <c r="E9" s="20">
        <v>34393453</v>
      </c>
      <c r="F9" s="21">
        <v>5000000</v>
      </c>
      <c r="G9" s="19">
        <v>5000000</v>
      </c>
      <c r="H9" s="20">
        <v>20098</v>
      </c>
      <c r="I9" s="22">
        <v>29594837</v>
      </c>
      <c r="J9" s="23">
        <v>19000000</v>
      </c>
      <c r="K9" s="19">
        <v>15000000</v>
      </c>
      <c r="L9" s="20">
        <v>14000000</v>
      </c>
    </row>
    <row r="10" spans="1:12" ht="13.5">
      <c r="A10" s="24" t="s">
        <v>23</v>
      </c>
      <c r="B10" s="18"/>
      <c r="C10" s="19"/>
      <c r="D10" s="19"/>
      <c r="E10" s="20"/>
      <c r="F10" s="25">
        <v>1700000</v>
      </c>
      <c r="G10" s="26">
        <v>1700000</v>
      </c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3285555</v>
      </c>
      <c r="D11" s="19">
        <v>5507329</v>
      </c>
      <c r="E11" s="20">
        <v>4066850</v>
      </c>
      <c r="F11" s="21">
        <v>3500000</v>
      </c>
      <c r="G11" s="19">
        <v>3500000</v>
      </c>
      <c r="H11" s="20">
        <v>95473</v>
      </c>
      <c r="I11" s="22"/>
      <c r="J11" s="23">
        <v>4500000</v>
      </c>
      <c r="K11" s="19">
        <v>4800000</v>
      </c>
      <c r="L11" s="20">
        <v>4300000</v>
      </c>
    </row>
    <row r="12" spans="1:12" ht="13.5">
      <c r="A12" s="29" t="s">
        <v>26</v>
      </c>
      <c r="B12" s="30"/>
      <c r="C12" s="31">
        <f>SUM(C6:C11)</f>
        <v>19646079</v>
      </c>
      <c r="D12" s="31">
        <f aca="true" t="shared" si="0" ref="D12:L12">SUM(D6:D11)</f>
        <v>33034741</v>
      </c>
      <c r="E12" s="32">
        <f t="shared" si="0"/>
        <v>50665291</v>
      </c>
      <c r="F12" s="33">
        <f t="shared" si="0"/>
        <v>153943000</v>
      </c>
      <c r="G12" s="31">
        <f t="shared" si="0"/>
        <v>153943000</v>
      </c>
      <c r="H12" s="32">
        <f t="shared" si="0"/>
        <v>-3205624</v>
      </c>
      <c r="I12" s="34">
        <f t="shared" si="0"/>
        <v>49231255</v>
      </c>
      <c r="J12" s="35">
        <f t="shared" si="0"/>
        <v>65897705</v>
      </c>
      <c r="K12" s="31">
        <f t="shared" si="0"/>
        <v>79800000</v>
      </c>
      <c r="L12" s="32">
        <f t="shared" si="0"/>
        <v>79300000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3124887</v>
      </c>
      <c r="D15" s="19">
        <v>5224345</v>
      </c>
      <c r="E15" s="20">
        <v>6229693</v>
      </c>
      <c r="F15" s="21">
        <v>3300000</v>
      </c>
      <c r="G15" s="19">
        <v>3300000</v>
      </c>
      <c r="H15" s="20"/>
      <c r="I15" s="22">
        <v>11565007</v>
      </c>
      <c r="J15" s="23">
        <v>7235041</v>
      </c>
      <c r="K15" s="19">
        <v>8235041</v>
      </c>
      <c r="L15" s="20">
        <v>9235041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>
        <v>-70000000</v>
      </c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2065792385</v>
      </c>
      <c r="D19" s="19">
        <v>2255671317</v>
      </c>
      <c r="E19" s="20">
        <v>2579189307</v>
      </c>
      <c r="F19" s="21">
        <v>3613715815</v>
      </c>
      <c r="G19" s="19">
        <v>3647781011</v>
      </c>
      <c r="H19" s="20">
        <v>79423621</v>
      </c>
      <c r="I19" s="22">
        <v>2938282804</v>
      </c>
      <c r="J19" s="23">
        <v>3429495472</v>
      </c>
      <c r="K19" s="19">
        <v>3946550382</v>
      </c>
      <c r="L19" s="20">
        <v>4351634114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383745</v>
      </c>
      <c r="D22" s="19">
        <v>573752</v>
      </c>
      <c r="E22" s="20">
        <v>404222</v>
      </c>
      <c r="F22" s="21">
        <v>400000</v>
      </c>
      <c r="G22" s="19">
        <v>400000</v>
      </c>
      <c r="H22" s="20"/>
      <c r="I22" s="22">
        <v>293990</v>
      </c>
      <c r="J22" s="23">
        <v>5600000</v>
      </c>
      <c r="K22" s="19"/>
      <c r="L22" s="20"/>
    </row>
    <row r="23" spans="1:12" ht="13.5">
      <c r="A23" s="24" t="s">
        <v>37</v>
      </c>
      <c r="B23" s="18"/>
      <c r="C23" s="19">
        <v>1151452</v>
      </c>
      <c r="D23" s="19">
        <v>1151452</v>
      </c>
      <c r="E23" s="20">
        <v>1151452</v>
      </c>
      <c r="F23" s="25"/>
      <c r="G23" s="26"/>
      <c r="H23" s="27"/>
      <c r="I23" s="21">
        <v>1212636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2070452469</v>
      </c>
      <c r="D24" s="38">
        <f aca="true" t="shared" si="1" ref="D24:L24">SUM(D15:D23)</f>
        <v>2262620866</v>
      </c>
      <c r="E24" s="39">
        <f t="shared" si="1"/>
        <v>2586974674</v>
      </c>
      <c r="F24" s="40">
        <f t="shared" si="1"/>
        <v>3617415815</v>
      </c>
      <c r="G24" s="38">
        <f t="shared" si="1"/>
        <v>3651481011</v>
      </c>
      <c r="H24" s="39">
        <f t="shared" si="1"/>
        <v>9423621</v>
      </c>
      <c r="I24" s="41">
        <f t="shared" si="1"/>
        <v>2951354437</v>
      </c>
      <c r="J24" s="42">
        <f t="shared" si="1"/>
        <v>3442330513</v>
      </c>
      <c r="K24" s="38">
        <f t="shared" si="1"/>
        <v>3954785423</v>
      </c>
      <c r="L24" s="39">
        <f t="shared" si="1"/>
        <v>4360869155</v>
      </c>
    </row>
    <row r="25" spans="1:12" ht="13.5">
      <c r="A25" s="29" t="s">
        <v>39</v>
      </c>
      <c r="B25" s="30"/>
      <c r="C25" s="31">
        <f>+C12+C24</f>
        <v>2090098548</v>
      </c>
      <c r="D25" s="31">
        <f aca="true" t="shared" si="2" ref="D25:L25">+D12+D24</f>
        <v>2295655607</v>
      </c>
      <c r="E25" s="32">
        <f t="shared" si="2"/>
        <v>2637639965</v>
      </c>
      <c r="F25" s="33">
        <f t="shared" si="2"/>
        <v>3771358815</v>
      </c>
      <c r="G25" s="31">
        <f t="shared" si="2"/>
        <v>3805424011</v>
      </c>
      <c r="H25" s="32">
        <f t="shared" si="2"/>
        <v>6217997</v>
      </c>
      <c r="I25" s="34">
        <f t="shared" si="2"/>
        <v>3000585692</v>
      </c>
      <c r="J25" s="35">
        <f t="shared" si="2"/>
        <v>3508228218</v>
      </c>
      <c r="K25" s="31">
        <f t="shared" si="2"/>
        <v>4034585423</v>
      </c>
      <c r="L25" s="32">
        <f t="shared" si="2"/>
        <v>4440169155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5499352</v>
      </c>
      <c r="D29" s="19">
        <v>45486859</v>
      </c>
      <c r="E29" s="20">
        <v>33437872</v>
      </c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562815</v>
      </c>
      <c r="D30" s="19">
        <v>207123</v>
      </c>
      <c r="E30" s="20"/>
      <c r="F30" s="21"/>
      <c r="G30" s="19"/>
      <c r="H30" s="20"/>
      <c r="I30" s="22">
        <v>1654697</v>
      </c>
      <c r="J30" s="23"/>
      <c r="K30" s="19"/>
      <c r="L30" s="20"/>
    </row>
    <row r="31" spans="1:12" ht="13.5">
      <c r="A31" s="24" t="s">
        <v>45</v>
      </c>
      <c r="B31" s="18"/>
      <c r="C31" s="19">
        <v>3227865</v>
      </c>
      <c r="D31" s="19">
        <v>3329844</v>
      </c>
      <c r="E31" s="20">
        <v>3334106</v>
      </c>
      <c r="F31" s="21">
        <v>5000000</v>
      </c>
      <c r="G31" s="19">
        <v>5000000</v>
      </c>
      <c r="H31" s="20">
        <v>181</v>
      </c>
      <c r="I31" s="22">
        <v>3681115</v>
      </c>
      <c r="J31" s="23">
        <v>3344106</v>
      </c>
      <c r="K31" s="19">
        <v>3354106</v>
      </c>
      <c r="L31" s="20">
        <v>3364106</v>
      </c>
    </row>
    <row r="32" spans="1:12" ht="13.5">
      <c r="A32" s="24" t="s">
        <v>46</v>
      </c>
      <c r="B32" s="18" t="s">
        <v>44</v>
      </c>
      <c r="C32" s="19">
        <v>79132435</v>
      </c>
      <c r="D32" s="19">
        <v>76632228</v>
      </c>
      <c r="E32" s="20">
        <v>73651276</v>
      </c>
      <c r="F32" s="21">
        <v>61000000</v>
      </c>
      <c r="G32" s="19">
        <v>61000000</v>
      </c>
      <c r="H32" s="20">
        <v>70632209</v>
      </c>
      <c r="I32" s="22">
        <v>94882947</v>
      </c>
      <c r="J32" s="23">
        <v>45000000</v>
      </c>
      <c r="K32" s="19">
        <v>42000000</v>
      </c>
      <c r="L32" s="20">
        <v>41000000</v>
      </c>
    </row>
    <row r="33" spans="1:12" ht="13.5">
      <c r="A33" s="24" t="s">
        <v>47</v>
      </c>
      <c r="B33" s="18"/>
      <c r="C33" s="19">
        <v>5869455</v>
      </c>
      <c r="D33" s="19">
        <v>14959244</v>
      </c>
      <c r="E33" s="20">
        <v>10554390</v>
      </c>
      <c r="F33" s="21">
        <v>2500000</v>
      </c>
      <c r="G33" s="19">
        <v>2500000</v>
      </c>
      <c r="H33" s="20">
        <v>-3042685</v>
      </c>
      <c r="I33" s="22">
        <v>27162431</v>
      </c>
      <c r="J33" s="23">
        <v>8606314</v>
      </c>
      <c r="K33" s="19">
        <v>8878086</v>
      </c>
      <c r="L33" s="20">
        <v>7161015</v>
      </c>
    </row>
    <row r="34" spans="1:12" ht="13.5">
      <c r="A34" s="29" t="s">
        <v>48</v>
      </c>
      <c r="B34" s="30"/>
      <c r="C34" s="31">
        <f>SUM(C29:C33)</f>
        <v>94291922</v>
      </c>
      <c r="D34" s="31">
        <f aca="true" t="shared" si="3" ref="D34:L34">SUM(D29:D33)</f>
        <v>140615298</v>
      </c>
      <c r="E34" s="32">
        <f t="shared" si="3"/>
        <v>120977644</v>
      </c>
      <c r="F34" s="33">
        <f t="shared" si="3"/>
        <v>68500000</v>
      </c>
      <c r="G34" s="31">
        <f t="shared" si="3"/>
        <v>68500000</v>
      </c>
      <c r="H34" s="32">
        <f t="shared" si="3"/>
        <v>67589705</v>
      </c>
      <c r="I34" s="34">
        <f t="shared" si="3"/>
        <v>127381190</v>
      </c>
      <c r="J34" s="35">
        <f t="shared" si="3"/>
        <v>56950420</v>
      </c>
      <c r="K34" s="31">
        <f t="shared" si="3"/>
        <v>54232192</v>
      </c>
      <c r="L34" s="32">
        <f t="shared" si="3"/>
        <v>51525121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>
        <v>2420</v>
      </c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5325</v>
      </c>
      <c r="D38" s="19">
        <v>15738325</v>
      </c>
      <c r="E38" s="20">
        <v>19560000</v>
      </c>
      <c r="F38" s="21"/>
      <c r="G38" s="19"/>
      <c r="H38" s="20"/>
      <c r="I38" s="22">
        <v>19781421</v>
      </c>
      <c r="J38" s="23">
        <v>23387000</v>
      </c>
      <c r="K38" s="19">
        <v>27214000</v>
      </c>
      <c r="L38" s="20">
        <v>31041000</v>
      </c>
    </row>
    <row r="39" spans="1:12" ht="13.5">
      <c r="A39" s="29" t="s">
        <v>50</v>
      </c>
      <c r="B39" s="37"/>
      <c r="C39" s="31">
        <f>SUM(C37:C38)</f>
        <v>5325</v>
      </c>
      <c r="D39" s="38">
        <f aca="true" t="shared" si="4" ref="D39:L39">SUM(D37:D38)</f>
        <v>15738325</v>
      </c>
      <c r="E39" s="39">
        <f t="shared" si="4"/>
        <v>19562420</v>
      </c>
      <c r="F39" s="40">
        <f t="shared" si="4"/>
        <v>0</v>
      </c>
      <c r="G39" s="38">
        <f t="shared" si="4"/>
        <v>0</v>
      </c>
      <c r="H39" s="39">
        <f t="shared" si="4"/>
        <v>0</v>
      </c>
      <c r="I39" s="40">
        <f t="shared" si="4"/>
        <v>19781421</v>
      </c>
      <c r="J39" s="42">
        <f t="shared" si="4"/>
        <v>23387000</v>
      </c>
      <c r="K39" s="38">
        <f t="shared" si="4"/>
        <v>27214000</v>
      </c>
      <c r="L39" s="39">
        <f t="shared" si="4"/>
        <v>31041000</v>
      </c>
    </row>
    <row r="40" spans="1:12" ht="13.5">
      <c r="A40" s="29" t="s">
        <v>51</v>
      </c>
      <c r="B40" s="30"/>
      <c r="C40" s="31">
        <f>+C34+C39</f>
        <v>94297247</v>
      </c>
      <c r="D40" s="31">
        <f aca="true" t="shared" si="5" ref="D40:L40">+D34+D39</f>
        <v>156353623</v>
      </c>
      <c r="E40" s="32">
        <f t="shared" si="5"/>
        <v>140540064</v>
      </c>
      <c r="F40" s="33">
        <f t="shared" si="5"/>
        <v>68500000</v>
      </c>
      <c r="G40" s="31">
        <f t="shared" si="5"/>
        <v>68500000</v>
      </c>
      <c r="H40" s="32">
        <f t="shared" si="5"/>
        <v>67589705</v>
      </c>
      <c r="I40" s="34">
        <f t="shared" si="5"/>
        <v>147162611</v>
      </c>
      <c r="J40" s="35">
        <f t="shared" si="5"/>
        <v>80337420</v>
      </c>
      <c r="K40" s="31">
        <f t="shared" si="5"/>
        <v>81446192</v>
      </c>
      <c r="L40" s="32">
        <f t="shared" si="5"/>
        <v>82566121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1995801301</v>
      </c>
      <c r="D42" s="46">
        <f aca="true" t="shared" si="6" ref="D42:L42">+D25-D40</f>
        <v>2139301984</v>
      </c>
      <c r="E42" s="47">
        <f t="shared" si="6"/>
        <v>2497099901</v>
      </c>
      <c r="F42" s="48">
        <f t="shared" si="6"/>
        <v>3702858815</v>
      </c>
      <c r="G42" s="46">
        <f t="shared" si="6"/>
        <v>3736924011</v>
      </c>
      <c r="H42" s="47">
        <f t="shared" si="6"/>
        <v>-61371708</v>
      </c>
      <c r="I42" s="49">
        <f t="shared" si="6"/>
        <v>2853423081</v>
      </c>
      <c r="J42" s="50">
        <f t="shared" si="6"/>
        <v>3427890798</v>
      </c>
      <c r="K42" s="46">
        <f t="shared" si="6"/>
        <v>3953139231</v>
      </c>
      <c r="L42" s="47">
        <f t="shared" si="6"/>
        <v>4357603034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1995801301</v>
      </c>
      <c r="D45" s="19">
        <v>2139301984</v>
      </c>
      <c r="E45" s="20">
        <v>2497099901</v>
      </c>
      <c r="F45" s="21">
        <v>3702858815</v>
      </c>
      <c r="G45" s="19">
        <v>3736924011</v>
      </c>
      <c r="H45" s="20">
        <v>-61371708</v>
      </c>
      <c r="I45" s="22">
        <v>2853423081</v>
      </c>
      <c r="J45" s="23">
        <v>3427890798</v>
      </c>
      <c r="K45" s="19">
        <v>3953139231</v>
      </c>
      <c r="L45" s="20">
        <v>4357603034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1995801301</v>
      </c>
      <c r="D48" s="53">
        <f aca="true" t="shared" si="7" ref="D48:L48">SUM(D45:D47)</f>
        <v>2139301984</v>
      </c>
      <c r="E48" s="54">
        <f t="shared" si="7"/>
        <v>2497099901</v>
      </c>
      <c r="F48" s="55">
        <f t="shared" si="7"/>
        <v>3702858815</v>
      </c>
      <c r="G48" s="53">
        <f t="shared" si="7"/>
        <v>3736924011</v>
      </c>
      <c r="H48" s="54">
        <f t="shared" si="7"/>
        <v>-61371708</v>
      </c>
      <c r="I48" s="56">
        <f t="shared" si="7"/>
        <v>2853423081</v>
      </c>
      <c r="J48" s="57">
        <f t="shared" si="7"/>
        <v>3427890798</v>
      </c>
      <c r="K48" s="53">
        <f t="shared" si="7"/>
        <v>3953139231</v>
      </c>
      <c r="L48" s="54">
        <f t="shared" si="7"/>
        <v>4357603034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5516981</v>
      </c>
      <c r="D6" s="19">
        <v>8360046</v>
      </c>
      <c r="E6" s="20">
        <v>8402020</v>
      </c>
      <c r="F6" s="21">
        <v>30635000</v>
      </c>
      <c r="G6" s="19">
        <v>5461999</v>
      </c>
      <c r="H6" s="20">
        <v>713704</v>
      </c>
      <c r="I6" s="22">
        <v>18260777</v>
      </c>
      <c r="J6" s="23">
        <v>31503276</v>
      </c>
      <c r="K6" s="19">
        <v>80034000</v>
      </c>
      <c r="L6" s="20">
        <v>151372000</v>
      </c>
    </row>
    <row r="7" spans="1:12" ht="13.5">
      <c r="A7" s="24" t="s">
        <v>19</v>
      </c>
      <c r="B7" s="18" t="s">
        <v>20</v>
      </c>
      <c r="C7" s="19">
        <v>65532678</v>
      </c>
      <c r="D7" s="19">
        <v>69293629</v>
      </c>
      <c r="E7" s="20">
        <v>53786325</v>
      </c>
      <c r="F7" s="21">
        <v>56116000</v>
      </c>
      <c r="G7" s="19">
        <v>34543001</v>
      </c>
      <c r="H7" s="20">
        <v>17499620</v>
      </c>
      <c r="I7" s="22"/>
      <c r="J7" s="23">
        <v>36911913</v>
      </c>
      <c r="K7" s="19">
        <v>57370000</v>
      </c>
      <c r="L7" s="20">
        <v>59364000</v>
      </c>
    </row>
    <row r="8" spans="1:12" ht="13.5">
      <c r="A8" s="24" t="s">
        <v>21</v>
      </c>
      <c r="B8" s="18" t="s">
        <v>20</v>
      </c>
      <c r="C8" s="19">
        <v>194090</v>
      </c>
      <c r="D8" s="19">
        <v>369851</v>
      </c>
      <c r="E8" s="20">
        <v>385778</v>
      </c>
      <c r="F8" s="21">
        <v>10733898</v>
      </c>
      <c r="G8" s="19">
        <v>2181821</v>
      </c>
      <c r="H8" s="20">
        <v>3337636</v>
      </c>
      <c r="I8" s="22">
        <v>436814</v>
      </c>
      <c r="J8" s="23">
        <v>5266668</v>
      </c>
      <c r="K8" s="19">
        <v>8048289</v>
      </c>
      <c r="L8" s="20">
        <v>8848264</v>
      </c>
    </row>
    <row r="9" spans="1:12" ht="13.5">
      <c r="A9" s="24" t="s">
        <v>22</v>
      </c>
      <c r="B9" s="18"/>
      <c r="C9" s="19">
        <v>13171826</v>
      </c>
      <c r="D9" s="19">
        <v>8266069</v>
      </c>
      <c r="E9" s="20">
        <v>11517998</v>
      </c>
      <c r="F9" s="21"/>
      <c r="G9" s="19"/>
      <c r="H9" s="20">
        <v>79850090</v>
      </c>
      <c r="I9" s="22">
        <v>14084999</v>
      </c>
      <c r="J9" s="23">
        <v>385778</v>
      </c>
      <c r="K9" s="19">
        <v>412782</v>
      </c>
      <c r="L9" s="20">
        <v>441677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/>
      <c r="F11" s="21"/>
      <c r="G11" s="19"/>
      <c r="H11" s="20"/>
      <c r="I11" s="22"/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84415575</v>
      </c>
      <c r="D12" s="31">
        <f aca="true" t="shared" si="0" ref="D12:L12">SUM(D6:D11)</f>
        <v>86289595</v>
      </c>
      <c r="E12" s="32">
        <f t="shared" si="0"/>
        <v>74092121</v>
      </c>
      <c r="F12" s="33">
        <f t="shared" si="0"/>
        <v>97484898</v>
      </c>
      <c r="G12" s="31">
        <f t="shared" si="0"/>
        <v>42186821</v>
      </c>
      <c r="H12" s="32">
        <f t="shared" si="0"/>
        <v>101401050</v>
      </c>
      <c r="I12" s="34">
        <f t="shared" si="0"/>
        <v>32782590</v>
      </c>
      <c r="J12" s="35">
        <f t="shared" si="0"/>
        <v>74067635</v>
      </c>
      <c r="K12" s="31">
        <f t="shared" si="0"/>
        <v>145865071</v>
      </c>
      <c r="L12" s="32">
        <f t="shared" si="0"/>
        <v>220025941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183523572</v>
      </c>
      <c r="D19" s="19">
        <v>200815396</v>
      </c>
      <c r="E19" s="20">
        <v>252658195</v>
      </c>
      <c r="F19" s="21">
        <v>469396363</v>
      </c>
      <c r="G19" s="19">
        <v>313070134</v>
      </c>
      <c r="H19" s="20">
        <v>310474368</v>
      </c>
      <c r="I19" s="22">
        <v>295421499</v>
      </c>
      <c r="J19" s="23">
        <v>291355400</v>
      </c>
      <c r="K19" s="19">
        <v>347158895</v>
      </c>
      <c r="L19" s="20">
        <v>407275807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462924</v>
      </c>
      <c r="D22" s="19">
        <v>451448</v>
      </c>
      <c r="E22" s="20">
        <v>553072</v>
      </c>
      <c r="F22" s="21"/>
      <c r="G22" s="19">
        <v>602400</v>
      </c>
      <c r="H22" s="20">
        <v>443667</v>
      </c>
      <c r="I22" s="22">
        <v>1090577</v>
      </c>
      <c r="J22" s="23"/>
      <c r="K22" s="19"/>
      <c r="L22" s="20"/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183986496</v>
      </c>
      <c r="D24" s="38">
        <f aca="true" t="shared" si="1" ref="D24:L24">SUM(D15:D23)</f>
        <v>201266844</v>
      </c>
      <c r="E24" s="39">
        <f t="shared" si="1"/>
        <v>253211267</v>
      </c>
      <c r="F24" s="40">
        <f t="shared" si="1"/>
        <v>469396363</v>
      </c>
      <c r="G24" s="38">
        <f t="shared" si="1"/>
        <v>313672534</v>
      </c>
      <c r="H24" s="39">
        <f t="shared" si="1"/>
        <v>310918035</v>
      </c>
      <c r="I24" s="41">
        <f t="shared" si="1"/>
        <v>296512076</v>
      </c>
      <c r="J24" s="42">
        <f t="shared" si="1"/>
        <v>291355400</v>
      </c>
      <c r="K24" s="38">
        <f t="shared" si="1"/>
        <v>347158895</v>
      </c>
      <c r="L24" s="39">
        <f t="shared" si="1"/>
        <v>407275807</v>
      </c>
    </row>
    <row r="25" spans="1:12" ht="13.5">
      <c r="A25" s="29" t="s">
        <v>39</v>
      </c>
      <c r="B25" s="30"/>
      <c r="C25" s="31">
        <f>+C12+C24</f>
        <v>268402071</v>
      </c>
      <c r="D25" s="31">
        <f aca="true" t="shared" si="2" ref="D25:L25">+D12+D24</f>
        <v>287556439</v>
      </c>
      <c r="E25" s="32">
        <f t="shared" si="2"/>
        <v>327303388</v>
      </c>
      <c r="F25" s="33">
        <f t="shared" si="2"/>
        <v>566881261</v>
      </c>
      <c r="G25" s="31">
        <f t="shared" si="2"/>
        <v>355859355</v>
      </c>
      <c r="H25" s="32">
        <f t="shared" si="2"/>
        <v>412319085</v>
      </c>
      <c r="I25" s="34">
        <f t="shared" si="2"/>
        <v>329294666</v>
      </c>
      <c r="J25" s="35">
        <f t="shared" si="2"/>
        <v>365423035</v>
      </c>
      <c r="K25" s="31">
        <f t="shared" si="2"/>
        <v>493023966</v>
      </c>
      <c r="L25" s="32">
        <f t="shared" si="2"/>
        <v>627301748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99755</v>
      </c>
      <c r="D30" s="19">
        <v>25704</v>
      </c>
      <c r="E30" s="20"/>
      <c r="F30" s="21"/>
      <c r="G30" s="19"/>
      <c r="H30" s="20"/>
      <c r="I30" s="22"/>
      <c r="J30" s="23">
        <v>714286</v>
      </c>
      <c r="K30" s="19">
        <v>755000</v>
      </c>
      <c r="L30" s="20">
        <v>797280</v>
      </c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>
        <v>34406</v>
      </c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11787916</v>
      </c>
      <c r="D32" s="19">
        <v>9679201</v>
      </c>
      <c r="E32" s="20">
        <v>19288345</v>
      </c>
      <c r="F32" s="21">
        <v>22181578</v>
      </c>
      <c r="G32" s="19">
        <v>2079693</v>
      </c>
      <c r="H32" s="20">
        <v>30742471</v>
      </c>
      <c r="I32" s="22">
        <v>25313620</v>
      </c>
      <c r="J32" s="23">
        <v>21228215</v>
      </c>
      <c r="K32" s="19">
        <v>6914780</v>
      </c>
      <c r="L32" s="20">
        <v>7081452</v>
      </c>
    </row>
    <row r="33" spans="1:12" ht="13.5">
      <c r="A33" s="24" t="s">
        <v>47</v>
      </c>
      <c r="B33" s="18"/>
      <c r="C33" s="19"/>
      <c r="D33" s="19"/>
      <c r="E33" s="20"/>
      <c r="F33" s="21"/>
      <c r="G33" s="19"/>
      <c r="H33" s="20">
        <v>41234766</v>
      </c>
      <c r="I33" s="22">
        <v>12935108</v>
      </c>
      <c r="J33" s="23">
        <v>11139145</v>
      </c>
      <c r="K33" s="19">
        <v>11918885</v>
      </c>
      <c r="L33" s="20">
        <v>12610180</v>
      </c>
    </row>
    <row r="34" spans="1:12" ht="13.5">
      <c r="A34" s="29" t="s">
        <v>48</v>
      </c>
      <c r="B34" s="30"/>
      <c r="C34" s="31">
        <f>SUM(C29:C33)</f>
        <v>11887671</v>
      </c>
      <c r="D34" s="31">
        <f aca="true" t="shared" si="3" ref="D34:L34">SUM(D29:D33)</f>
        <v>9704905</v>
      </c>
      <c r="E34" s="32">
        <f t="shared" si="3"/>
        <v>19288345</v>
      </c>
      <c r="F34" s="33">
        <f t="shared" si="3"/>
        <v>22181578</v>
      </c>
      <c r="G34" s="31">
        <f t="shared" si="3"/>
        <v>2079693</v>
      </c>
      <c r="H34" s="32">
        <f t="shared" si="3"/>
        <v>72011643</v>
      </c>
      <c r="I34" s="34">
        <f t="shared" si="3"/>
        <v>38248728</v>
      </c>
      <c r="J34" s="35">
        <f t="shared" si="3"/>
        <v>33081646</v>
      </c>
      <c r="K34" s="31">
        <f t="shared" si="3"/>
        <v>19588665</v>
      </c>
      <c r="L34" s="32">
        <f t="shared" si="3"/>
        <v>20488912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25704</v>
      </c>
      <c r="D37" s="19"/>
      <c r="E37" s="20"/>
      <c r="F37" s="21"/>
      <c r="G37" s="19"/>
      <c r="H37" s="20"/>
      <c r="I37" s="22"/>
      <c r="J37" s="23">
        <v>1552280</v>
      </c>
      <c r="K37" s="19">
        <v>797280</v>
      </c>
      <c r="L37" s="20"/>
    </row>
    <row r="38" spans="1:12" ht="13.5">
      <c r="A38" s="24" t="s">
        <v>47</v>
      </c>
      <c r="B38" s="18"/>
      <c r="C38" s="19">
        <v>9521913</v>
      </c>
      <c r="D38" s="19">
        <v>10757370</v>
      </c>
      <c r="E38" s="20">
        <v>11420724</v>
      </c>
      <c r="F38" s="21">
        <v>49369683</v>
      </c>
      <c r="G38" s="19">
        <v>2725738</v>
      </c>
      <c r="H38" s="20"/>
      <c r="I38" s="22"/>
      <c r="J38" s="23">
        <v>17381130</v>
      </c>
      <c r="K38" s="19">
        <v>18572617</v>
      </c>
      <c r="L38" s="20">
        <v>19448795</v>
      </c>
    </row>
    <row r="39" spans="1:12" ht="13.5">
      <c r="A39" s="29" t="s">
        <v>50</v>
      </c>
      <c r="B39" s="37"/>
      <c r="C39" s="31">
        <f>SUM(C37:C38)</f>
        <v>9547617</v>
      </c>
      <c r="D39" s="38">
        <f aca="true" t="shared" si="4" ref="D39:L39">SUM(D37:D38)</f>
        <v>10757370</v>
      </c>
      <c r="E39" s="39">
        <f t="shared" si="4"/>
        <v>11420724</v>
      </c>
      <c r="F39" s="40">
        <f t="shared" si="4"/>
        <v>49369683</v>
      </c>
      <c r="G39" s="38">
        <f t="shared" si="4"/>
        <v>2725738</v>
      </c>
      <c r="H39" s="39">
        <f t="shared" si="4"/>
        <v>0</v>
      </c>
      <c r="I39" s="40">
        <f t="shared" si="4"/>
        <v>0</v>
      </c>
      <c r="J39" s="42">
        <f t="shared" si="4"/>
        <v>18933410</v>
      </c>
      <c r="K39" s="38">
        <f t="shared" si="4"/>
        <v>19369897</v>
      </c>
      <c r="L39" s="39">
        <f t="shared" si="4"/>
        <v>19448795</v>
      </c>
    </row>
    <row r="40" spans="1:12" ht="13.5">
      <c r="A40" s="29" t="s">
        <v>51</v>
      </c>
      <c r="B40" s="30"/>
      <c r="C40" s="31">
        <f>+C34+C39</f>
        <v>21435288</v>
      </c>
      <c r="D40" s="31">
        <f aca="true" t="shared" si="5" ref="D40:L40">+D34+D39</f>
        <v>20462275</v>
      </c>
      <c r="E40" s="32">
        <f t="shared" si="5"/>
        <v>30709069</v>
      </c>
      <c r="F40" s="33">
        <f t="shared" si="5"/>
        <v>71551261</v>
      </c>
      <c r="G40" s="31">
        <f t="shared" si="5"/>
        <v>4805431</v>
      </c>
      <c r="H40" s="32">
        <f t="shared" si="5"/>
        <v>72011643</v>
      </c>
      <c r="I40" s="34">
        <f t="shared" si="5"/>
        <v>38248728</v>
      </c>
      <c r="J40" s="35">
        <f t="shared" si="5"/>
        <v>52015056</v>
      </c>
      <c r="K40" s="31">
        <f t="shared" si="5"/>
        <v>38958562</v>
      </c>
      <c r="L40" s="32">
        <f t="shared" si="5"/>
        <v>39937707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246966783</v>
      </c>
      <c r="D42" s="46">
        <f aca="true" t="shared" si="6" ref="D42:L42">+D25-D40</f>
        <v>267094164</v>
      </c>
      <c r="E42" s="47">
        <f t="shared" si="6"/>
        <v>296594319</v>
      </c>
      <c r="F42" s="48">
        <f t="shared" si="6"/>
        <v>495330000</v>
      </c>
      <c r="G42" s="46">
        <f t="shared" si="6"/>
        <v>351053924</v>
      </c>
      <c r="H42" s="47">
        <f t="shared" si="6"/>
        <v>340307442</v>
      </c>
      <c r="I42" s="49">
        <f t="shared" si="6"/>
        <v>291045938</v>
      </c>
      <c r="J42" s="50">
        <f t="shared" si="6"/>
        <v>313407979</v>
      </c>
      <c r="K42" s="46">
        <f t="shared" si="6"/>
        <v>454065404</v>
      </c>
      <c r="L42" s="47">
        <f t="shared" si="6"/>
        <v>587364041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246966783</v>
      </c>
      <c r="D45" s="19">
        <v>267094164</v>
      </c>
      <c r="E45" s="20">
        <v>296594319</v>
      </c>
      <c r="F45" s="21">
        <v>495330000</v>
      </c>
      <c r="G45" s="19">
        <v>351053924</v>
      </c>
      <c r="H45" s="20">
        <v>340307442</v>
      </c>
      <c r="I45" s="22">
        <v>291045938</v>
      </c>
      <c r="J45" s="23"/>
      <c r="K45" s="19"/>
      <c r="L45" s="20"/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>
        <v>313407978</v>
      </c>
      <c r="K46" s="19">
        <v>454065404</v>
      </c>
      <c r="L46" s="20">
        <v>587364041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246966783</v>
      </c>
      <c r="D48" s="53">
        <f aca="true" t="shared" si="7" ref="D48:L48">SUM(D45:D47)</f>
        <v>267094164</v>
      </c>
      <c r="E48" s="54">
        <f t="shared" si="7"/>
        <v>296594319</v>
      </c>
      <c r="F48" s="55">
        <f t="shared" si="7"/>
        <v>495330000</v>
      </c>
      <c r="G48" s="53">
        <f t="shared" si="7"/>
        <v>351053924</v>
      </c>
      <c r="H48" s="54">
        <f t="shared" si="7"/>
        <v>340307442</v>
      </c>
      <c r="I48" s="56">
        <f t="shared" si="7"/>
        <v>291045938</v>
      </c>
      <c r="J48" s="57">
        <f t="shared" si="7"/>
        <v>313407978</v>
      </c>
      <c r="K48" s="53">
        <f t="shared" si="7"/>
        <v>454065404</v>
      </c>
      <c r="L48" s="54">
        <f t="shared" si="7"/>
        <v>587364041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6870907</v>
      </c>
      <c r="D6" s="19">
        <v>22508057</v>
      </c>
      <c r="E6" s="20">
        <v>74627063</v>
      </c>
      <c r="F6" s="21">
        <v>5600465</v>
      </c>
      <c r="G6" s="19">
        <v>5600465</v>
      </c>
      <c r="H6" s="20">
        <v>56889241</v>
      </c>
      <c r="I6" s="22">
        <v>56964440</v>
      </c>
      <c r="J6" s="23">
        <v>2702479</v>
      </c>
      <c r="K6" s="19">
        <v>2861925</v>
      </c>
      <c r="L6" s="20">
        <v>3027917</v>
      </c>
    </row>
    <row r="7" spans="1:12" ht="13.5">
      <c r="A7" s="24" t="s">
        <v>19</v>
      </c>
      <c r="B7" s="18" t="s">
        <v>20</v>
      </c>
      <c r="C7" s="19">
        <v>1874886</v>
      </c>
      <c r="D7" s="19"/>
      <c r="E7" s="20"/>
      <c r="F7" s="21">
        <v>9500000</v>
      </c>
      <c r="G7" s="19">
        <v>9500000</v>
      </c>
      <c r="H7" s="20"/>
      <c r="I7" s="22"/>
      <c r="J7" s="23">
        <v>14397868</v>
      </c>
      <c r="K7" s="19">
        <v>15247342</v>
      </c>
      <c r="L7" s="20">
        <v>16131688</v>
      </c>
    </row>
    <row r="8" spans="1:12" ht="13.5">
      <c r="A8" s="24" t="s">
        <v>21</v>
      </c>
      <c r="B8" s="18" t="s">
        <v>20</v>
      </c>
      <c r="C8" s="19">
        <v>6699722</v>
      </c>
      <c r="D8" s="19">
        <v>48082238</v>
      </c>
      <c r="E8" s="20">
        <v>45316725</v>
      </c>
      <c r="F8" s="21">
        <v>90933627</v>
      </c>
      <c r="G8" s="19">
        <v>90933627</v>
      </c>
      <c r="H8" s="20">
        <v>74227305</v>
      </c>
      <c r="I8" s="22">
        <v>40886149</v>
      </c>
      <c r="J8" s="23">
        <v>68355891</v>
      </c>
      <c r="K8" s="19">
        <v>72388889</v>
      </c>
      <c r="L8" s="20">
        <v>76587444</v>
      </c>
    </row>
    <row r="9" spans="1:12" ht="13.5">
      <c r="A9" s="24" t="s">
        <v>22</v>
      </c>
      <c r="B9" s="18"/>
      <c r="C9" s="19">
        <v>27827142</v>
      </c>
      <c r="D9" s="19">
        <v>2387833</v>
      </c>
      <c r="E9" s="20">
        <v>5141287</v>
      </c>
      <c r="F9" s="21"/>
      <c r="G9" s="19"/>
      <c r="H9" s="20">
        <v>16314111</v>
      </c>
      <c r="I9" s="22">
        <v>15038214</v>
      </c>
      <c r="J9" s="23"/>
      <c r="K9" s="19"/>
      <c r="L9" s="20"/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/>
      <c r="F11" s="21"/>
      <c r="G11" s="19"/>
      <c r="H11" s="20"/>
      <c r="I11" s="22"/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43272657</v>
      </c>
      <c r="D12" s="31">
        <f aca="true" t="shared" si="0" ref="D12:L12">SUM(D6:D11)</f>
        <v>72978128</v>
      </c>
      <c r="E12" s="32">
        <f t="shared" si="0"/>
        <v>125085075</v>
      </c>
      <c r="F12" s="33">
        <f t="shared" si="0"/>
        <v>106034092</v>
      </c>
      <c r="G12" s="31">
        <f t="shared" si="0"/>
        <v>106034092</v>
      </c>
      <c r="H12" s="32">
        <f t="shared" si="0"/>
        <v>147430657</v>
      </c>
      <c r="I12" s="34">
        <f t="shared" si="0"/>
        <v>112888803</v>
      </c>
      <c r="J12" s="35">
        <f t="shared" si="0"/>
        <v>85456238</v>
      </c>
      <c r="K12" s="31">
        <f t="shared" si="0"/>
        <v>90498156</v>
      </c>
      <c r="L12" s="32">
        <f t="shared" si="0"/>
        <v>95747049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197085648</v>
      </c>
      <c r="D19" s="19">
        <v>217931306</v>
      </c>
      <c r="E19" s="20">
        <v>235651899</v>
      </c>
      <c r="F19" s="21">
        <v>277283244</v>
      </c>
      <c r="G19" s="19">
        <v>277283244</v>
      </c>
      <c r="H19" s="20">
        <v>296836287</v>
      </c>
      <c r="I19" s="22">
        <v>257202184</v>
      </c>
      <c r="J19" s="23">
        <v>322386478</v>
      </c>
      <c r="K19" s="19">
        <v>341407280</v>
      </c>
      <c r="L19" s="20">
        <v>361208903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98398</v>
      </c>
      <c r="D22" s="19">
        <v>132433</v>
      </c>
      <c r="E22" s="20">
        <v>585007</v>
      </c>
      <c r="F22" s="21">
        <v>141174</v>
      </c>
      <c r="G22" s="19">
        <v>141174</v>
      </c>
      <c r="H22" s="20">
        <v>1808978</v>
      </c>
      <c r="I22" s="22">
        <v>1298314</v>
      </c>
      <c r="J22" s="23">
        <v>150209</v>
      </c>
      <c r="K22" s="19">
        <v>159071</v>
      </c>
      <c r="L22" s="20">
        <v>168297</v>
      </c>
    </row>
    <row r="23" spans="1:12" ht="13.5">
      <c r="A23" s="24" t="s">
        <v>37</v>
      </c>
      <c r="B23" s="18"/>
      <c r="C23" s="19"/>
      <c r="D23" s="19">
        <v>7002</v>
      </c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197184046</v>
      </c>
      <c r="D24" s="38">
        <f aca="true" t="shared" si="1" ref="D24:L24">SUM(D15:D23)</f>
        <v>218070741</v>
      </c>
      <c r="E24" s="39">
        <f t="shared" si="1"/>
        <v>236236906</v>
      </c>
      <c r="F24" s="40">
        <f t="shared" si="1"/>
        <v>277424418</v>
      </c>
      <c r="G24" s="38">
        <f t="shared" si="1"/>
        <v>277424418</v>
      </c>
      <c r="H24" s="39">
        <f t="shared" si="1"/>
        <v>298645265</v>
      </c>
      <c r="I24" s="41">
        <f t="shared" si="1"/>
        <v>258500498</v>
      </c>
      <c r="J24" s="42">
        <f t="shared" si="1"/>
        <v>322536687</v>
      </c>
      <c r="K24" s="38">
        <f t="shared" si="1"/>
        <v>341566351</v>
      </c>
      <c r="L24" s="39">
        <f t="shared" si="1"/>
        <v>361377200</v>
      </c>
    </row>
    <row r="25" spans="1:12" ht="13.5">
      <c r="A25" s="29" t="s">
        <v>39</v>
      </c>
      <c r="B25" s="30"/>
      <c r="C25" s="31">
        <f>+C12+C24</f>
        <v>240456703</v>
      </c>
      <c r="D25" s="31">
        <f aca="true" t="shared" si="2" ref="D25:L25">+D12+D24</f>
        <v>291048869</v>
      </c>
      <c r="E25" s="32">
        <f t="shared" si="2"/>
        <v>361321981</v>
      </c>
      <c r="F25" s="33">
        <f t="shared" si="2"/>
        <v>383458510</v>
      </c>
      <c r="G25" s="31">
        <f t="shared" si="2"/>
        <v>383458510</v>
      </c>
      <c r="H25" s="32">
        <f t="shared" si="2"/>
        <v>446075922</v>
      </c>
      <c r="I25" s="34">
        <f t="shared" si="2"/>
        <v>371389301</v>
      </c>
      <c r="J25" s="35">
        <f t="shared" si="2"/>
        <v>407992925</v>
      </c>
      <c r="K25" s="31">
        <f t="shared" si="2"/>
        <v>432064507</v>
      </c>
      <c r="L25" s="32">
        <f t="shared" si="2"/>
        <v>457124249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>
        <v>18044</v>
      </c>
      <c r="D31" s="19">
        <v>24398</v>
      </c>
      <c r="E31" s="20">
        <v>789843</v>
      </c>
      <c r="F31" s="21"/>
      <c r="G31" s="19"/>
      <c r="H31" s="20">
        <v>3845</v>
      </c>
      <c r="I31" s="22">
        <v>774998</v>
      </c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20470813</v>
      </c>
      <c r="D32" s="19">
        <v>22786269</v>
      </c>
      <c r="E32" s="20">
        <v>28490712</v>
      </c>
      <c r="F32" s="21">
        <v>32735242</v>
      </c>
      <c r="G32" s="19">
        <v>32735242</v>
      </c>
      <c r="H32" s="20">
        <v>27934322</v>
      </c>
      <c r="I32" s="22">
        <v>19689875</v>
      </c>
      <c r="J32" s="23">
        <v>19940816</v>
      </c>
      <c r="K32" s="19">
        <v>21117324</v>
      </c>
      <c r="L32" s="20">
        <v>22342129</v>
      </c>
    </row>
    <row r="33" spans="1:12" ht="13.5">
      <c r="A33" s="24" t="s">
        <v>47</v>
      </c>
      <c r="B33" s="18"/>
      <c r="C33" s="19">
        <v>8518832</v>
      </c>
      <c r="D33" s="19">
        <v>9488398</v>
      </c>
      <c r="E33" s="20">
        <v>9793192</v>
      </c>
      <c r="F33" s="21"/>
      <c r="G33" s="19"/>
      <c r="H33" s="20"/>
      <c r="I33" s="22">
        <v>11941285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29007689</v>
      </c>
      <c r="D34" s="31">
        <f aca="true" t="shared" si="3" ref="D34:L34">SUM(D29:D33)</f>
        <v>32299065</v>
      </c>
      <c r="E34" s="32">
        <f t="shared" si="3"/>
        <v>39073747</v>
      </c>
      <c r="F34" s="33">
        <f t="shared" si="3"/>
        <v>32735242</v>
      </c>
      <c r="G34" s="31">
        <f t="shared" si="3"/>
        <v>32735242</v>
      </c>
      <c r="H34" s="32">
        <f t="shared" si="3"/>
        <v>27938167</v>
      </c>
      <c r="I34" s="34">
        <f t="shared" si="3"/>
        <v>32406158</v>
      </c>
      <c r="J34" s="35">
        <f t="shared" si="3"/>
        <v>19940816</v>
      </c>
      <c r="K34" s="31">
        <f t="shared" si="3"/>
        <v>21117324</v>
      </c>
      <c r="L34" s="32">
        <f t="shared" si="3"/>
        <v>22342129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455280</v>
      </c>
      <c r="D37" s="19">
        <v>139960</v>
      </c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/>
      <c r="D38" s="19"/>
      <c r="E38" s="20"/>
      <c r="F38" s="21">
        <v>13289273</v>
      </c>
      <c r="G38" s="19">
        <v>13289273</v>
      </c>
      <c r="H38" s="20">
        <v>2363948</v>
      </c>
      <c r="I38" s="22"/>
      <c r="J38" s="23">
        <v>14139786</v>
      </c>
      <c r="K38" s="19">
        <v>14974034</v>
      </c>
      <c r="L38" s="20">
        <v>15842528</v>
      </c>
    </row>
    <row r="39" spans="1:12" ht="13.5">
      <c r="A39" s="29" t="s">
        <v>50</v>
      </c>
      <c r="B39" s="37"/>
      <c r="C39" s="31">
        <f>SUM(C37:C38)</f>
        <v>455280</v>
      </c>
      <c r="D39" s="38">
        <f aca="true" t="shared" si="4" ref="D39:L39">SUM(D37:D38)</f>
        <v>139960</v>
      </c>
      <c r="E39" s="39">
        <f t="shared" si="4"/>
        <v>0</v>
      </c>
      <c r="F39" s="40">
        <f t="shared" si="4"/>
        <v>13289273</v>
      </c>
      <c r="G39" s="38">
        <f t="shared" si="4"/>
        <v>13289273</v>
      </c>
      <c r="H39" s="39">
        <f t="shared" si="4"/>
        <v>2363948</v>
      </c>
      <c r="I39" s="40">
        <f t="shared" si="4"/>
        <v>0</v>
      </c>
      <c r="J39" s="42">
        <f t="shared" si="4"/>
        <v>14139786</v>
      </c>
      <c r="K39" s="38">
        <f t="shared" si="4"/>
        <v>14974034</v>
      </c>
      <c r="L39" s="39">
        <f t="shared" si="4"/>
        <v>15842528</v>
      </c>
    </row>
    <row r="40" spans="1:12" ht="13.5">
      <c r="A40" s="29" t="s">
        <v>51</v>
      </c>
      <c r="B40" s="30"/>
      <c r="C40" s="31">
        <f>+C34+C39</f>
        <v>29462969</v>
      </c>
      <c r="D40" s="31">
        <f aca="true" t="shared" si="5" ref="D40:L40">+D34+D39</f>
        <v>32439025</v>
      </c>
      <c r="E40" s="32">
        <f t="shared" si="5"/>
        <v>39073747</v>
      </c>
      <c r="F40" s="33">
        <f t="shared" si="5"/>
        <v>46024515</v>
      </c>
      <c r="G40" s="31">
        <f t="shared" si="5"/>
        <v>46024515</v>
      </c>
      <c r="H40" s="32">
        <f t="shared" si="5"/>
        <v>30302115</v>
      </c>
      <c r="I40" s="34">
        <f t="shared" si="5"/>
        <v>32406158</v>
      </c>
      <c r="J40" s="35">
        <f t="shared" si="5"/>
        <v>34080602</v>
      </c>
      <c r="K40" s="31">
        <f t="shared" si="5"/>
        <v>36091358</v>
      </c>
      <c r="L40" s="32">
        <f t="shared" si="5"/>
        <v>38184657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210993734</v>
      </c>
      <c r="D42" s="46">
        <f aca="true" t="shared" si="6" ref="D42:L42">+D25-D40</f>
        <v>258609844</v>
      </c>
      <c r="E42" s="47">
        <f t="shared" si="6"/>
        <v>322248234</v>
      </c>
      <c r="F42" s="48">
        <f t="shared" si="6"/>
        <v>337433995</v>
      </c>
      <c r="G42" s="46">
        <f t="shared" si="6"/>
        <v>337433995</v>
      </c>
      <c r="H42" s="47">
        <f t="shared" si="6"/>
        <v>415773807</v>
      </c>
      <c r="I42" s="49">
        <f t="shared" si="6"/>
        <v>338983143</v>
      </c>
      <c r="J42" s="50">
        <f t="shared" si="6"/>
        <v>373912323</v>
      </c>
      <c r="K42" s="46">
        <f t="shared" si="6"/>
        <v>395973149</v>
      </c>
      <c r="L42" s="47">
        <f t="shared" si="6"/>
        <v>418939592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210993734</v>
      </c>
      <c r="D45" s="19">
        <v>258609844</v>
      </c>
      <c r="E45" s="20">
        <v>322248234</v>
      </c>
      <c r="F45" s="21">
        <v>337433995</v>
      </c>
      <c r="G45" s="19">
        <v>337433995</v>
      </c>
      <c r="H45" s="20">
        <v>415773807</v>
      </c>
      <c r="I45" s="22">
        <v>338983143</v>
      </c>
      <c r="J45" s="23">
        <v>373912322</v>
      </c>
      <c r="K45" s="19">
        <v>395973149</v>
      </c>
      <c r="L45" s="20">
        <v>418939592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210993734</v>
      </c>
      <c r="D48" s="53">
        <f aca="true" t="shared" si="7" ref="D48:L48">SUM(D45:D47)</f>
        <v>258609844</v>
      </c>
      <c r="E48" s="54">
        <f t="shared" si="7"/>
        <v>322248234</v>
      </c>
      <c r="F48" s="55">
        <f t="shared" si="7"/>
        <v>337433995</v>
      </c>
      <c r="G48" s="53">
        <f t="shared" si="7"/>
        <v>337433995</v>
      </c>
      <c r="H48" s="54">
        <f t="shared" si="7"/>
        <v>415773807</v>
      </c>
      <c r="I48" s="56">
        <f t="shared" si="7"/>
        <v>338983143</v>
      </c>
      <c r="J48" s="57">
        <f t="shared" si="7"/>
        <v>373912322</v>
      </c>
      <c r="K48" s="53">
        <f t="shared" si="7"/>
        <v>395973149</v>
      </c>
      <c r="L48" s="54">
        <f t="shared" si="7"/>
        <v>418939592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93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894936</v>
      </c>
      <c r="D6" s="19">
        <v>13484770</v>
      </c>
      <c r="E6" s="20">
        <v>14471394</v>
      </c>
      <c r="F6" s="21">
        <v>5867586</v>
      </c>
      <c r="G6" s="19">
        <v>4304467</v>
      </c>
      <c r="H6" s="20">
        <v>4506986</v>
      </c>
      <c r="I6" s="22">
        <v>4205289</v>
      </c>
      <c r="J6" s="23">
        <v>3682208</v>
      </c>
      <c r="K6" s="19">
        <v>11964111</v>
      </c>
      <c r="L6" s="20">
        <v>9594079</v>
      </c>
    </row>
    <row r="7" spans="1:12" ht="13.5">
      <c r="A7" s="24" t="s">
        <v>19</v>
      </c>
      <c r="B7" s="18" t="s">
        <v>20</v>
      </c>
      <c r="C7" s="19"/>
      <c r="D7" s="19">
        <v>359629</v>
      </c>
      <c r="E7" s="20">
        <v>1689501</v>
      </c>
      <c r="F7" s="21">
        <v>20000000</v>
      </c>
      <c r="G7" s="19">
        <v>30000000</v>
      </c>
      <c r="H7" s="20">
        <v>3035365</v>
      </c>
      <c r="I7" s="22">
        <v>3370038</v>
      </c>
      <c r="J7" s="23">
        <v>25000000</v>
      </c>
      <c r="K7" s="19">
        <v>30000000</v>
      </c>
      <c r="L7" s="20">
        <v>45000000</v>
      </c>
    </row>
    <row r="8" spans="1:12" ht="13.5">
      <c r="A8" s="24" t="s">
        <v>21</v>
      </c>
      <c r="B8" s="18" t="s">
        <v>20</v>
      </c>
      <c r="C8" s="19">
        <v>13277368</v>
      </c>
      <c r="D8" s="19">
        <v>19707116</v>
      </c>
      <c r="E8" s="20">
        <v>23316216</v>
      </c>
      <c r="F8" s="21">
        <v>57358687</v>
      </c>
      <c r="G8" s="19">
        <v>72965965</v>
      </c>
      <c r="H8" s="20">
        <v>42815189</v>
      </c>
      <c r="I8" s="22">
        <v>28881817</v>
      </c>
      <c r="J8" s="23">
        <v>34516408</v>
      </c>
      <c r="K8" s="19">
        <v>37669242</v>
      </c>
      <c r="L8" s="20">
        <v>42473570</v>
      </c>
    </row>
    <row r="9" spans="1:12" ht="13.5">
      <c r="A9" s="24" t="s">
        <v>22</v>
      </c>
      <c r="B9" s="18"/>
      <c r="C9" s="19">
        <v>684075</v>
      </c>
      <c r="D9" s="19"/>
      <c r="E9" s="20">
        <v>1087698</v>
      </c>
      <c r="F9" s="21"/>
      <c r="G9" s="19"/>
      <c r="H9" s="20">
        <v>11102995</v>
      </c>
      <c r="I9" s="22">
        <v>1719079</v>
      </c>
      <c r="J9" s="23">
        <v>1142083</v>
      </c>
      <c r="K9" s="19">
        <v>1199187</v>
      </c>
      <c r="L9" s="20">
        <v>1259146</v>
      </c>
    </row>
    <row r="10" spans="1:12" ht="13.5">
      <c r="A10" s="24" t="s">
        <v>23</v>
      </c>
      <c r="B10" s="18"/>
      <c r="C10" s="19"/>
      <c r="D10" s="19">
        <v>1660165</v>
      </c>
      <c r="E10" s="20">
        <v>9332501</v>
      </c>
      <c r="F10" s="25"/>
      <c r="G10" s="26"/>
      <c r="H10" s="27"/>
      <c r="I10" s="22">
        <v>3477449</v>
      </c>
      <c r="J10" s="28">
        <v>2333125</v>
      </c>
      <c r="K10" s="26">
        <v>2449782</v>
      </c>
      <c r="L10" s="27">
        <v>2572271</v>
      </c>
    </row>
    <row r="11" spans="1:12" ht="13.5">
      <c r="A11" s="24" t="s">
        <v>24</v>
      </c>
      <c r="B11" s="18" t="s">
        <v>25</v>
      </c>
      <c r="C11" s="19"/>
      <c r="D11" s="19"/>
      <c r="E11" s="20"/>
      <c r="F11" s="21"/>
      <c r="G11" s="19"/>
      <c r="H11" s="20"/>
      <c r="I11" s="22"/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14856379</v>
      </c>
      <c r="D12" s="31">
        <f aca="true" t="shared" si="0" ref="D12:L12">SUM(D6:D11)</f>
        <v>35211680</v>
      </c>
      <c r="E12" s="32">
        <f t="shared" si="0"/>
        <v>49897310</v>
      </c>
      <c r="F12" s="33">
        <f t="shared" si="0"/>
        <v>83226273</v>
      </c>
      <c r="G12" s="31">
        <f t="shared" si="0"/>
        <v>107270432</v>
      </c>
      <c r="H12" s="32">
        <f t="shared" si="0"/>
        <v>61460535</v>
      </c>
      <c r="I12" s="34">
        <f t="shared" si="0"/>
        <v>41653672</v>
      </c>
      <c r="J12" s="35">
        <f t="shared" si="0"/>
        <v>66673824</v>
      </c>
      <c r="K12" s="31">
        <f t="shared" si="0"/>
        <v>83282322</v>
      </c>
      <c r="L12" s="32">
        <f t="shared" si="0"/>
        <v>100899066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37322304</v>
      </c>
      <c r="D17" s="19">
        <v>45832130</v>
      </c>
      <c r="E17" s="20">
        <v>41936000</v>
      </c>
      <c r="F17" s="21">
        <v>45832130</v>
      </c>
      <c r="G17" s="19">
        <v>41936000</v>
      </c>
      <c r="H17" s="20">
        <v>41936000</v>
      </c>
      <c r="I17" s="22">
        <v>41634000</v>
      </c>
      <c r="J17" s="23">
        <v>41936000</v>
      </c>
      <c r="K17" s="19">
        <v>41936000</v>
      </c>
      <c r="L17" s="20">
        <v>41936000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288287919</v>
      </c>
      <c r="D19" s="19">
        <v>306108714</v>
      </c>
      <c r="E19" s="20">
        <v>321272121</v>
      </c>
      <c r="F19" s="21">
        <v>326386796</v>
      </c>
      <c r="G19" s="19">
        <v>347515971</v>
      </c>
      <c r="H19" s="20">
        <v>347977626</v>
      </c>
      <c r="I19" s="22">
        <v>362066911</v>
      </c>
      <c r="J19" s="23">
        <v>350272121</v>
      </c>
      <c r="K19" s="19">
        <v>385917060</v>
      </c>
      <c r="L19" s="20">
        <v>429900695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424302</v>
      </c>
      <c r="D22" s="19">
        <v>321839</v>
      </c>
      <c r="E22" s="20">
        <v>178095</v>
      </c>
      <c r="F22" s="21">
        <v>164500</v>
      </c>
      <c r="G22" s="19">
        <v>108712</v>
      </c>
      <c r="H22" s="20">
        <v>108713</v>
      </c>
      <c r="I22" s="22">
        <v>621155</v>
      </c>
      <c r="J22" s="23">
        <v>108712</v>
      </c>
      <c r="K22" s="19">
        <v>108712</v>
      </c>
      <c r="L22" s="20">
        <v>108712</v>
      </c>
    </row>
    <row r="23" spans="1:12" ht="13.5">
      <c r="A23" s="24" t="s">
        <v>37</v>
      </c>
      <c r="B23" s="18"/>
      <c r="C23" s="19">
        <v>1020835</v>
      </c>
      <c r="D23" s="19">
        <v>1020835</v>
      </c>
      <c r="E23" s="20">
        <v>1024835</v>
      </c>
      <c r="F23" s="25">
        <v>261973</v>
      </c>
      <c r="G23" s="26">
        <v>164500</v>
      </c>
      <c r="H23" s="27">
        <v>164500</v>
      </c>
      <c r="I23" s="21">
        <v>1024835</v>
      </c>
      <c r="J23" s="28">
        <v>164500</v>
      </c>
      <c r="K23" s="26">
        <v>164500</v>
      </c>
      <c r="L23" s="27">
        <v>164500</v>
      </c>
    </row>
    <row r="24" spans="1:12" ht="13.5">
      <c r="A24" s="29" t="s">
        <v>38</v>
      </c>
      <c r="B24" s="37"/>
      <c r="C24" s="31">
        <f>SUM(C15:C23)</f>
        <v>327055360</v>
      </c>
      <c r="D24" s="38">
        <f aca="true" t="shared" si="1" ref="D24:L24">SUM(D15:D23)</f>
        <v>353283518</v>
      </c>
      <c r="E24" s="39">
        <f t="shared" si="1"/>
        <v>364411051</v>
      </c>
      <c r="F24" s="40">
        <f t="shared" si="1"/>
        <v>372645399</v>
      </c>
      <c r="G24" s="38">
        <f t="shared" si="1"/>
        <v>389725183</v>
      </c>
      <c r="H24" s="39">
        <f t="shared" si="1"/>
        <v>390186839</v>
      </c>
      <c r="I24" s="41">
        <f t="shared" si="1"/>
        <v>405346901</v>
      </c>
      <c r="J24" s="42">
        <f t="shared" si="1"/>
        <v>392481333</v>
      </c>
      <c r="K24" s="38">
        <f t="shared" si="1"/>
        <v>428126272</v>
      </c>
      <c r="L24" s="39">
        <f t="shared" si="1"/>
        <v>472109907</v>
      </c>
    </row>
    <row r="25" spans="1:12" ht="13.5">
      <c r="A25" s="29" t="s">
        <v>39</v>
      </c>
      <c r="B25" s="30"/>
      <c r="C25" s="31">
        <f>+C12+C24</f>
        <v>341911739</v>
      </c>
      <c r="D25" s="31">
        <f aca="true" t="shared" si="2" ref="D25:L25">+D12+D24</f>
        <v>388495198</v>
      </c>
      <c r="E25" s="32">
        <f t="shared" si="2"/>
        <v>414308361</v>
      </c>
      <c r="F25" s="33">
        <f t="shared" si="2"/>
        <v>455871672</v>
      </c>
      <c r="G25" s="31">
        <f t="shared" si="2"/>
        <v>496995615</v>
      </c>
      <c r="H25" s="32">
        <f t="shared" si="2"/>
        <v>451647374</v>
      </c>
      <c r="I25" s="34">
        <f t="shared" si="2"/>
        <v>447000573</v>
      </c>
      <c r="J25" s="35">
        <f t="shared" si="2"/>
        <v>459155157</v>
      </c>
      <c r="K25" s="31">
        <f t="shared" si="2"/>
        <v>511408594</v>
      </c>
      <c r="L25" s="32">
        <f t="shared" si="2"/>
        <v>573008973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1549625</v>
      </c>
      <c r="D30" s="19">
        <v>624249</v>
      </c>
      <c r="E30" s="20">
        <v>49128</v>
      </c>
      <c r="F30" s="21">
        <v>100000</v>
      </c>
      <c r="G30" s="19">
        <v>100000</v>
      </c>
      <c r="H30" s="20">
        <v>49127</v>
      </c>
      <c r="I30" s="22"/>
      <c r="J30" s="23">
        <v>49128</v>
      </c>
      <c r="K30" s="19">
        <v>49128</v>
      </c>
      <c r="L30" s="20">
        <v>49128</v>
      </c>
    </row>
    <row r="31" spans="1:12" ht="13.5">
      <c r="A31" s="24" t="s">
        <v>45</v>
      </c>
      <c r="B31" s="18"/>
      <c r="C31" s="19">
        <v>822460</v>
      </c>
      <c r="D31" s="19">
        <v>2264876</v>
      </c>
      <c r="E31" s="20">
        <v>2343188</v>
      </c>
      <c r="F31" s="21"/>
      <c r="G31" s="19"/>
      <c r="H31" s="20">
        <v>6532709</v>
      </c>
      <c r="I31" s="22">
        <v>1213497</v>
      </c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29041708</v>
      </c>
      <c r="D32" s="19">
        <v>18071722</v>
      </c>
      <c r="E32" s="20">
        <v>22705312</v>
      </c>
      <c r="F32" s="21">
        <v>7500000</v>
      </c>
      <c r="G32" s="19">
        <v>5500000</v>
      </c>
      <c r="H32" s="20">
        <v>4148860</v>
      </c>
      <c r="I32" s="22">
        <v>4388524</v>
      </c>
      <c r="J32" s="23">
        <v>4967714</v>
      </c>
      <c r="K32" s="19">
        <v>5468105</v>
      </c>
      <c r="L32" s="20">
        <v>5467816</v>
      </c>
    </row>
    <row r="33" spans="1:12" ht="13.5">
      <c r="A33" s="24" t="s">
        <v>47</v>
      </c>
      <c r="B33" s="18"/>
      <c r="C33" s="19">
        <v>1419571</v>
      </c>
      <c r="D33" s="19">
        <v>697313</v>
      </c>
      <c r="E33" s="20">
        <v>64261</v>
      </c>
      <c r="F33" s="21">
        <v>9124464</v>
      </c>
      <c r="G33" s="19">
        <v>9124464</v>
      </c>
      <c r="H33" s="20">
        <v>13520386</v>
      </c>
      <c r="I33" s="22">
        <v>27679010</v>
      </c>
      <c r="J33" s="23">
        <v>2528000</v>
      </c>
      <c r="K33" s="19">
        <v>2654000</v>
      </c>
      <c r="L33" s="20">
        <v>2787000</v>
      </c>
    </row>
    <row r="34" spans="1:12" ht="13.5">
      <c r="A34" s="29" t="s">
        <v>48</v>
      </c>
      <c r="B34" s="30"/>
      <c r="C34" s="31">
        <f>SUM(C29:C33)</f>
        <v>32833364</v>
      </c>
      <c r="D34" s="31">
        <f aca="true" t="shared" si="3" ref="D34:L34">SUM(D29:D33)</f>
        <v>21658160</v>
      </c>
      <c r="E34" s="32">
        <f t="shared" si="3"/>
        <v>25161889</v>
      </c>
      <c r="F34" s="33">
        <f t="shared" si="3"/>
        <v>16724464</v>
      </c>
      <c r="G34" s="31">
        <f t="shared" si="3"/>
        <v>14724464</v>
      </c>
      <c r="H34" s="32">
        <f t="shared" si="3"/>
        <v>24251082</v>
      </c>
      <c r="I34" s="34">
        <f t="shared" si="3"/>
        <v>33281031</v>
      </c>
      <c r="J34" s="35">
        <f t="shared" si="3"/>
        <v>7544842</v>
      </c>
      <c r="K34" s="31">
        <f t="shared" si="3"/>
        <v>8171233</v>
      </c>
      <c r="L34" s="32">
        <f t="shared" si="3"/>
        <v>8303944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1908606</v>
      </c>
      <c r="D37" s="19">
        <v>901514</v>
      </c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5409934</v>
      </c>
      <c r="D38" s="19">
        <v>5947851</v>
      </c>
      <c r="E38" s="20">
        <v>25432371</v>
      </c>
      <c r="F38" s="21">
        <v>11900879</v>
      </c>
      <c r="G38" s="19">
        <v>10300879</v>
      </c>
      <c r="H38" s="20">
        <v>24459210</v>
      </c>
      <c r="I38" s="22">
        <v>25844549</v>
      </c>
      <c r="J38" s="23">
        <v>25914206</v>
      </c>
      <c r="K38" s="19">
        <v>26371047</v>
      </c>
      <c r="L38" s="20">
        <v>26079930</v>
      </c>
    </row>
    <row r="39" spans="1:12" ht="13.5">
      <c r="A39" s="29" t="s">
        <v>50</v>
      </c>
      <c r="B39" s="37"/>
      <c r="C39" s="31">
        <f>SUM(C37:C38)</f>
        <v>7318540</v>
      </c>
      <c r="D39" s="38">
        <f aca="true" t="shared" si="4" ref="D39:L39">SUM(D37:D38)</f>
        <v>6849365</v>
      </c>
      <c r="E39" s="39">
        <f t="shared" si="4"/>
        <v>25432371</v>
      </c>
      <c r="F39" s="40">
        <f t="shared" si="4"/>
        <v>11900879</v>
      </c>
      <c r="G39" s="38">
        <f t="shared" si="4"/>
        <v>10300879</v>
      </c>
      <c r="H39" s="39">
        <f t="shared" si="4"/>
        <v>24459210</v>
      </c>
      <c r="I39" s="40">
        <f t="shared" si="4"/>
        <v>25844549</v>
      </c>
      <c r="J39" s="42">
        <f t="shared" si="4"/>
        <v>25914206</v>
      </c>
      <c r="K39" s="38">
        <f t="shared" si="4"/>
        <v>26371047</v>
      </c>
      <c r="L39" s="39">
        <f t="shared" si="4"/>
        <v>26079930</v>
      </c>
    </row>
    <row r="40" spans="1:12" ht="13.5">
      <c r="A40" s="29" t="s">
        <v>51</v>
      </c>
      <c r="B40" s="30"/>
      <c r="C40" s="31">
        <f>+C34+C39</f>
        <v>40151904</v>
      </c>
      <c r="D40" s="31">
        <f aca="true" t="shared" si="5" ref="D40:L40">+D34+D39</f>
        <v>28507525</v>
      </c>
      <c r="E40" s="32">
        <f t="shared" si="5"/>
        <v>50594260</v>
      </c>
      <c r="F40" s="33">
        <f t="shared" si="5"/>
        <v>28625343</v>
      </c>
      <c r="G40" s="31">
        <f t="shared" si="5"/>
        <v>25025343</v>
      </c>
      <c r="H40" s="32">
        <f t="shared" si="5"/>
        <v>48710292</v>
      </c>
      <c r="I40" s="34">
        <f t="shared" si="5"/>
        <v>59125580</v>
      </c>
      <c r="J40" s="35">
        <f t="shared" si="5"/>
        <v>33459048</v>
      </c>
      <c r="K40" s="31">
        <f t="shared" si="5"/>
        <v>34542280</v>
      </c>
      <c r="L40" s="32">
        <f t="shared" si="5"/>
        <v>34383874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301759835</v>
      </c>
      <c r="D42" s="46">
        <f aca="true" t="shared" si="6" ref="D42:L42">+D25-D40</f>
        <v>359987673</v>
      </c>
      <c r="E42" s="47">
        <f t="shared" si="6"/>
        <v>363714101</v>
      </c>
      <c r="F42" s="48">
        <f t="shared" si="6"/>
        <v>427246329</v>
      </c>
      <c r="G42" s="46">
        <f t="shared" si="6"/>
        <v>471970272</v>
      </c>
      <c r="H42" s="47">
        <f t="shared" si="6"/>
        <v>402937082</v>
      </c>
      <c r="I42" s="49">
        <f t="shared" si="6"/>
        <v>387874993</v>
      </c>
      <c r="J42" s="50">
        <f t="shared" si="6"/>
        <v>425696109</v>
      </c>
      <c r="K42" s="46">
        <f t="shared" si="6"/>
        <v>476866314</v>
      </c>
      <c r="L42" s="47">
        <f t="shared" si="6"/>
        <v>538625099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301759835</v>
      </c>
      <c r="D45" s="19">
        <v>359987673</v>
      </c>
      <c r="E45" s="20">
        <v>363714101</v>
      </c>
      <c r="F45" s="21"/>
      <c r="G45" s="19">
        <v>471970272</v>
      </c>
      <c r="H45" s="20">
        <v>402937082</v>
      </c>
      <c r="I45" s="22">
        <v>387874993</v>
      </c>
      <c r="J45" s="23">
        <v>425696109</v>
      </c>
      <c r="K45" s="19">
        <v>476866314</v>
      </c>
      <c r="L45" s="20">
        <v>538625100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>
        <v>427246329</v>
      </c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301759835</v>
      </c>
      <c r="D48" s="53">
        <f aca="true" t="shared" si="7" ref="D48:L48">SUM(D45:D47)</f>
        <v>359987673</v>
      </c>
      <c r="E48" s="54">
        <f t="shared" si="7"/>
        <v>363714101</v>
      </c>
      <c r="F48" s="55">
        <f t="shared" si="7"/>
        <v>427246329</v>
      </c>
      <c r="G48" s="53">
        <f t="shared" si="7"/>
        <v>471970272</v>
      </c>
      <c r="H48" s="54">
        <f t="shared" si="7"/>
        <v>402937082</v>
      </c>
      <c r="I48" s="56">
        <f t="shared" si="7"/>
        <v>387874993</v>
      </c>
      <c r="J48" s="57">
        <f t="shared" si="7"/>
        <v>425696109</v>
      </c>
      <c r="K48" s="53">
        <f t="shared" si="7"/>
        <v>476866314</v>
      </c>
      <c r="L48" s="54">
        <f t="shared" si="7"/>
        <v>538625100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94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>
        <v>10558957</v>
      </c>
      <c r="G6" s="19">
        <v>1016957</v>
      </c>
      <c r="H6" s="20">
        <v>2749567</v>
      </c>
      <c r="I6" s="22">
        <v>1926662</v>
      </c>
      <c r="J6" s="23">
        <v>7166383</v>
      </c>
      <c r="K6" s="19">
        <v>10547022</v>
      </c>
      <c r="L6" s="20">
        <v>13338319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>
        <v>3718856</v>
      </c>
      <c r="G7" s="19"/>
      <c r="H7" s="20">
        <v>6130411</v>
      </c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/>
      <c r="D8" s="19"/>
      <c r="E8" s="20"/>
      <c r="F8" s="21">
        <v>19660420</v>
      </c>
      <c r="G8" s="19">
        <v>20997798</v>
      </c>
      <c r="H8" s="20">
        <v>54661324</v>
      </c>
      <c r="I8" s="22">
        <v>4902856</v>
      </c>
      <c r="J8" s="23">
        <v>36932000</v>
      </c>
      <c r="K8" s="19">
        <v>36332000</v>
      </c>
      <c r="L8" s="20">
        <v>35676800</v>
      </c>
    </row>
    <row r="9" spans="1:12" ht="13.5">
      <c r="A9" s="24" t="s">
        <v>22</v>
      </c>
      <c r="B9" s="18"/>
      <c r="C9" s="19"/>
      <c r="D9" s="19"/>
      <c r="E9" s="20"/>
      <c r="F9" s="21">
        <v>903000</v>
      </c>
      <c r="G9" s="19">
        <v>903000</v>
      </c>
      <c r="H9" s="20">
        <v>790109</v>
      </c>
      <c r="I9" s="22">
        <v>25912352</v>
      </c>
      <c r="J9" s="23">
        <v>401000</v>
      </c>
      <c r="K9" s="19">
        <v>425060</v>
      </c>
      <c r="L9" s="20">
        <v>450564</v>
      </c>
    </row>
    <row r="10" spans="1:12" ht="13.5">
      <c r="A10" s="24" t="s">
        <v>23</v>
      </c>
      <c r="B10" s="18"/>
      <c r="C10" s="19"/>
      <c r="D10" s="19"/>
      <c r="E10" s="20"/>
      <c r="F10" s="25">
        <v>1198374</v>
      </c>
      <c r="G10" s="26">
        <v>1198374</v>
      </c>
      <c r="H10" s="27"/>
      <c r="I10" s="22"/>
      <c r="J10" s="28">
        <v>903000</v>
      </c>
      <c r="K10" s="26">
        <v>957180</v>
      </c>
      <c r="L10" s="27">
        <v>1014611</v>
      </c>
    </row>
    <row r="11" spans="1:12" ht="13.5">
      <c r="A11" s="24" t="s">
        <v>24</v>
      </c>
      <c r="B11" s="18" t="s">
        <v>25</v>
      </c>
      <c r="C11" s="19"/>
      <c r="D11" s="19"/>
      <c r="E11" s="20"/>
      <c r="F11" s="21">
        <v>6880</v>
      </c>
      <c r="G11" s="19">
        <v>6880</v>
      </c>
      <c r="H11" s="20"/>
      <c r="I11" s="22"/>
      <c r="J11" s="23">
        <v>3000</v>
      </c>
      <c r="K11" s="19">
        <v>3180</v>
      </c>
      <c r="L11" s="20">
        <v>3371</v>
      </c>
    </row>
    <row r="12" spans="1:12" ht="13.5">
      <c r="A12" s="29" t="s">
        <v>26</v>
      </c>
      <c r="B12" s="30"/>
      <c r="C12" s="31">
        <f>SUM(C6:C11)</f>
        <v>0</v>
      </c>
      <c r="D12" s="31">
        <f aca="true" t="shared" si="0" ref="D12:L12">SUM(D6:D11)</f>
        <v>0</v>
      </c>
      <c r="E12" s="32">
        <f t="shared" si="0"/>
        <v>0</v>
      </c>
      <c r="F12" s="33">
        <f t="shared" si="0"/>
        <v>36046487</v>
      </c>
      <c r="G12" s="31">
        <f t="shared" si="0"/>
        <v>24123009</v>
      </c>
      <c r="H12" s="32">
        <f t="shared" si="0"/>
        <v>64331411</v>
      </c>
      <c r="I12" s="34">
        <f t="shared" si="0"/>
        <v>32741870</v>
      </c>
      <c r="J12" s="35">
        <f t="shared" si="0"/>
        <v>45405383</v>
      </c>
      <c r="K12" s="31">
        <f t="shared" si="0"/>
        <v>48264442</v>
      </c>
      <c r="L12" s="32">
        <f t="shared" si="0"/>
        <v>50483665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>
        <v>20444760</v>
      </c>
      <c r="G17" s="19">
        <v>20444760</v>
      </c>
      <c r="H17" s="20"/>
      <c r="I17" s="22">
        <v>293000</v>
      </c>
      <c r="J17" s="23">
        <v>25809000</v>
      </c>
      <c r="K17" s="19">
        <v>26841360</v>
      </c>
      <c r="L17" s="20">
        <v>28451842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/>
      <c r="D19" s="19"/>
      <c r="E19" s="20"/>
      <c r="F19" s="21">
        <v>296167820</v>
      </c>
      <c r="G19" s="19">
        <v>278807820</v>
      </c>
      <c r="H19" s="20">
        <v>276801181</v>
      </c>
      <c r="I19" s="22">
        <v>267517174</v>
      </c>
      <c r="J19" s="23">
        <v>294292820</v>
      </c>
      <c r="K19" s="19">
        <v>306064533</v>
      </c>
      <c r="L19" s="20">
        <v>318307114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/>
      <c r="F22" s="21">
        <v>623000</v>
      </c>
      <c r="G22" s="19">
        <v>623000</v>
      </c>
      <c r="H22" s="20">
        <v>1682923</v>
      </c>
      <c r="I22" s="22">
        <v>338476</v>
      </c>
      <c r="J22" s="23">
        <v>700000</v>
      </c>
      <c r="K22" s="19">
        <v>730000</v>
      </c>
      <c r="L22" s="20">
        <v>792000</v>
      </c>
    </row>
    <row r="23" spans="1:12" ht="13.5">
      <c r="A23" s="24" t="s">
        <v>37</v>
      </c>
      <c r="B23" s="18"/>
      <c r="C23" s="19"/>
      <c r="D23" s="19"/>
      <c r="E23" s="20"/>
      <c r="F23" s="25">
        <v>2300000</v>
      </c>
      <c r="G23" s="26">
        <v>2300000</v>
      </c>
      <c r="H23" s="27"/>
      <c r="I23" s="21">
        <v>14200</v>
      </c>
      <c r="J23" s="28">
        <v>1900000</v>
      </c>
      <c r="K23" s="26">
        <v>1920000</v>
      </c>
      <c r="L23" s="27">
        <v>1960000</v>
      </c>
    </row>
    <row r="24" spans="1:12" ht="13.5">
      <c r="A24" s="29" t="s">
        <v>38</v>
      </c>
      <c r="B24" s="37"/>
      <c r="C24" s="31">
        <f>SUM(C15:C23)</f>
        <v>0</v>
      </c>
      <c r="D24" s="38">
        <f aca="true" t="shared" si="1" ref="D24:L24">SUM(D15:D23)</f>
        <v>0</v>
      </c>
      <c r="E24" s="39">
        <f t="shared" si="1"/>
        <v>0</v>
      </c>
      <c r="F24" s="40">
        <f t="shared" si="1"/>
        <v>319535580</v>
      </c>
      <c r="G24" s="38">
        <f t="shared" si="1"/>
        <v>302175580</v>
      </c>
      <c r="H24" s="39">
        <f t="shared" si="1"/>
        <v>278484104</v>
      </c>
      <c r="I24" s="41">
        <f t="shared" si="1"/>
        <v>268162850</v>
      </c>
      <c r="J24" s="42">
        <f t="shared" si="1"/>
        <v>322701820</v>
      </c>
      <c r="K24" s="38">
        <f t="shared" si="1"/>
        <v>335555893</v>
      </c>
      <c r="L24" s="39">
        <f t="shared" si="1"/>
        <v>349510956</v>
      </c>
    </row>
    <row r="25" spans="1:12" ht="13.5">
      <c r="A25" s="29" t="s">
        <v>39</v>
      </c>
      <c r="B25" s="30"/>
      <c r="C25" s="31">
        <f>+C12+C24</f>
        <v>0</v>
      </c>
      <c r="D25" s="31">
        <f aca="true" t="shared" si="2" ref="D25:L25">+D12+D24</f>
        <v>0</v>
      </c>
      <c r="E25" s="32">
        <f t="shared" si="2"/>
        <v>0</v>
      </c>
      <c r="F25" s="33">
        <f t="shared" si="2"/>
        <v>355582067</v>
      </c>
      <c r="G25" s="31">
        <f t="shared" si="2"/>
        <v>326298589</v>
      </c>
      <c r="H25" s="32">
        <f t="shared" si="2"/>
        <v>342815515</v>
      </c>
      <c r="I25" s="34">
        <f t="shared" si="2"/>
        <v>300904720</v>
      </c>
      <c r="J25" s="35">
        <f t="shared" si="2"/>
        <v>368107203</v>
      </c>
      <c r="K25" s="31">
        <f t="shared" si="2"/>
        <v>383820335</v>
      </c>
      <c r="L25" s="32">
        <f t="shared" si="2"/>
        <v>399994621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/>
      <c r="D32" s="19"/>
      <c r="E32" s="20"/>
      <c r="F32" s="21">
        <v>11860000</v>
      </c>
      <c r="G32" s="19">
        <v>8000000</v>
      </c>
      <c r="H32" s="20">
        <v>44311777</v>
      </c>
      <c r="I32" s="22">
        <v>49338286</v>
      </c>
      <c r="J32" s="23">
        <v>16779243</v>
      </c>
      <c r="K32" s="19">
        <v>8000000</v>
      </c>
      <c r="L32" s="20">
        <v>8100000</v>
      </c>
    </row>
    <row r="33" spans="1:12" ht="13.5">
      <c r="A33" s="24" t="s">
        <v>47</v>
      </c>
      <c r="B33" s="18"/>
      <c r="C33" s="19"/>
      <c r="D33" s="19"/>
      <c r="E33" s="20"/>
      <c r="F33" s="21"/>
      <c r="G33" s="19"/>
      <c r="H33" s="20">
        <v>33891501</v>
      </c>
      <c r="I33" s="22">
        <v>324525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0</v>
      </c>
      <c r="D34" s="31">
        <f aca="true" t="shared" si="3" ref="D34:L34">SUM(D29:D33)</f>
        <v>0</v>
      </c>
      <c r="E34" s="32">
        <f t="shared" si="3"/>
        <v>0</v>
      </c>
      <c r="F34" s="33">
        <f t="shared" si="3"/>
        <v>11860000</v>
      </c>
      <c r="G34" s="31">
        <f t="shared" si="3"/>
        <v>8000000</v>
      </c>
      <c r="H34" s="32">
        <f t="shared" si="3"/>
        <v>78203278</v>
      </c>
      <c r="I34" s="34">
        <f t="shared" si="3"/>
        <v>49662811</v>
      </c>
      <c r="J34" s="35">
        <f t="shared" si="3"/>
        <v>16779243</v>
      </c>
      <c r="K34" s="31">
        <f t="shared" si="3"/>
        <v>8000000</v>
      </c>
      <c r="L34" s="32">
        <f t="shared" si="3"/>
        <v>8100000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/>
      <c r="D38" s="19"/>
      <c r="E38" s="20"/>
      <c r="F38" s="21">
        <v>5500000</v>
      </c>
      <c r="G38" s="19">
        <v>5500000</v>
      </c>
      <c r="H38" s="20">
        <v>406497</v>
      </c>
      <c r="I38" s="22">
        <v>9332809</v>
      </c>
      <c r="J38" s="23">
        <v>5000000</v>
      </c>
      <c r="K38" s="19">
        <v>5200000</v>
      </c>
      <c r="L38" s="20">
        <v>5300000</v>
      </c>
    </row>
    <row r="39" spans="1:12" ht="13.5">
      <c r="A39" s="29" t="s">
        <v>50</v>
      </c>
      <c r="B39" s="37"/>
      <c r="C39" s="31">
        <f>SUM(C37:C38)</f>
        <v>0</v>
      </c>
      <c r="D39" s="38">
        <f aca="true" t="shared" si="4" ref="D39:L39">SUM(D37:D38)</f>
        <v>0</v>
      </c>
      <c r="E39" s="39">
        <f t="shared" si="4"/>
        <v>0</v>
      </c>
      <c r="F39" s="40">
        <f t="shared" si="4"/>
        <v>5500000</v>
      </c>
      <c r="G39" s="38">
        <f t="shared" si="4"/>
        <v>5500000</v>
      </c>
      <c r="H39" s="39">
        <f t="shared" si="4"/>
        <v>406497</v>
      </c>
      <c r="I39" s="40">
        <f t="shared" si="4"/>
        <v>9332809</v>
      </c>
      <c r="J39" s="42">
        <f t="shared" si="4"/>
        <v>5000000</v>
      </c>
      <c r="K39" s="38">
        <f t="shared" si="4"/>
        <v>5200000</v>
      </c>
      <c r="L39" s="39">
        <f t="shared" si="4"/>
        <v>5300000</v>
      </c>
    </row>
    <row r="40" spans="1:12" ht="13.5">
      <c r="A40" s="29" t="s">
        <v>51</v>
      </c>
      <c r="B40" s="30"/>
      <c r="C40" s="31">
        <f>+C34+C39</f>
        <v>0</v>
      </c>
      <c r="D40" s="31">
        <f aca="true" t="shared" si="5" ref="D40:L40">+D34+D39</f>
        <v>0</v>
      </c>
      <c r="E40" s="32">
        <f t="shared" si="5"/>
        <v>0</v>
      </c>
      <c r="F40" s="33">
        <f t="shared" si="5"/>
        <v>17360000</v>
      </c>
      <c r="G40" s="31">
        <f t="shared" si="5"/>
        <v>13500000</v>
      </c>
      <c r="H40" s="32">
        <f t="shared" si="5"/>
        <v>78609775</v>
      </c>
      <c r="I40" s="34">
        <f t="shared" si="5"/>
        <v>58995620</v>
      </c>
      <c r="J40" s="35">
        <f t="shared" si="5"/>
        <v>21779243</v>
      </c>
      <c r="K40" s="31">
        <f t="shared" si="5"/>
        <v>13200000</v>
      </c>
      <c r="L40" s="32">
        <f t="shared" si="5"/>
        <v>13400000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0</v>
      </c>
      <c r="D42" s="46">
        <f aca="true" t="shared" si="6" ref="D42:L42">+D25-D40</f>
        <v>0</v>
      </c>
      <c r="E42" s="47">
        <f t="shared" si="6"/>
        <v>0</v>
      </c>
      <c r="F42" s="48">
        <f t="shared" si="6"/>
        <v>338222067</v>
      </c>
      <c r="G42" s="46">
        <f t="shared" si="6"/>
        <v>312798589</v>
      </c>
      <c r="H42" s="47">
        <f t="shared" si="6"/>
        <v>264205740</v>
      </c>
      <c r="I42" s="49">
        <f t="shared" si="6"/>
        <v>241909100</v>
      </c>
      <c r="J42" s="50">
        <f t="shared" si="6"/>
        <v>346327960</v>
      </c>
      <c r="K42" s="46">
        <f t="shared" si="6"/>
        <v>370620335</v>
      </c>
      <c r="L42" s="47">
        <f t="shared" si="6"/>
        <v>386594621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/>
      <c r="D45" s="19"/>
      <c r="E45" s="20"/>
      <c r="F45" s="21">
        <v>338222067</v>
      </c>
      <c r="G45" s="19">
        <v>312798589</v>
      </c>
      <c r="H45" s="20">
        <v>264205740</v>
      </c>
      <c r="I45" s="22">
        <v>241909100</v>
      </c>
      <c r="J45" s="23">
        <v>346327960</v>
      </c>
      <c r="K45" s="19">
        <v>370620335</v>
      </c>
      <c r="L45" s="20">
        <v>386594620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0</v>
      </c>
      <c r="D48" s="53">
        <f aca="true" t="shared" si="7" ref="D48:L48">SUM(D45:D47)</f>
        <v>0</v>
      </c>
      <c r="E48" s="54">
        <f t="shared" si="7"/>
        <v>0</v>
      </c>
      <c r="F48" s="55">
        <f t="shared" si="7"/>
        <v>338222067</v>
      </c>
      <c r="G48" s="53">
        <f t="shared" si="7"/>
        <v>312798589</v>
      </c>
      <c r="H48" s="54">
        <f t="shared" si="7"/>
        <v>264205740</v>
      </c>
      <c r="I48" s="56">
        <f t="shared" si="7"/>
        <v>241909100</v>
      </c>
      <c r="J48" s="57">
        <f t="shared" si="7"/>
        <v>346327960</v>
      </c>
      <c r="K48" s="53">
        <f t="shared" si="7"/>
        <v>370620335</v>
      </c>
      <c r="L48" s="54">
        <f t="shared" si="7"/>
        <v>386594620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95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10855698</v>
      </c>
      <c r="D6" s="19">
        <v>13804730</v>
      </c>
      <c r="E6" s="20">
        <v>32523410</v>
      </c>
      <c r="F6" s="21">
        <v>-81476000</v>
      </c>
      <c r="G6" s="19">
        <v>-81476000</v>
      </c>
      <c r="H6" s="20">
        <v>35464711</v>
      </c>
      <c r="I6" s="22">
        <v>36797979</v>
      </c>
      <c r="J6" s="23">
        <v>22316710</v>
      </c>
      <c r="K6" s="19">
        <v>22516710</v>
      </c>
      <c r="L6" s="20">
        <v>22616710</v>
      </c>
    </row>
    <row r="7" spans="1:12" ht="13.5">
      <c r="A7" s="24" t="s">
        <v>19</v>
      </c>
      <c r="B7" s="18" t="s">
        <v>20</v>
      </c>
      <c r="C7" s="19">
        <v>4238965</v>
      </c>
      <c r="D7" s="19"/>
      <c r="E7" s="20"/>
      <c r="F7" s="21">
        <v>2000000</v>
      </c>
      <c r="G7" s="19">
        <v>2000000</v>
      </c>
      <c r="H7" s="20"/>
      <c r="I7" s="22"/>
      <c r="J7" s="23">
        <v>2128000</v>
      </c>
      <c r="K7" s="19">
        <v>2249000</v>
      </c>
      <c r="L7" s="20">
        <v>2375000</v>
      </c>
    </row>
    <row r="8" spans="1:12" ht="13.5">
      <c r="A8" s="24" t="s">
        <v>21</v>
      </c>
      <c r="B8" s="18" t="s">
        <v>20</v>
      </c>
      <c r="C8" s="19">
        <v>13570787</v>
      </c>
      <c r="D8" s="19">
        <v>89614171</v>
      </c>
      <c r="E8" s="20">
        <v>86088200</v>
      </c>
      <c r="F8" s="21">
        <v>8205460</v>
      </c>
      <c r="G8" s="19">
        <v>8205460</v>
      </c>
      <c r="H8" s="20">
        <v>103942903</v>
      </c>
      <c r="I8" s="22">
        <v>65721398</v>
      </c>
      <c r="J8" s="23">
        <v>161972476</v>
      </c>
      <c r="K8" s="19">
        <v>150147907</v>
      </c>
      <c r="L8" s="20">
        <v>179676189</v>
      </c>
    </row>
    <row r="9" spans="1:12" ht="13.5">
      <c r="A9" s="24" t="s">
        <v>22</v>
      </c>
      <c r="B9" s="18"/>
      <c r="C9" s="19">
        <v>30748069</v>
      </c>
      <c r="D9" s="19">
        <v>18332079</v>
      </c>
      <c r="E9" s="20">
        <v>46258146</v>
      </c>
      <c r="F9" s="21">
        <v>36667825</v>
      </c>
      <c r="G9" s="19">
        <v>36667825</v>
      </c>
      <c r="H9" s="20">
        <v>53963485</v>
      </c>
      <c r="I9" s="22">
        <v>61640988</v>
      </c>
      <c r="J9" s="23">
        <v>39667825</v>
      </c>
      <c r="K9" s="19">
        <v>40667825</v>
      </c>
      <c r="L9" s="20">
        <v>40667825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86841625</v>
      </c>
      <c r="D11" s="19">
        <v>160496237</v>
      </c>
      <c r="E11" s="20">
        <v>136923807</v>
      </c>
      <c r="F11" s="21">
        <v>60000</v>
      </c>
      <c r="G11" s="19">
        <v>136923807</v>
      </c>
      <c r="H11" s="20">
        <v>120401829</v>
      </c>
      <c r="I11" s="22">
        <v>124845735</v>
      </c>
      <c r="J11" s="23">
        <v>136923807</v>
      </c>
      <c r="K11" s="19">
        <v>136923807</v>
      </c>
      <c r="L11" s="20">
        <v>136923807</v>
      </c>
    </row>
    <row r="12" spans="1:12" ht="13.5">
      <c r="A12" s="29" t="s">
        <v>26</v>
      </c>
      <c r="B12" s="30"/>
      <c r="C12" s="31">
        <f>SUM(C6:C11)</f>
        <v>146255144</v>
      </c>
      <c r="D12" s="31">
        <f aca="true" t="shared" si="0" ref="D12:L12">SUM(D6:D11)</f>
        <v>282247217</v>
      </c>
      <c r="E12" s="32">
        <f t="shared" si="0"/>
        <v>301793563</v>
      </c>
      <c r="F12" s="33">
        <f t="shared" si="0"/>
        <v>-34542715</v>
      </c>
      <c r="G12" s="31">
        <f t="shared" si="0"/>
        <v>102321092</v>
      </c>
      <c r="H12" s="32">
        <f t="shared" si="0"/>
        <v>313772928</v>
      </c>
      <c r="I12" s="34">
        <f t="shared" si="0"/>
        <v>289006100</v>
      </c>
      <c r="J12" s="35">
        <f t="shared" si="0"/>
        <v>363008818</v>
      </c>
      <c r="K12" s="31">
        <f t="shared" si="0"/>
        <v>352505249</v>
      </c>
      <c r="L12" s="32">
        <f t="shared" si="0"/>
        <v>382259531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1476040680</v>
      </c>
      <c r="D19" s="19">
        <v>1515277149</v>
      </c>
      <c r="E19" s="20">
        <v>1661593476</v>
      </c>
      <c r="F19" s="21">
        <v>1641571319</v>
      </c>
      <c r="G19" s="19">
        <v>1641571319</v>
      </c>
      <c r="H19" s="20">
        <v>1854348912</v>
      </c>
      <c r="I19" s="22">
        <v>1828746406</v>
      </c>
      <c r="J19" s="23">
        <v>1724953538</v>
      </c>
      <c r="K19" s="19">
        <v>1819806000</v>
      </c>
      <c r="L19" s="20">
        <v>1930179568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327357</v>
      </c>
      <c r="D22" s="19">
        <v>511562</v>
      </c>
      <c r="E22" s="20">
        <v>365307</v>
      </c>
      <c r="F22" s="21">
        <v>184205</v>
      </c>
      <c r="G22" s="19">
        <v>365000</v>
      </c>
      <c r="H22" s="20">
        <v>365307</v>
      </c>
      <c r="I22" s="22">
        <v>301656</v>
      </c>
      <c r="J22" s="23">
        <v>365000</v>
      </c>
      <c r="K22" s="19">
        <v>365000</v>
      </c>
      <c r="L22" s="20">
        <v>365000</v>
      </c>
    </row>
    <row r="23" spans="1:12" ht="13.5">
      <c r="A23" s="24" t="s">
        <v>37</v>
      </c>
      <c r="B23" s="18"/>
      <c r="C23" s="19"/>
      <c r="D23" s="19">
        <v>586000</v>
      </c>
      <c r="E23" s="20">
        <v>586000</v>
      </c>
      <c r="F23" s="25"/>
      <c r="G23" s="26"/>
      <c r="H23" s="27">
        <v>2925314</v>
      </c>
      <c r="I23" s="21">
        <v>586000</v>
      </c>
      <c r="J23" s="28">
        <v>586000</v>
      </c>
      <c r="K23" s="26">
        <v>586000</v>
      </c>
      <c r="L23" s="27">
        <v>586000</v>
      </c>
    </row>
    <row r="24" spans="1:12" ht="13.5">
      <c r="A24" s="29" t="s">
        <v>38</v>
      </c>
      <c r="B24" s="37"/>
      <c r="C24" s="31">
        <f>SUM(C15:C23)</f>
        <v>1476368037</v>
      </c>
      <c r="D24" s="38">
        <f aca="true" t="shared" si="1" ref="D24:L24">SUM(D15:D23)</f>
        <v>1516374711</v>
      </c>
      <c r="E24" s="39">
        <f t="shared" si="1"/>
        <v>1662544783</v>
      </c>
      <c r="F24" s="40">
        <f t="shared" si="1"/>
        <v>1641755524</v>
      </c>
      <c r="G24" s="38">
        <f t="shared" si="1"/>
        <v>1641936319</v>
      </c>
      <c r="H24" s="39">
        <f t="shared" si="1"/>
        <v>1857639533</v>
      </c>
      <c r="I24" s="41">
        <f t="shared" si="1"/>
        <v>1829634062</v>
      </c>
      <c r="J24" s="42">
        <f t="shared" si="1"/>
        <v>1725904538</v>
      </c>
      <c r="K24" s="38">
        <f t="shared" si="1"/>
        <v>1820757000</v>
      </c>
      <c r="L24" s="39">
        <f t="shared" si="1"/>
        <v>1931130568</v>
      </c>
    </row>
    <row r="25" spans="1:12" ht="13.5">
      <c r="A25" s="29" t="s">
        <v>39</v>
      </c>
      <c r="B25" s="30"/>
      <c r="C25" s="31">
        <f>+C12+C24</f>
        <v>1622623181</v>
      </c>
      <c r="D25" s="31">
        <f aca="true" t="shared" si="2" ref="D25:L25">+D12+D24</f>
        <v>1798621928</v>
      </c>
      <c r="E25" s="32">
        <f t="shared" si="2"/>
        <v>1964338346</v>
      </c>
      <c r="F25" s="33">
        <f t="shared" si="2"/>
        <v>1607212809</v>
      </c>
      <c r="G25" s="31">
        <f t="shared" si="2"/>
        <v>1744257411</v>
      </c>
      <c r="H25" s="32">
        <f t="shared" si="2"/>
        <v>2171412461</v>
      </c>
      <c r="I25" s="34">
        <f t="shared" si="2"/>
        <v>2118640162</v>
      </c>
      <c r="J25" s="35">
        <f t="shared" si="2"/>
        <v>2088913356</v>
      </c>
      <c r="K25" s="31">
        <f t="shared" si="2"/>
        <v>2173262249</v>
      </c>
      <c r="L25" s="32">
        <f t="shared" si="2"/>
        <v>2313390099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2016073</v>
      </c>
      <c r="D30" s="19">
        <v>1499973</v>
      </c>
      <c r="E30" s="20">
        <v>839102</v>
      </c>
      <c r="F30" s="21">
        <v>1499680</v>
      </c>
      <c r="G30" s="19">
        <v>1499680</v>
      </c>
      <c r="H30" s="20">
        <v>47984928</v>
      </c>
      <c r="I30" s="22">
        <v>1003312</v>
      </c>
      <c r="J30" s="23">
        <v>893000</v>
      </c>
      <c r="K30" s="19">
        <v>793000</v>
      </c>
      <c r="L30" s="20">
        <v>6193000</v>
      </c>
    </row>
    <row r="31" spans="1:12" ht="13.5">
      <c r="A31" s="24" t="s">
        <v>45</v>
      </c>
      <c r="B31" s="18"/>
      <c r="C31" s="19">
        <v>1862046</v>
      </c>
      <c r="D31" s="19">
        <v>1180943</v>
      </c>
      <c r="E31" s="20">
        <v>1193053</v>
      </c>
      <c r="F31" s="21">
        <v>21510</v>
      </c>
      <c r="G31" s="19">
        <v>1193053</v>
      </c>
      <c r="H31" s="20">
        <v>2262173</v>
      </c>
      <c r="I31" s="22">
        <v>1377510</v>
      </c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156146984</v>
      </c>
      <c r="D32" s="19">
        <v>266114222</v>
      </c>
      <c r="E32" s="20">
        <v>285073291</v>
      </c>
      <c r="F32" s="21">
        <v>63355273</v>
      </c>
      <c r="G32" s="19">
        <v>63355273</v>
      </c>
      <c r="H32" s="20">
        <v>281350354</v>
      </c>
      <c r="I32" s="22">
        <v>321522416</v>
      </c>
      <c r="J32" s="23">
        <v>65151320</v>
      </c>
      <c r="K32" s="19">
        <v>37000000</v>
      </c>
      <c r="L32" s="20">
        <v>250000002</v>
      </c>
    </row>
    <row r="33" spans="1:12" ht="13.5">
      <c r="A33" s="24" t="s">
        <v>47</v>
      </c>
      <c r="B33" s="18"/>
      <c r="C33" s="19">
        <v>109013</v>
      </c>
      <c r="D33" s="19">
        <v>108000</v>
      </c>
      <c r="E33" s="20">
        <v>223000</v>
      </c>
      <c r="F33" s="21"/>
      <c r="G33" s="19"/>
      <c r="H33" s="20">
        <v>43395792</v>
      </c>
      <c r="I33" s="22">
        <v>534000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160134116</v>
      </c>
      <c r="D34" s="31">
        <f aca="true" t="shared" si="3" ref="D34:L34">SUM(D29:D33)</f>
        <v>268903138</v>
      </c>
      <c r="E34" s="32">
        <f t="shared" si="3"/>
        <v>287328446</v>
      </c>
      <c r="F34" s="33">
        <f t="shared" si="3"/>
        <v>64876463</v>
      </c>
      <c r="G34" s="31">
        <f t="shared" si="3"/>
        <v>66048006</v>
      </c>
      <c r="H34" s="32">
        <f t="shared" si="3"/>
        <v>374993247</v>
      </c>
      <c r="I34" s="34">
        <f t="shared" si="3"/>
        <v>324437238</v>
      </c>
      <c r="J34" s="35">
        <f t="shared" si="3"/>
        <v>66044320</v>
      </c>
      <c r="K34" s="31">
        <f t="shared" si="3"/>
        <v>37793000</v>
      </c>
      <c r="L34" s="32">
        <f t="shared" si="3"/>
        <v>256193002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8605700</v>
      </c>
      <c r="D37" s="19">
        <v>7400108</v>
      </c>
      <c r="E37" s="20">
        <v>7225468</v>
      </c>
      <c r="F37" s="21">
        <v>7751479</v>
      </c>
      <c r="G37" s="19">
        <v>7751479</v>
      </c>
      <c r="H37" s="20"/>
      <c r="I37" s="22">
        <v>6207357</v>
      </c>
      <c r="J37" s="23">
        <v>7528000</v>
      </c>
      <c r="K37" s="19">
        <v>7128000</v>
      </c>
      <c r="L37" s="20">
        <v>6728000</v>
      </c>
    </row>
    <row r="38" spans="1:12" ht="13.5">
      <c r="A38" s="24" t="s">
        <v>47</v>
      </c>
      <c r="B38" s="18"/>
      <c r="C38" s="19">
        <v>4079987</v>
      </c>
      <c r="D38" s="19">
        <v>4779000</v>
      </c>
      <c r="E38" s="20">
        <v>5865940</v>
      </c>
      <c r="F38" s="21"/>
      <c r="G38" s="19"/>
      <c r="H38" s="20"/>
      <c r="I38" s="22">
        <v>6512000</v>
      </c>
      <c r="J38" s="23"/>
      <c r="K38" s="19"/>
      <c r="L38" s="20"/>
    </row>
    <row r="39" spans="1:12" ht="13.5">
      <c r="A39" s="29" t="s">
        <v>50</v>
      </c>
      <c r="B39" s="37"/>
      <c r="C39" s="31">
        <f>SUM(C37:C38)</f>
        <v>12685687</v>
      </c>
      <c r="D39" s="38">
        <f aca="true" t="shared" si="4" ref="D39:L39">SUM(D37:D38)</f>
        <v>12179108</v>
      </c>
      <c r="E39" s="39">
        <f t="shared" si="4"/>
        <v>13091408</v>
      </c>
      <c r="F39" s="40">
        <f t="shared" si="4"/>
        <v>7751479</v>
      </c>
      <c r="G39" s="38">
        <f t="shared" si="4"/>
        <v>7751479</v>
      </c>
      <c r="H39" s="39">
        <f t="shared" si="4"/>
        <v>0</v>
      </c>
      <c r="I39" s="40">
        <f t="shared" si="4"/>
        <v>12719357</v>
      </c>
      <c r="J39" s="42">
        <f t="shared" si="4"/>
        <v>7528000</v>
      </c>
      <c r="K39" s="38">
        <f t="shared" si="4"/>
        <v>7128000</v>
      </c>
      <c r="L39" s="39">
        <f t="shared" si="4"/>
        <v>6728000</v>
      </c>
    </row>
    <row r="40" spans="1:12" ht="13.5">
      <c r="A40" s="29" t="s">
        <v>51</v>
      </c>
      <c r="B40" s="30"/>
      <c r="C40" s="31">
        <f>+C34+C39</f>
        <v>172819803</v>
      </c>
      <c r="D40" s="31">
        <f aca="true" t="shared" si="5" ref="D40:L40">+D34+D39</f>
        <v>281082246</v>
      </c>
      <c r="E40" s="32">
        <f t="shared" si="5"/>
        <v>300419854</v>
      </c>
      <c r="F40" s="33">
        <f t="shared" si="5"/>
        <v>72627942</v>
      </c>
      <c r="G40" s="31">
        <f t="shared" si="5"/>
        <v>73799485</v>
      </c>
      <c r="H40" s="32">
        <f t="shared" si="5"/>
        <v>374993247</v>
      </c>
      <c r="I40" s="34">
        <f t="shared" si="5"/>
        <v>337156595</v>
      </c>
      <c r="J40" s="35">
        <f t="shared" si="5"/>
        <v>73572320</v>
      </c>
      <c r="K40" s="31">
        <f t="shared" si="5"/>
        <v>44921000</v>
      </c>
      <c r="L40" s="32">
        <f t="shared" si="5"/>
        <v>262921002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1449803378</v>
      </c>
      <c r="D42" s="46">
        <f aca="true" t="shared" si="6" ref="D42:L42">+D25-D40</f>
        <v>1517539682</v>
      </c>
      <c r="E42" s="47">
        <f t="shared" si="6"/>
        <v>1663918492</v>
      </c>
      <c r="F42" s="48">
        <f t="shared" si="6"/>
        <v>1534584867</v>
      </c>
      <c r="G42" s="46">
        <f t="shared" si="6"/>
        <v>1670457926</v>
      </c>
      <c r="H42" s="47">
        <f t="shared" si="6"/>
        <v>1796419214</v>
      </c>
      <c r="I42" s="49">
        <f t="shared" si="6"/>
        <v>1781483567</v>
      </c>
      <c r="J42" s="50">
        <f t="shared" si="6"/>
        <v>2015341036</v>
      </c>
      <c r="K42" s="46">
        <f t="shared" si="6"/>
        <v>2128341249</v>
      </c>
      <c r="L42" s="47">
        <f t="shared" si="6"/>
        <v>2050469097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1449803378</v>
      </c>
      <c r="D45" s="19">
        <v>1517539682</v>
      </c>
      <c r="E45" s="20">
        <v>1663918492</v>
      </c>
      <c r="F45" s="21">
        <v>1534584867</v>
      </c>
      <c r="G45" s="19">
        <v>1670457926</v>
      </c>
      <c r="H45" s="20">
        <v>1796419214</v>
      </c>
      <c r="I45" s="22"/>
      <c r="J45" s="23">
        <v>2015341035</v>
      </c>
      <c r="K45" s="19">
        <v>2128341249</v>
      </c>
      <c r="L45" s="20">
        <v>2050469097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>
        <v>1781483567</v>
      </c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1449803378</v>
      </c>
      <c r="D48" s="53">
        <f aca="true" t="shared" si="7" ref="D48:L48">SUM(D45:D47)</f>
        <v>1517539682</v>
      </c>
      <c r="E48" s="54">
        <f t="shared" si="7"/>
        <v>1663918492</v>
      </c>
      <c r="F48" s="55">
        <f t="shared" si="7"/>
        <v>1534584867</v>
      </c>
      <c r="G48" s="53">
        <f t="shared" si="7"/>
        <v>1670457926</v>
      </c>
      <c r="H48" s="54">
        <f t="shared" si="7"/>
        <v>1796419214</v>
      </c>
      <c r="I48" s="56">
        <f t="shared" si="7"/>
        <v>1781483567</v>
      </c>
      <c r="J48" s="57">
        <f t="shared" si="7"/>
        <v>2015341035</v>
      </c>
      <c r="K48" s="53">
        <f t="shared" si="7"/>
        <v>2128341249</v>
      </c>
      <c r="L48" s="54">
        <f t="shared" si="7"/>
        <v>2050469097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91786002</v>
      </c>
      <c r="D6" s="19">
        <v>100849122</v>
      </c>
      <c r="E6" s="20">
        <v>113276334</v>
      </c>
      <c r="F6" s="21">
        <v>152946528</v>
      </c>
      <c r="G6" s="19">
        <v>152947000</v>
      </c>
      <c r="H6" s="20">
        <v>159650082</v>
      </c>
      <c r="I6" s="22">
        <v>159653694</v>
      </c>
      <c r="J6" s="23">
        <v>113276334</v>
      </c>
      <c r="K6" s="19">
        <v>114409000</v>
      </c>
      <c r="L6" s="20">
        <v>115554000</v>
      </c>
    </row>
    <row r="7" spans="1:12" ht="13.5">
      <c r="A7" s="24" t="s">
        <v>19</v>
      </c>
      <c r="B7" s="18" t="s">
        <v>20</v>
      </c>
      <c r="C7" s="19"/>
      <c r="D7" s="19">
        <v>9564191</v>
      </c>
      <c r="E7" s="20">
        <v>9563957</v>
      </c>
      <c r="F7" s="21">
        <v>8300000</v>
      </c>
      <c r="G7" s="19">
        <v>8600000</v>
      </c>
      <c r="H7" s="20">
        <v>9563957</v>
      </c>
      <c r="I7" s="22">
        <v>9563696</v>
      </c>
      <c r="J7" s="23">
        <v>19563957</v>
      </c>
      <c r="K7" s="19">
        <v>19760000</v>
      </c>
      <c r="L7" s="20">
        <v>19957000</v>
      </c>
    </row>
    <row r="8" spans="1:12" ht="13.5">
      <c r="A8" s="24" t="s">
        <v>21</v>
      </c>
      <c r="B8" s="18" t="s">
        <v>20</v>
      </c>
      <c r="C8" s="19">
        <v>3176419</v>
      </c>
      <c r="D8" s="19">
        <v>4485662</v>
      </c>
      <c r="E8" s="20">
        <v>6809940</v>
      </c>
      <c r="F8" s="21">
        <v>3176419</v>
      </c>
      <c r="G8" s="19">
        <v>3176000</v>
      </c>
      <c r="H8" s="20">
        <v>7309160</v>
      </c>
      <c r="I8" s="22">
        <v>8916928</v>
      </c>
      <c r="J8" s="23">
        <v>6683725</v>
      </c>
      <c r="K8" s="19">
        <v>6751000</v>
      </c>
      <c r="L8" s="20">
        <v>6818000</v>
      </c>
    </row>
    <row r="9" spans="1:12" ht="13.5">
      <c r="A9" s="24" t="s">
        <v>22</v>
      </c>
      <c r="B9" s="18"/>
      <c r="C9" s="19">
        <v>6613586</v>
      </c>
      <c r="D9" s="19">
        <v>7574007</v>
      </c>
      <c r="E9" s="20">
        <v>20985186</v>
      </c>
      <c r="F9" s="21"/>
      <c r="G9" s="19"/>
      <c r="H9" s="20">
        <v>13322221</v>
      </c>
      <c r="I9" s="22">
        <v>9299136</v>
      </c>
      <c r="J9" s="23"/>
      <c r="K9" s="19"/>
      <c r="L9" s="20"/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/>
      <c r="F11" s="21"/>
      <c r="G11" s="19"/>
      <c r="H11" s="20"/>
      <c r="I11" s="22"/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101576007</v>
      </c>
      <c r="D12" s="31">
        <f aca="true" t="shared" si="0" ref="D12:L12">SUM(D6:D11)</f>
        <v>122472982</v>
      </c>
      <c r="E12" s="32">
        <f t="shared" si="0"/>
        <v>150635417</v>
      </c>
      <c r="F12" s="33">
        <f t="shared" si="0"/>
        <v>164422947</v>
      </c>
      <c r="G12" s="31">
        <f t="shared" si="0"/>
        <v>164723000</v>
      </c>
      <c r="H12" s="32">
        <f t="shared" si="0"/>
        <v>189845420</v>
      </c>
      <c r="I12" s="34">
        <f t="shared" si="0"/>
        <v>187433454</v>
      </c>
      <c r="J12" s="35">
        <f t="shared" si="0"/>
        <v>139524016</v>
      </c>
      <c r="K12" s="31">
        <f t="shared" si="0"/>
        <v>140920000</v>
      </c>
      <c r="L12" s="32">
        <f t="shared" si="0"/>
        <v>142329000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194866712</v>
      </c>
      <c r="D19" s="19">
        <v>252263885</v>
      </c>
      <c r="E19" s="20">
        <v>304260598</v>
      </c>
      <c r="F19" s="21">
        <v>287616112</v>
      </c>
      <c r="G19" s="19">
        <v>288157000</v>
      </c>
      <c r="H19" s="20">
        <v>348049617</v>
      </c>
      <c r="I19" s="22">
        <v>319159021</v>
      </c>
      <c r="J19" s="23">
        <v>333041000</v>
      </c>
      <c r="K19" s="19">
        <v>336372000</v>
      </c>
      <c r="L19" s="20">
        <v>339735000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183296</v>
      </c>
      <c r="D22" s="19">
        <v>455710</v>
      </c>
      <c r="E22" s="20">
        <v>584597</v>
      </c>
      <c r="F22" s="21">
        <v>855710</v>
      </c>
      <c r="G22" s="19">
        <v>856000</v>
      </c>
      <c r="H22" s="20">
        <v>584597</v>
      </c>
      <c r="I22" s="22">
        <v>1119914</v>
      </c>
      <c r="J22" s="23">
        <v>884597</v>
      </c>
      <c r="K22" s="19">
        <v>893000</v>
      </c>
      <c r="L22" s="20">
        <v>902000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195050008</v>
      </c>
      <c r="D24" s="38">
        <f aca="true" t="shared" si="1" ref="D24:L24">SUM(D15:D23)</f>
        <v>252719595</v>
      </c>
      <c r="E24" s="39">
        <f t="shared" si="1"/>
        <v>304845195</v>
      </c>
      <c r="F24" s="40">
        <f t="shared" si="1"/>
        <v>288471822</v>
      </c>
      <c r="G24" s="38">
        <f t="shared" si="1"/>
        <v>289013000</v>
      </c>
      <c r="H24" s="39">
        <f t="shared" si="1"/>
        <v>348634214</v>
      </c>
      <c r="I24" s="41">
        <f t="shared" si="1"/>
        <v>320278935</v>
      </c>
      <c r="J24" s="42">
        <f t="shared" si="1"/>
        <v>333925597</v>
      </c>
      <c r="K24" s="38">
        <f t="shared" si="1"/>
        <v>337265000</v>
      </c>
      <c r="L24" s="39">
        <f t="shared" si="1"/>
        <v>340637000</v>
      </c>
    </row>
    <row r="25" spans="1:12" ht="13.5">
      <c r="A25" s="29" t="s">
        <v>39</v>
      </c>
      <c r="B25" s="30"/>
      <c r="C25" s="31">
        <f>+C12+C24</f>
        <v>296626015</v>
      </c>
      <c r="D25" s="31">
        <f aca="true" t="shared" si="2" ref="D25:L25">+D12+D24</f>
        <v>375192577</v>
      </c>
      <c r="E25" s="32">
        <f t="shared" si="2"/>
        <v>455480612</v>
      </c>
      <c r="F25" s="33">
        <f t="shared" si="2"/>
        <v>452894769</v>
      </c>
      <c r="G25" s="31">
        <f t="shared" si="2"/>
        <v>453736000</v>
      </c>
      <c r="H25" s="32">
        <f t="shared" si="2"/>
        <v>538479634</v>
      </c>
      <c r="I25" s="34">
        <f t="shared" si="2"/>
        <v>507712389</v>
      </c>
      <c r="J25" s="35">
        <f t="shared" si="2"/>
        <v>473449613</v>
      </c>
      <c r="K25" s="31">
        <f t="shared" si="2"/>
        <v>478185000</v>
      </c>
      <c r="L25" s="32">
        <f t="shared" si="2"/>
        <v>482966000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19063688</v>
      </c>
      <c r="D32" s="19">
        <v>20221077</v>
      </c>
      <c r="E32" s="20">
        <v>22230946</v>
      </c>
      <c r="F32" s="21">
        <v>11970107</v>
      </c>
      <c r="G32" s="19">
        <v>11970107</v>
      </c>
      <c r="H32" s="20">
        <v>53491066</v>
      </c>
      <c r="I32" s="22">
        <v>19539192</v>
      </c>
      <c r="J32" s="23">
        <v>16797371</v>
      </c>
      <c r="K32" s="19">
        <v>16965000</v>
      </c>
      <c r="L32" s="20">
        <v>17135000</v>
      </c>
    </row>
    <row r="33" spans="1:12" ht="13.5">
      <c r="A33" s="24" t="s">
        <v>47</v>
      </c>
      <c r="B33" s="18"/>
      <c r="C33" s="19">
        <v>2730664</v>
      </c>
      <c r="D33" s="19">
        <v>3237057</v>
      </c>
      <c r="E33" s="20">
        <v>3495890</v>
      </c>
      <c r="F33" s="21">
        <v>3463651</v>
      </c>
      <c r="G33" s="19">
        <v>3463651</v>
      </c>
      <c r="H33" s="20">
        <v>751000</v>
      </c>
      <c r="I33" s="22">
        <v>3962216</v>
      </c>
      <c r="J33" s="23">
        <v>3755000</v>
      </c>
      <c r="K33" s="19">
        <v>3793000</v>
      </c>
      <c r="L33" s="20">
        <v>3830000</v>
      </c>
    </row>
    <row r="34" spans="1:12" ht="13.5">
      <c r="A34" s="29" t="s">
        <v>48</v>
      </c>
      <c r="B34" s="30"/>
      <c r="C34" s="31">
        <f>SUM(C29:C33)</f>
        <v>21794352</v>
      </c>
      <c r="D34" s="31">
        <f aca="true" t="shared" si="3" ref="D34:L34">SUM(D29:D33)</f>
        <v>23458134</v>
      </c>
      <c r="E34" s="32">
        <f t="shared" si="3"/>
        <v>25726836</v>
      </c>
      <c r="F34" s="33">
        <f t="shared" si="3"/>
        <v>15433758</v>
      </c>
      <c r="G34" s="31">
        <f t="shared" si="3"/>
        <v>15433758</v>
      </c>
      <c r="H34" s="32">
        <f t="shared" si="3"/>
        <v>54242066</v>
      </c>
      <c r="I34" s="34">
        <f t="shared" si="3"/>
        <v>23501408</v>
      </c>
      <c r="J34" s="35">
        <f t="shared" si="3"/>
        <v>20552371</v>
      </c>
      <c r="K34" s="31">
        <f t="shared" si="3"/>
        <v>20758000</v>
      </c>
      <c r="L34" s="32">
        <f t="shared" si="3"/>
        <v>20965000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509000</v>
      </c>
      <c r="D38" s="19">
        <v>642000</v>
      </c>
      <c r="E38" s="20">
        <v>735000</v>
      </c>
      <c r="F38" s="21">
        <v>662000</v>
      </c>
      <c r="G38" s="19">
        <v>662000</v>
      </c>
      <c r="H38" s="20"/>
      <c r="I38" s="22">
        <v>796000</v>
      </c>
      <c r="J38" s="23">
        <v>828000</v>
      </c>
      <c r="K38" s="19">
        <v>836000</v>
      </c>
      <c r="L38" s="20">
        <v>845000</v>
      </c>
    </row>
    <row r="39" spans="1:12" ht="13.5">
      <c r="A39" s="29" t="s">
        <v>50</v>
      </c>
      <c r="B39" s="37"/>
      <c r="C39" s="31">
        <f>SUM(C37:C38)</f>
        <v>509000</v>
      </c>
      <c r="D39" s="38">
        <f aca="true" t="shared" si="4" ref="D39:L39">SUM(D37:D38)</f>
        <v>642000</v>
      </c>
      <c r="E39" s="39">
        <f t="shared" si="4"/>
        <v>735000</v>
      </c>
      <c r="F39" s="40">
        <f t="shared" si="4"/>
        <v>662000</v>
      </c>
      <c r="G39" s="38">
        <f t="shared" si="4"/>
        <v>662000</v>
      </c>
      <c r="H39" s="39">
        <f t="shared" si="4"/>
        <v>0</v>
      </c>
      <c r="I39" s="40">
        <f t="shared" si="4"/>
        <v>796000</v>
      </c>
      <c r="J39" s="42">
        <f t="shared" si="4"/>
        <v>828000</v>
      </c>
      <c r="K39" s="38">
        <f t="shared" si="4"/>
        <v>836000</v>
      </c>
      <c r="L39" s="39">
        <f t="shared" si="4"/>
        <v>845000</v>
      </c>
    </row>
    <row r="40" spans="1:12" ht="13.5">
      <c r="A40" s="29" t="s">
        <v>51</v>
      </c>
      <c r="B40" s="30"/>
      <c r="C40" s="31">
        <f>+C34+C39</f>
        <v>22303352</v>
      </c>
      <c r="D40" s="31">
        <f aca="true" t="shared" si="5" ref="D40:L40">+D34+D39</f>
        <v>24100134</v>
      </c>
      <c r="E40" s="32">
        <f t="shared" si="5"/>
        <v>26461836</v>
      </c>
      <c r="F40" s="33">
        <f t="shared" si="5"/>
        <v>16095758</v>
      </c>
      <c r="G40" s="31">
        <f t="shared" si="5"/>
        <v>16095758</v>
      </c>
      <c r="H40" s="32">
        <f t="shared" si="5"/>
        <v>54242066</v>
      </c>
      <c r="I40" s="34">
        <f t="shared" si="5"/>
        <v>24297408</v>
      </c>
      <c r="J40" s="35">
        <f t="shared" si="5"/>
        <v>21380371</v>
      </c>
      <c r="K40" s="31">
        <f t="shared" si="5"/>
        <v>21594000</v>
      </c>
      <c r="L40" s="32">
        <f t="shared" si="5"/>
        <v>21810000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274322663</v>
      </c>
      <c r="D42" s="46">
        <f aca="true" t="shared" si="6" ref="D42:L42">+D25-D40</f>
        <v>351092443</v>
      </c>
      <c r="E42" s="47">
        <f t="shared" si="6"/>
        <v>429018776</v>
      </c>
      <c r="F42" s="48">
        <f t="shared" si="6"/>
        <v>436799011</v>
      </c>
      <c r="G42" s="46">
        <f t="shared" si="6"/>
        <v>437640242</v>
      </c>
      <c r="H42" s="47">
        <f t="shared" si="6"/>
        <v>484237568</v>
      </c>
      <c r="I42" s="49">
        <f t="shared" si="6"/>
        <v>483414981</v>
      </c>
      <c r="J42" s="50">
        <f t="shared" si="6"/>
        <v>452069242</v>
      </c>
      <c r="K42" s="46">
        <f t="shared" si="6"/>
        <v>456591000</v>
      </c>
      <c r="L42" s="47">
        <f t="shared" si="6"/>
        <v>461156000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274322663</v>
      </c>
      <c r="D45" s="19">
        <v>351092443</v>
      </c>
      <c r="E45" s="20">
        <v>429018776</v>
      </c>
      <c r="F45" s="21">
        <v>436799012</v>
      </c>
      <c r="G45" s="19">
        <v>437640242</v>
      </c>
      <c r="H45" s="20">
        <v>484237568</v>
      </c>
      <c r="I45" s="22">
        <v>483414981</v>
      </c>
      <c r="J45" s="23">
        <v>452069242</v>
      </c>
      <c r="K45" s="19">
        <v>456591000</v>
      </c>
      <c r="L45" s="20">
        <v>461156000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274322663</v>
      </c>
      <c r="D48" s="53">
        <f aca="true" t="shared" si="7" ref="D48:L48">SUM(D45:D47)</f>
        <v>351092443</v>
      </c>
      <c r="E48" s="54">
        <f t="shared" si="7"/>
        <v>429018776</v>
      </c>
      <c r="F48" s="55">
        <f t="shared" si="7"/>
        <v>436799012</v>
      </c>
      <c r="G48" s="53">
        <f t="shared" si="7"/>
        <v>437640242</v>
      </c>
      <c r="H48" s="54">
        <f t="shared" si="7"/>
        <v>484237568</v>
      </c>
      <c r="I48" s="56">
        <f t="shared" si="7"/>
        <v>483414981</v>
      </c>
      <c r="J48" s="57">
        <f t="shared" si="7"/>
        <v>452069242</v>
      </c>
      <c r="K48" s="53">
        <f t="shared" si="7"/>
        <v>456591000</v>
      </c>
      <c r="L48" s="54">
        <f t="shared" si="7"/>
        <v>461156000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96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155904</v>
      </c>
      <c r="D6" s="19">
        <v>3188448</v>
      </c>
      <c r="E6" s="20">
        <v>210604</v>
      </c>
      <c r="F6" s="21">
        <v>1891000</v>
      </c>
      <c r="G6" s="19">
        <v>1891000</v>
      </c>
      <c r="H6" s="20">
        <v>1610901</v>
      </c>
      <c r="I6" s="22">
        <v>1613719</v>
      </c>
      <c r="J6" s="23">
        <v>1500000</v>
      </c>
      <c r="K6" s="19">
        <v>2400000</v>
      </c>
      <c r="L6" s="20">
        <v>2000000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>
        <v>6716000</v>
      </c>
      <c r="G7" s="19">
        <v>6716000</v>
      </c>
      <c r="H7" s="20"/>
      <c r="I7" s="22"/>
      <c r="J7" s="23">
        <v>10000000</v>
      </c>
      <c r="K7" s="19">
        <v>8000000</v>
      </c>
      <c r="L7" s="20">
        <v>6500000</v>
      </c>
    </row>
    <row r="8" spans="1:12" ht="13.5">
      <c r="A8" s="24" t="s">
        <v>21</v>
      </c>
      <c r="B8" s="18" t="s">
        <v>20</v>
      </c>
      <c r="C8" s="19">
        <v>6568175</v>
      </c>
      <c r="D8" s="19">
        <v>8294884</v>
      </c>
      <c r="E8" s="20">
        <v>10883171</v>
      </c>
      <c r="F8" s="21">
        <v>9258000</v>
      </c>
      <c r="G8" s="19">
        <v>9258000</v>
      </c>
      <c r="H8" s="20"/>
      <c r="I8" s="22">
        <v>5338350</v>
      </c>
      <c r="J8" s="23">
        <v>6500000</v>
      </c>
      <c r="K8" s="19">
        <v>5000000</v>
      </c>
      <c r="L8" s="20">
        <v>4500000</v>
      </c>
    </row>
    <row r="9" spans="1:12" ht="13.5">
      <c r="A9" s="24" t="s">
        <v>22</v>
      </c>
      <c r="B9" s="18"/>
      <c r="C9" s="19">
        <v>2164400</v>
      </c>
      <c r="D9" s="19">
        <v>3956920</v>
      </c>
      <c r="E9" s="20">
        <v>3099196</v>
      </c>
      <c r="F9" s="21"/>
      <c r="G9" s="19"/>
      <c r="H9" s="20">
        <v>6622073</v>
      </c>
      <c r="I9" s="22">
        <v>5953446</v>
      </c>
      <c r="J9" s="23"/>
      <c r="K9" s="19"/>
      <c r="L9" s="20"/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/>
      <c r="F11" s="21"/>
      <c r="G11" s="19"/>
      <c r="H11" s="20"/>
      <c r="I11" s="22"/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8888479</v>
      </c>
      <c r="D12" s="31">
        <f aca="true" t="shared" si="0" ref="D12:L12">SUM(D6:D11)</f>
        <v>15440252</v>
      </c>
      <c r="E12" s="32">
        <f t="shared" si="0"/>
        <v>14192971</v>
      </c>
      <c r="F12" s="33">
        <f t="shared" si="0"/>
        <v>17865000</v>
      </c>
      <c r="G12" s="31">
        <f t="shared" si="0"/>
        <v>17865000</v>
      </c>
      <c r="H12" s="32">
        <f t="shared" si="0"/>
        <v>8232974</v>
      </c>
      <c r="I12" s="34">
        <f t="shared" si="0"/>
        <v>12905515</v>
      </c>
      <c r="J12" s="35">
        <f t="shared" si="0"/>
        <v>18000000</v>
      </c>
      <c r="K12" s="31">
        <f t="shared" si="0"/>
        <v>15400000</v>
      </c>
      <c r="L12" s="32">
        <f t="shared" si="0"/>
        <v>13000000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95544839</v>
      </c>
      <c r="D19" s="19">
        <v>140957142</v>
      </c>
      <c r="E19" s="20">
        <v>183948794</v>
      </c>
      <c r="F19" s="21">
        <v>91423000</v>
      </c>
      <c r="G19" s="19">
        <v>81723000</v>
      </c>
      <c r="H19" s="20">
        <v>200145544</v>
      </c>
      <c r="I19" s="22">
        <v>230635401</v>
      </c>
      <c r="J19" s="23">
        <v>95000000</v>
      </c>
      <c r="K19" s="19">
        <v>98000000</v>
      </c>
      <c r="L19" s="20">
        <v>95000000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76765</v>
      </c>
      <c r="D22" s="19">
        <v>44170</v>
      </c>
      <c r="E22" s="20">
        <v>11577</v>
      </c>
      <c r="F22" s="21">
        <v>300000</v>
      </c>
      <c r="G22" s="19">
        <v>300000</v>
      </c>
      <c r="H22" s="20">
        <v>11577</v>
      </c>
      <c r="I22" s="22">
        <v>950294</v>
      </c>
      <c r="J22" s="23">
        <v>320000</v>
      </c>
      <c r="K22" s="19">
        <v>350000</v>
      </c>
      <c r="L22" s="20">
        <v>375000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95621604</v>
      </c>
      <c r="D24" s="38">
        <f aca="true" t="shared" si="1" ref="D24:L24">SUM(D15:D23)</f>
        <v>141001312</v>
      </c>
      <c r="E24" s="39">
        <f t="shared" si="1"/>
        <v>183960371</v>
      </c>
      <c r="F24" s="40">
        <f t="shared" si="1"/>
        <v>91723000</v>
      </c>
      <c r="G24" s="38">
        <f t="shared" si="1"/>
        <v>82023000</v>
      </c>
      <c r="H24" s="39">
        <f t="shared" si="1"/>
        <v>200157121</v>
      </c>
      <c r="I24" s="41">
        <f t="shared" si="1"/>
        <v>231585695</v>
      </c>
      <c r="J24" s="42">
        <f t="shared" si="1"/>
        <v>95320000</v>
      </c>
      <c r="K24" s="38">
        <f t="shared" si="1"/>
        <v>98350000</v>
      </c>
      <c r="L24" s="39">
        <f t="shared" si="1"/>
        <v>95375000</v>
      </c>
    </row>
    <row r="25" spans="1:12" ht="13.5">
      <c r="A25" s="29" t="s">
        <v>39</v>
      </c>
      <c r="B25" s="30"/>
      <c r="C25" s="31">
        <f>+C12+C24</f>
        <v>104510083</v>
      </c>
      <c r="D25" s="31">
        <f aca="true" t="shared" si="2" ref="D25:L25">+D12+D24</f>
        <v>156441564</v>
      </c>
      <c r="E25" s="32">
        <f t="shared" si="2"/>
        <v>198153342</v>
      </c>
      <c r="F25" s="33">
        <f t="shared" si="2"/>
        <v>109588000</v>
      </c>
      <c r="G25" s="31">
        <f t="shared" si="2"/>
        <v>99888000</v>
      </c>
      <c r="H25" s="32">
        <f t="shared" si="2"/>
        <v>208390095</v>
      </c>
      <c r="I25" s="34">
        <f t="shared" si="2"/>
        <v>244491210</v>
      </c>
      <c r="J25" s="35">
        <f t="shared" si="2"/>
        <v>113320000</v>
      </c>
      <c r="K25" s="31">
        <f t="shared" si="2"/>
        <v>113750000</v>
      </c>
      <c r="L25" s="32">
        <f t="shared" si="2"/>
        <v>108375000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1020273</v>
      </c>
      <c r="D30" s="19">
        <v>1702219</v>
      </c>
      <c r="E30" s="20"/>
      <c r="F30" s="21"/>
      <c r="G30" s="19"/>
      <c r="H30" s="20"/>
      <c r="I30" s="22">
        <v>2952086</v>
      </c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20344420</v>
      </c>
      <c r="D32" s="19">
        <v>23694880</v>
      </c>
      <c r="E32" s="20">
        <v>32006956</v>
      </c>
      <c r="F32" s="21">
        <v>10170000</v>
      </c>
      <c r="G32" s="19">
        <v>10170000</v>
      </c>
      <c r="H32" s="20">
        <v>3400292</v>
      </c>
      <c r="I32" s="22">
        <v>40443832</v>
      </c>
      <c r="J32" s="23">
        <v>9500000</v>
      </c>
      <c r="K32" s="19">
        <v>8500000</v>
      </c>
      <c r="L32" s="20">
        <v>8000000</v>
      </c>
    </row>
    <row r="33" spans="1:12" ht="13.5">
      <c r="A33" s="24" t="s">
        <v>47</v>
      </c>
      <c r="B33" s="18"/>
      <c r="C33" s="19"/>
      <c r="D33" s="19"/>
      <c r="E33" s="20"/>
      <c r="F33" s="21"/>
      <c r="G33" s="19"/>
      <c r="H33" s="20"/>
      <c r="I33" s="22"/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21364693</v>
      </c>
      <c r="D34" s="31">
        <f aca="true" t="shared" si="3" ref="D34:L34">SUM(D29:D33)</f>
        <v>25397099</v>
      </c>
      <c r="E34" s="32">
        <f t="shared" si="3"/>
        <v>32006956</v>
      </c>
      <c r="F34" s="33">
        <f t="shared" si="3"/>
        <v>10170000</v>
      </c>
      <c r="G34" s="31">
        <f t="shared" si="3"/>
        <v>10170000</v>
      </c>
      <c r="H34" s="32">
        <f t="shared" si="3"/>
        <v>3400292</v>
      </c>
      <c r="I34" s="34">
        <f t="shared" si="3"/>
        <v>43395918</v>
      </c>
      <c r="J34" s="35">
        <f t="shared" si="3"/>
        <v>9500000</v>
      </c>
      <c r="K34" s="31">
        <f t="shared" si="3"/>
        <v>8500000</v>
      </c>
      <c r="L34" s="32">
        <f t="shared" si="3"/>
        <v>8000000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1549540</v>
      </c>
      <c r="D37" s="19">
        <v>3360993</v>
      </c>
      <c r="E37" s="20">
        <v>2979386</v>
      </c>
      <c r="F37" s="21">
        <v>17000000</v>
      </c>
      <c r="G37" s="19">
        <v>7000000</v>
      </c>
      <c r="H37" s="20">
        <v>7000000</v>
      </c>
      <c r="I37" s="22">
        <v>11563969</v>
      </c>
      <c r="J37" s="23"/>
      <c r="K37" s="19"/>
      <c r="L37" s="20"/>
    </row>
    <row r="38" spans="1:12" ht="13.5">
      <c r="A38" s="24" t="s">
        <v>47</v>
      </c>
      <c r="B38" s="18"/>
      <c r="C38" s="19"/>
      <c r="D38" s="19"/>
      <c r="E38" s="20"/>
      <c r="F38" s="21"/>
      <c r="G38" s="19"/>
      <c r="H38" s="20"/>
      <c r="I38" s="22"/>
      <c r="J38" s="23"/>
      <c r="K38" s="19"/>
      <c r="L38" s="20"/>
    </row>
    <row r="39" spans="1:12" ht="13.5">
      <c r="A39" s="29" t="s">
        <v>50</v>
      </c>
      <c r="B39" s="37"/>
      <c r="C39" s="31">
        <f>SUM(C37:C38)</f>
        <v>1549540</v>
      </c>
      <c r="D39" s="38">
        <f aca="true" t="shared" si="4" ref="D39:L39">SUM(D37:D38)</f>
        <v>3360993</v>
      </c>
      <c r="E39" s="39">
        <f t="shared" si="4"/>
        <v>2979386</v>
      </c>
      <c r="F39" s="40">
        <f t="shared" si="4"/>
        <v>17000000</v>
      </c>
      <c r="G39" s="38">
        <f t="shared" si="4"/>
        <v>7000000</v>
      </c>
      <c r="H39" s="39">
        <f t="shared" si="4"/>
        <v>7000000</v>
      </c>
      <c r="I39" s="40">
        <f t="shared" si="4"/>
        <v>11563969</v>
      </c>
      <c r="J39" s="42">
        <f t="shared" si="4"/>
        <v>0</v>
      </c>
      <c r="K39" s="38">
        <f t="shared" si="4"/>
        <v>0</v>
      </c>
      <c r="L39" s="39">
        <f t="shared" si="4"/>
        <v>0</v>
      </c>
    </row>
    <row r="40" spans="1:12" ht="13.5">
      <c r="A40" s="29" t="s">
        <v>51</v>
      </c>
      <c r="B40" s="30"/>
      <c r="C40" s="31">
        <f>+C34+C39</f>
        <v>22914233</v>
      </c>
      <c r="D40" s="31">
        <f aca="true" t="shared" si="5" ref="D40:L40">+D34+D39</f>
        <v>28758092</v>
      </c>
      <c r="E40" s="32">
        <f t="shared" si="5"/>
        <v>34986342</v>
      </c>
      <c r="F40" s="33">
        <f t="shared" si="5"/>
        <v>27170000</v>
      </c>
      <c r="G40" s="31">
        <f t="shared" si="5"/>
        <v>17170000</v>
      </c>
      <c r="H40" s="32">
        <f t="shared" si="5"/>
        <v>10400292</v>
      </c>
      <c r="I40" s="34">
        <f t="shared" si="5"/>
        <v>54959887</v>
      </c>
      <c r="J40" s="35">
        <f t="shared" si="5"/>
        <v>9500000</v>
      </c>
      <c r="K40" s="31">
        <f t="shared" si="5"/>
        <v>8500000</v>
      </c>
      <c r="L40" s="32">
        <f t="shared" si="5"/>
        <v>8000000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81595850</v>
      </c>
      <c r="D42" s="46">
        <f aca="true" t="shared" si="6" ref="D42:L42">+D25-D40</f>
        <v>127683472</v>
      </c>
      <c r="E42" s="47">
        <f t="shared" si="6"/>
        <v>163167000</v>
      </c>
      <c r="F42" s="48">
        <f t="shared" si="6"/>
        <v>82418000</v>
      </c>
      <c r="G42" s="46">
        <f t="shared" si="6"/>
        <v>82718000</v>
      </c>
      <c r="H42" s="47">
        <f t="shared" si="6"/>
        <v>197989803</v>
      </c>
      <c r="I42" s="49">
        <f t="shared" si="6"/>
        <v>189531323</v>
      </c>
      <c r="J42" s="50">
        <f t="shared" si="6"/>
        <v>103820000</v>
      </c>
      <c r="K42" s="46">
        <f t="shared" si="6"/>
        <v>105250000</v>
      </c>
      <c r="L42" s="47">
        <f t="shared" si="6"/>
        <v>100375000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81595850</v>
      </c>
      <c r="D45" s="19">
        <v>127683472</v>
      </c>
      <c r="E45" s="20">
        <v>163167000</v>
      </c>
      <c r="F45" s="21">
        <v>82418000</v>
      </c>
      <c r="G45" s="19">
        <v>82718000</v>
      </c>
      <c r="H45" s="20">
        <v>197989803</v>
      </c>
      <c r="I45" s="22">
        <v>189531323</v>
      </c>
      <c r="J45" s="23">
        <v>103820000</v>
      </c>
      <c r="K45" s="19">
        <v>105250000</v>
      </c>
      <c r="L45" s="20">
        <v>100375000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81595850</v>
      </c>
      <c r="D48" s="53">
        <f aca="true" t="shared" si="7" ref="D48:L48">SUM(D45:D47)</f>
        <v>127683472</v>
      </c>
      <c r="E48" s="54">
        <f t="shared" si="7"/>
        <v>163167000</v>
      </c>
      <c r="F48" s="55">
        <f t="shared" si="7"/>
        <v>82418000</v>
      </c>
      <c r="G48" s="53">
        <f t="shared" si="7"/>
        <v>82718000</v>
      </c>
      <c r="H48" s="54">
        <f t="shared" si="7"/>
        <v>197989803</v>
      </c>
      <c r="I48" s="56">
        <f t="shared" si="7"/>
        <v>189531323</v>
      </c>
      <c r="J48" s="57">
        <f t="shared" si="7"/>
        <v>103820000</v>
      </c>
      <c r="K48" s="53">
        <f t="shared" si="7"/>
        <v>105250000</v>
      </c>
      <c r="L48" s="54">
        <f t="shared" si="7"/>
        <v>100375000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364509347</v>
      </c>
      <c r="D6" s="19">
        <v>421637538</v>
      </c>
      <c r="E6" s="20">
        <v>172406308</v>
      </c>
      <c r="F6" s="21">
        <v>165224071</v>
      </c>
      <c r="G6" s="19">
        <v>142178071</v>
      </c>
      <c r="H6" s="20">
        <v>56692000</v>
      </c>
      <c r="I6" s="22">
        <v>70115759</v>
      </c>
      <c r="J6" s="23">
        <v>86303828</v>
      </c>
      <c r="K6" s="19">
        <v>57980220</v>
      </c>
      <c r="L6" s="20">
        <v>82051227</v>
      </c>
    </row>
    <row r="7" spans="1:12" ht="13.5">
      <c r="A7" s="24" t="s">
        <v>19</v>
      </c>
      <c r="B7" s="18" t="s">
        <v>20</v>
      </c>
      <c r="C7" s="19">
        <v>40000000</v>
      </c>
      <c r="D7" s="19"/>
      <c r="E7" s="20">
        <v>290000000</v>
      </c>
      <c r="F7" s="21">
        <v>300000000</v>
      </c>
      <c r="G7" s="19">
        <v>450000000</v>
      </c>
      <c r="H7" s="20">
        <v>645000000</v>
      </c>
      <c r="I7" s="22">
        <v>645000000</v>
      </c>
      <c r="J7" s="23">
        <v>350000000</v>
      </c>
      <c r="K7" s="19">
        <v>400000000</v>
      </c>
      <c r="L7" s="20">
        <v>350000000</v>
      </c>
    </row>
    <row r="8" spans="1:12" ht="13.5">
      <c r="A8" s="24" t="s">
        <v>21</v>
      </c>
      <c r="B8" s="18" t="s">
        <v>20</v>
      </c>
      <c r="C8" s="19">
        <v>316529263</v>
      </c>
      <c r="D8" s="19">
        <v>251349755</v>
      </c>
      <c r="E8" s="20">
        <v>288063026</v>
      </c>
      <c r="F8" s="21">
        <v>283122000</v>
      </c>
      <c r="G8" s="19">
        <v>375448345</v>
      </c>
      <c r="H8" s="20">
        <v>279595835</v>
      </c>
      <c r="I8" s="22">
        <v>350981207</v>
      </c>
      <c r="J8" s="23">
        <v>409030431</v>
      </c>
      <c r="K8" s="19">
        <v>427244514</v>
      </c>
      <c r="L8" s="20">
        <v>449377644</v>
      </c>
    </row>
    <row r="9" spans="1:12" ht="13.5">
      <c r="A9" s="24" t="s">
        <v>22</v>
      </c>
      <c r="B9" s="18"/>
      <c r="C9" s="19">
        <v>41566730</v>
      </c>
      <c r="D9" s="19">
        <v>61901126</v>
      </c>
      <c r="E9" s="20">
        <v>146799060</v>
      </c>
      <c r="F9" s="21">
        <v>31902752</v>
      </c>
      <c r="G9" s="19">
        <v>31902752</v>
      </c>
      <c r="H9" s="20">
        <v>18741636</v>
      </c>
      <c r="I9" s="22">
        <v>156427331</v>
      </c>
      <c r="J9" s="23">
        <v>32381293</v>
      </c>
      <c r="K9" s="19">
        <v>32640344</v>
      </c>
      <c r="L9" s="20">
        <v>32934107</v>
      </c>
    </row>
    <row r="10" spans="1:12" ht="13.5">
      <c r="A10" s="24" t="s">
        <v>23</v>
      </c>
      <c r="B10" s="18"/>
      <c r="C10" s="19">
        <v>41215</v>
      </c>
      <c r="D10" s="19">
        <v>44104</v>
      </c>
      <c r="E10" s="20">
        <v>39310</v>
      </c>
      <c r="F10" s="25">
        <v>44965</v>
      </c>
      <c r="G10" s="26">
        <v>44965</v>
      </c>
      <c r="H10" s="27">
        <v>39479</v>
      </c>
      <c r="I10" s="22">
        <v>30481</v>
      </c>
      <c r="J10" s="28">
        <v>44003</v>
      </c>
      <c r="K10" s="26">
        <v>44355</v>
      </c>
      <c r="L10" s="27">
        <v>44754</v>
      </c>
    </row>
    <row r="11" spans="1:12" ht="13.5">
      <c r="A11" s="24" t="s">
        <v>24</v>
      </c>
      <c r="B11" s="18" t="s">
        <v>25</v>
      </c>
      <c r="C11" s="19">
        <v>103924497</v>
      </c>
      <c r="D11" s="19">
        <v>72954717</v>
      </c>
      <c r="E11" s="20">
        <v>67672229</v>
      </c>
      <c r="F11" s="21">
        <v>82485950</v>
      </c>
      <c r="G11" s="19">
        <v>82485950</v>
      </c>
      <c r="H11" s="20">
        <v>46661433</v>
      </c>
      <c r="I11" s="22">
        <v>74767901</v>
      </c>
      <c r="J11" s="23">
        <v>76582661</v>
      </c>
      <c r="K11" s="19">
        <v>81468635</v>
      </c>
      <c r="L11" s="20">
        <v>86666334</v>
      </c>
    </row>
    <row r="12" spans="1:12" ht="13.5">
      <c r="A12" s="29" t="s">
        <v>26</v>
      </c>
      <c r="B12" s="30"/>
      <c r="C12" s="31">
        <f>SUM(C6:C11)</f>
        <v>866571052</v>
      </c>
      <c r="D12" s="31">
        <f aca="true" t="shared" si="0" ref="D12:L12">SUM(D6:D11)</f>
        <v>807887240</v>
      </c>
      <c r="E12" s="32">
        <f t="shared" si="0"/>
        <v>964979933</v>
      </c>
      <c r="F12" s="33">
        <f t="shared" si="0"/>
        <v>862779738</v>
      </c>
      <c r="G12" s="31">
        <f t="shared" si="0"/>
        <v>1082060083</v>
      </c>
      <c r="H12" s="32">
        <f t="shared" si="0"/>
        <v>1046730383</v>
      </c>
      <c r="I12" s="34">
        <f t="shared" si="0"/>
        <v>1297322679</v>
      </c>
      <c r="J12" s="35">
        <f t="shared" si="0"/>
        <v>954342216</v>
      </c>
      <c r="K12" s="31">
        <f t="shared" si="0"/>
        <v>999378068</v>
      </c>
      <c r="L12" s="32">
        <f t="shared" si="0"/>
        <v>1001074066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159027</v>
      </c>
      <c r="D15" s="19">
        <v>114931</v>
      </c>
      <c r="E15" s="20">
        <v>71828</v>
      </c>
      <c r="F15" s="21">
        <v>90205</v>
      </c>
      <c r="G15" s="19">
        <v>90205</v>
      </c>
      <c r="H15" s="20">
        <v>39105</v>
      </c>
      <c r="I15" s="22">
        <v>48103</v>
      </c>
      <c r="J15" s="23">
        <v>116562</v>
      </c>
      <c r="K15" s="19">
        <v>125844</v>
      </c>
      <c r="L15" s="20">
        <v>135657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135191828</v>
      </c>
      <c r="D17" s="19">
        <v>125458587</v>
      </c>
      <c r="E17" s="20">
        <v>125125248</v>
      </c>
      <c r="F17" s="21">
        <v>124188700</v>
      </c>
      <c r="G17" s="19">
        <v>124588948</v>
      </c>
      <c r="H17" s="20">
        <v>124588948</v>
      </c>
      <c r="I17" s="22">
        <v>124379462</v>
      </c>
      <c r="J17" s="23">
        <v>124511022</v>
      </c>
      <c r="K17" s="19">
        <v>124433096</v>
      </c>
      <c r="L17" s="20">
        <v>124355170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4703205975</v>
      </c>
      <c r="D19" s="19">
        <v>4817346178</v>
      </c>
      <c r="E19" s="20">
        <v>4857716007</v>
      </c>
      <c r="F19" s="21">
        <v>5329789005</v>
      </c>
      <c r="G19" s="19">
        <v>5087346786</v>
      </c>
      <c r="H19" s="20">
        <v>4989222252</v>
      </c>
      <c r="I19" s="22">
        <v>5230608852</v>
      </c>
      <c r="J19" s="23">
        <v>5217553275</v>
      </c>
      <c r="K19" s="19">
        <v>5362072279</v>
      </c>
      <c r="L19" s="20">
        <v>5481964616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7287745</v>
      </c>
      <c r="D22" s="19">
        <v>6453333</v>
      </c>
      <c r="E22" s="20">
        <v>7131967</v>
      </c>
      <c r="F22" s="21">
        <v>17312200</v>
      </c>
      <c r="G22" s="19">
        <v>19188167</v>
      </c>
      <c r="H22" s="20">
        <v>4799167</v>
      </c>
      <c r="I22" s="22">
        <v>31410939</v>
      </c>
      <c r="J22" s="23">
        <v>32930402</v>
      </c>
      <c r="K22" s="19">
        <v>53627024</v>
      </c>
      <c r="L22" s="20">
        <v>54066066</v>
      </c>
    </row>
    <row r="23" spans="1:12" ht="13.5">
      <c r="A23" s="24" t="s">
        <v>37</v>
      </c>
      <c r="B23" s="18"/>
      <c r="C23" s="19">
        <v>2723695</v>
      </c>
      <c r="D23" s="19">
        <v>2723695</v>
      </c>
      <c r="E23" s="20">
        <v>2766995</v>
      </c>
      <c r="F23" s="25">
        <v>2723696</v>
      </c>
      <c r="G23" s="26">
        <v>2766994</v>
      </c>
      <c r="H23" s="27">
        <v>2766994</v>
      </c>
      <c r="I23" s="21">
        <v>2766994</v>
      </c>
      <c r="J23" s="28">
        <v>2766994</v>
      </c>
      <c r="K23" s="26">
        <v>2766994</v>
      </c>
      <c r="L23" s="27">
        <v>2766994</v>
      </c>
    </row>
    <row r="24" spans="1:12" ht="13.5">
      <c r="A24" s="29" t="s">
        <v>38</v>
      </c>
      <c r="B24" s="37"/>
      <c r="C24" s="31">
        <f>SUM(C15:C23)</f>
        <v>4848568270</v>
      </c>
      <c r="D24" s="38">
        <f aca="true" t="shared" si="1" ref="D24:L24">SUM(D15:D23)</f>
        <v>4952096724</v>
      </c>
      <c r="E24" s="39">
        <f t="shared" si="1"/>
        <v>4992812045</v>
      </c>
      <c r="F24" s="40">
        <f t="shared" si="1"/>
        <v>5474103806</v>
      </c>
      <c r="G24" s="38">
        <f t="shared" si="1"/>
        <v>5233981100</v>
      </c>
      <c r="H24" s="39">
        <f t="shared" si="1"/>
        <v>5121416466</v>
      </c>
      <c r="I24" s="41">
        <f t="shared" si="1"/>
        <v>5389214350</v>
      </c>
      <c r="J24" s="42">
        <f t="shared" si="1"/>
        <v>5377878255</v>
      </c>
      <c r="K24" s="38">
        <f t="shared" si="1"/>
        <v>5543025237</v>
      </c>
      <c r="L24" s="39">
        <f t="shared" si="1"/>
        <v>5663288503</v>
      </c>
    </row>
    <row r="25" spans="1:12" ht="13.5">
      <c r="A25" s="29" t="s">
        <v>39</v>
      </c>
      <c r="B25" s="30"/>
      <c r="C25" s="31">
        <f>+C12+C24</f>
        <v>5715139322</v>
      </c>
      <c r="D25" s="31">
        <f aca="true" t="shared" si="2" ref="D25:L25">+D12+D24</f>
        <v>5759983964</v>
      </c>
      <c r="E25" s="32">
        <f t="shared" si="2"/>
        <v>5957791978</v>
      </c>
      <c r="F25" s="33">
        <f t="shared" si="2"/>
        <v>6336883544</v>
      </c>
      <c r="G25" s="31">
        <f t="shared" si="2"/>
        <v>6316041183</v>
      </c>
      <c r="H25" s="32">
        <f t="shared" si="2"/>
        <v>6168146849</v>
      </c>
      <c r="I25" s="34">
        <f t="shared" si="2"/>
        <v>6686537029</v>
      </c>
      <c r="J25" s="35">
        <f t="shared" si="2"/>
        <v>6332220471</v>
      </c>
      <c r="K25" s="31">
        <f t="shared" si="2"/>
        <v>6542403305</v>
      </c>
      <c r="L25" s="32">
        <f t="shared" si="2"/>
        <v>6664362569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124739142</v>
      </c>
      <c r="D30" s="19">
        <v>129686830</v>
      </c>
      <c r="E30" s="20">
        <v>122346149</v>
      </c>
      <c r="F30" s="21">
        <v>162390000</v>
      </c>
      <c r="G30" s="19">
        <v>162906271</v>
      </c>
      <c r="H30" s="20"/>
      <c r="I30" s="22">
        <v>155996320</v>
      </c>
      <c r="J30" s="23">
        <v>159364629</v>
      </c>
      <c r="K30" s="19">
        <v>78531299</v>
      </c>
      <c r="L30" s="20">
        <v>68970718</v>
      </c>
    </row>
    <row r="31" spans="1:12" ht="13.5">
      <c r="A31" s="24" t="s">
        <v>45</v>
      </c>
      <c r="B31" s="18"/>
      <c r="C31" s="19">
        <v>44908275</v>
      </c>
      <c r="D31" s="19">
        <v>43952066</v>
      </c>
      <c r="E31" s="20">
        <v>45196572</v>
      </c>
      <c r="F31" s="21">
        <v>43796788</v>
      </c>
      <c r="G31" s="19">
        <v>43796788</v>
      </c>
      <c r="H31" s="20">
        <v>68137136</v>
      </c>
      <c r="I31" s="22">
        <v>67946807</v>
      </c>
      <c r="J31" s="23">
        <v>46591017</v>
      </c>
      <c r="K31" s="19">
        <v>49759206</v>
      </c>
      <c r="L31" s="20">
        <v>52933843</v>
      </c>
    </row>
    <row r="32" spans="1:12" ht="13.5">
      <c r="A32" s="24" t="s">
        <v>46</v>
      </c>
      <c r="B32" s="18" t="s">
        <v>44</v>
      </c>
      <c r="C32" s="19">
        <v>431489074</v>
      </c>
      <c r="D32" s="19">
        <v>388774626</v>
      </c>
      <c r="E32" s="20">
        <v>528310984</v>
      </c>
      <c r="F32" s="21">
        <v>360600966</v>
      </c>
      <c r="G32" s="19">
        <v>360600966</v>
      </c>
      <c r="H32" s="20">
        <v>323466395</v>
      </c>
      <c r="I32" s="22">
        <v>614938317</v>
      </c>
      <c r="J32" s="23">
        <v>378920329</v>
      </c>
      <c r="K32" s="19">
        <v>399406433</v>
      </c>
      <c r="L32" s="20">
        <v>422633127</v>
      </c>
    </row>
    <row r="33" spans="1:12" ht="13.5">
      <c r="A33" s="24" t="s">
        <v>47</v>
      </c>
      <c r="B33" s="18"/>
      <c r="C33" s="19">
        <v>20390933</v>
      </c>
      <c r="D33" s="19">
        <v>19997955</v>
      </c>
      <c r="E33" s="20">
        <v>22578563</v>
      </c>
      <c r="F33" s="21">
        <v>22522704</v>
      </c>
      <c r="G33" s="19">
        <v>22522704</v>
      </c>
      <c r="H33" s="20">
        <v>12998173</v>
      </c>
      <c r="I33" s="22">
        <v>13899657</v>
      </c>
      <c r="J33" s="23">
        <v>24184880</v>
      </c>
      <c r="K33" s="19">
        <v>25969724</v>
      </c>
      <c r="L33" s="20">
        <v>27886289</v>
      </c>
    </row>
    <row r="34" spans="1:12" ht="13.5">
      <c r="A34" s="29" t="s">
        <v>48</v>
      </c>
      <c r="B34" s="30"/>
      <c r="C34" s="31">
        <f>SUM(C29:C33)</f>
        <v>621527424</v>
      </c>
      <c r="D34" s="31">
        <f aca="true" t="shared" si="3" ref="D34:L34">SUM(D29:D33)</f>
        <v>582411477</v>
      </c>
      <c r="E34" s="32">
        <f t="shared" si="3"/>
        <v>718432268</v>
      </c>
      <c r="F34" s="33">
        <f t="shared" si="3"/>
        <v>589310458</v>
      </c>
      <c r="G34" s="31">
        <f t="shared" si="3"/>
        <v>589826729</v>
      </c>
      <c r="H34" s="32">
        <f t="shared" si="3"/>
        <v>404601704</v>
      </c>
      <c r="I34" s="34">
        <f t="shared" si="3"/>
        <v>852781101</v>
      </c>
      <c r="J34" s="35">
        <f t="shared" si="3"/>
        <v>609060855</v>
      </c>
      <c r="K34" s="31">
        <f t="shared" si="3"/>
        <v>553666662</v>
      </c>
      <c r="L34" s="32">
        <f t="shared" si="3"/>
        <v>572423977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601727228</v>
      </c>
      <c r="D37" s="19">
        <v>471210199</v>
      </c>
      <c r="E37" s="20">
        <v>348099897</v>
      </c>
      <c r="F37" s="21">
        <v>540473257</v>
      </c>
      <c r="G37" s="19">
        <v>547391901</v>
      </c>
      <c r="H37" s="20">
        <v>695407366</v>
      </c>
      <c r="I37" s="22">
        <v>539612552</v>
      </c>
      <c r="J37" s="23">
        <v>380539206</v>
      </c>
      <c r="K37" s="19">
        <v>502007907</v>
      </c>
      <c r="L37" s="20">
        <v>433037189</v>
      </c>
    </row>
    <row r="38" spans="1:12" ht="13.5">
      <c r="A38" s="24" t="s">
        <v>47</v>
      </c>
      <c r="B38" s="18"/>
      <c r="C38" s="19">
        <v>233331899</v>
      </c>
      <c r="D38" s="19">
        <v>298600764</v>
      </c>
      <c r="E38" s="20">
        <v>341274601</v>
      </c>
      <c r="F38" s="21">
        <v>293670118</v>
      </c>
      <c r="G38" s="19">
        <v>293670118</v>
      </c>
      <c r="H38" s="20">
        <v>341274601</v>
      </c>
      <c r="I38" s="22">
        <v>332531737</v>
      </c>
      <c r="J38" s="23">
        <v>315342973</v>
      </c>
      <c r="K38" s="19">
        <v>338615284</v>
      </c>
      <c r="L38" s="20">
        <v>363605092</v>
      </c>
    </row>
    <row r="39" spans="1:12" ht="13.5">
      <c r="A39" s="29" t="s">
        <v>50</v>
      </c>
      <c r="B39" s="37"/>
      <c r="C39" s="31">
        <f>SUM(C37:C38)</f>
        <v>835059127</v>
      </c>
      <c r="D39" s="38">
        <f aca="true" t="shared" si="4" ref="D39:L39">SUM(D37:D38)</f>
        <v>769810963</v>
      </c>
      <c r="E39" s="39">
        <f t="shared" si="4"/>
        <v>689374498</v>
      </c>
      <c r="F39" s="40">
        <f t="shared" si="4"/>
        <v>834143375</v>
      </c>
      <c r="G39" s="38">
        <f t="shared" si="4"/>
        <v>841062019</v>
      </c>
      <c r="H39" s="39">
        <f t="shared" si="4"/>
        <v>1036681967</v>
      </c>
      <c r="I39" s="40">
        <f t="shared" si="4"/>
        <v>872144289</v>
      </c>
      <c r="J39" s="42">
        <f t="shared" si="4"/>
        <v>695882179</v>
      </c>
      <c r="K39" s="38">
        <f t="shared" si="4"/>
        <v>840623191</v>
      </c>
      <c r="L39" s="39">
        <f t="shared" si="4"/>
        <v>796642281</v>
      </c>
    </row>
    <row r="40" spans="1:12" ht="13.5">
      <c r="A40" s="29" t="s">
        <v>51</v>
      </c>
      <c r="B40" s="30"/>
      <c r="C40" s="31">
        <f>+C34+C39</f>
        <v>1456586551</v>
      </c>
      <c r="D40" s="31">
        <f aca="true" t="shared" si="5" ref="D40:L40">+D34+D39</f>
        <v>1352222440</v>
      </c>
      <c r="E40" s="32">
        <f t="shared" si="5"/>
        <v>1407806766</v>
      </c>
      <c r="F40" s="33">
        <f t="shared" si="5"/>
        <v>1423453833</v>
      </c>
      <c r="G40" s="31">
        <f t="shared" si="5"/>
        <v>1430888748</v>
      </c>
      <c r="H40" s="32">
        <f t="shared" si="5"/>
        <v>1441283671</v>
      </c>
      <c r="I40" s="34">
        <f t="shared" si="5"/>
        <v>1724925390</v>
      </c>
      <c r="J40" s="35">
        <f t="shared" si="5"/>
        <v>1304943034</v>
      </c>
      <c r="K40" s="31">
        <f t="shared" si="5"/>
        <v>1394289853</v>
      </c>
      <c r="L40" s="32">
        <f t="shared" si="5"/>
        <v>1369066258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4258552771</v>
      </c>
      <c r="D42" s="46">
        <f aca="true" t="shared" si="6" ref="D42:L42">+D25-D40</f>
        <v>4407761524</v>
      </c>
      <c r="E42" s="47">
        <f t="shared" si="6"/>
        <v>4549985212</v>
      </c>
      <c r="F42" s="48">
        <f t="shared" si="6"/>
        <v>4913429711</v>
      </c>
      <c r="G42" s="46">
        <f t="shared" si="6"/>
        <v>4885152435</v>
      </c>
      <c r="H42" s="47">
        <f t="shared" si="6"/>
        <v>4726863178</v>
      </c>
      <c r="I42" s="49">
        <f t="shared" si="6"/>
        <v>4961611639</v>
      </c>
      <c r="J42" s="50">
        <f t="shared" si="6"/>
        <v>5027277437</v>
      </c>
      <c r="K42" s="46">
        <f t="shared" si="6"/>
        <v>5148113452</v>
      </c>
      <c r="L42" s="47">
        <f t="shared" si="6"/>
        <v>5295296311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4208619227</v>
      </c>
      <c r="D45" s="19">
        <v>4353845122</v>
      </c>
      <c r="E45" s="20">
        <v>4420396816</v>
      </c>
      <c r="F45" s="21">
        <v>4722370565</v>
      </c>
      <c r="G45" s="19">
        <v>4694093289</v>
      </c>
      <c r="H45" s="20">
        <v>4597194090</v>
      </c>
      <c r="I45" s="22">
        <v>4958861861</v>
      </c>
      <c r="J45" s="23">
        <v>4666800520</v>
      </c>
      <c r="K45" s="19">
        <v>4732932663</v>
      </c>
      <c r="L45" s="20">
        <v>4853627017</v>
      </c>
    </row>
    <row r="46" spans="1:12" ht="13.5">
      <c r="A46" s="24" t="s">
        <v>56</v>
      </c>
      <c r="B46" s="18" t="s">
        <v>44</v>
      </c>
      <c r="C46" s="19">
        <v>49933544</v>
      </c>
      <c r="D46" s="19">
        <v>53916402</v>
      </c>
      <c r="E46" s="20">
        <v>129588396</v>
      </c>
      <c r="F46" s="21">
        <v>191059146</v>
      </c>
      <c r="G46" s="19">
        <v>191059146</v>
      </c>
      <c r="H46" s="20">
        <v>129669088</v>
      </c>
      <c r="I46" s="22">
        <v>2749778</v>
      </c>
      <c r="J46" s="23">
        <v>360476917</v>
      </c>
      <c r="K46" s="19">
        <v>415180789</v>
      </c>
      <c r="L46" s="20">
        <v>441669294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4258552771</v>
      </c>
      <c r="D48" s="53">
        <f aca="true" t="shared" si="7" ref="D48:L48">SUM(D45:D47)</f>
        <v>4407761524</v>
      </c>
      <c r="E48" s="54">
        <f t="shared" si="7"/>
        <v>4549985212</v>
      </c>
      <c r="F48" s="55">
        <f t="shared" si="7"/>
        <v>4913429711</v>
      </c>
      <c r="G48" s="53">
        <f t="shared" si="7"/>
        <v>4885152435</v>
      </c>
      <c r="H48" s="54">
        <f t="shared" si="7"/>
        <v>4726863178</v>
      </c>
      <c r="I48" s="56">
        <f t="shared" si="7"/>
        <v>4961611639</v>
      </c>
      <c r="J48" s="57">
        <f t="shared" si="7"/>
        <v>5027277437</v>
      </c>
      <c r="K48" s="53">
        <f t="shared" si="7"/>
        <v>5148113452</v>
      </c>
      <c r="L48" s="54">
        <f t="shared" si="7"/>
        <v>5295296311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98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71508273</v>
      </c>
      <c r="D6" s="19">
        <v>79034479</v>
      </c>
      <c r="E6" s="20">
        <v>112438564</v>
      </c>
      <c r="F6" s="21">
        <v>63848156</v>
      </c>
      <c r="G6" s="19">
        <v>73889000</v>
      </c>
      <c r="H6" s="20">
        <v>140360000</v>
      </c>
      <c r="I6" s="22">
        <v>86122738</v>
      </c>
      <c r="J6" s="23">
        <v>70305000</v>
      </c>
      <c r="K6" s="19">
        <v>71303000</v>
      </c>
      <c r="L6" s="20">
        <v>70521000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29495566</v>
      </c>
      <c r="D8" s="19">
        <v>17517294</v>
      </c>
      <c r="E8" s="20">
        <v>22429331</v>
      </c>
      <c r="F8" s="21">
        <v>12400000</v>
      </c>
      <c r="G8" s="19">
        <v>12400000</v>
      </c>
      <c r="H8" s="20">
        <v>2093000</v>
      </c>
      <c r="I8" s="22">
        <v>20080328</v>
      </c>
      <c r="J8" s="23">
        <v>10300000</v>
      </c>
      <c r="K8" s="19">
        <v>9055000</v>
      </c>
      <c r="L8" s="20">
        <v>9900000</v>
      </c>
    </row>
    <row r="9" spans="1:12" ht="13.5">
      <c r="A9" s="24" t="s">
        <v>22</v>
      </c>
      <c r="B9" s="18"/>
      <c r="C9" s="19">
        <v>3512993</v>
      </c>
      <c r="D9" s="19">
        <v>7026456</v>
      </c>
      <c r="E9" s="20">
        <v>10416514</v>
      </c>
      <c r="F9" s="21">
        <v>5837000</v>
      </c>
      <c r="G9" s="19">
        <v>5837000</v>
      </c>
      <c r="H9" s="20">
        <v>420000</v>
      </c>
      <c r="I9" s="22">
        <v>3438057</v>
      </c>
      <c r="J9" s="23">
        <v>6045000</v>
      </c>
      <c r="K9" s="19">
        <v>5074000</v>
      </c>
      <c r="L9" s="20">
        <v>6480000</v>
      </c>
    </row>
    <row r="10" spans="1:12" ht="13.5">
      <c r="A10" s="24" t="s">
        <v>23</v>
      </c>
      <c r="B10" s="18"/>
      <c r="C10" s="19">
        <v>18679</v>
      </c>
      <c r="D10" s="19">
        <v>21288</v>
      </c>
      <c r="E10" s="20">
        <v>19996</v>
      </c>
      <c r="F10" s="25">
        <v>20000</v>
      </c>
      <c r="G10" s="26">
        <v>20000</v>
      </c>
      <c r="H10" s="27">
        <v>2000</v>
      </c>
      <c r="I10" s="22">
        <v>22305</v>
      </c>
      <c r="J10" s="28">
        <v>20000</v>
      </c>
      <c r="K10" s="26">
        <v>19000</v>
      </c>
      <c r="L10" s="27">
        <v>20000</v>
      </c>
    </row>
    <row r="11" spans="1:12" ht="13.5">
      <c r="A11" s="24" t="s">
        <v>24</v>
      </c>
      <c r="B11" s="18" t="s">
        <v>25</v>
      </c>
      <c r="C11" s="19">
        <v>3686066</v>
      </c>
      <c r="D11" s="19">
        <v>2546349</v>
      </c>
      <c r="E11" s="20">
        <v>2835494</v>
      </c>
      <c r="F11" s="21">
        <v>2358000</v>
      </c>
      <c r="G11" s="19">
        <v>2862000</v>
      </c>
      <c r="H11" s="20">
        <v>372000</v>
      </c>
      <c r="I11" s="22">
        <v>2848094</v>
      </c>
      <c r="J11" s="23">
        <v>2964000</v>
      </c>
      <c r="K11" s="19">
        <v>3585000</v>
      </c>
      <c r="L11" s="20">
        <v>4015000</v>
      </c>
    </row>
    <row r="12" spans="1:12" ht="13.5">
      <c r="A12" s="29" t="s">
        <v>26</v>
      </c>
      <c r="B12" s="30"/>
      <c r="C12" s="31">
        <f>SUM(C6:C11)</f>
        <v>108221577</v>
      </c>
      <c r="D12" s="31">
        <f aca="true" t="shared" si="0" ref="D12:L12">SUM(D6:D11)</f>
        <v>106145866</v>
      </c>
      <c r="E12" s="32">
        <f t="shared" si="0"/>
        <v>148139899</v>
      </c>
      <c r="F12" s="33">
        <f t="shared" si="0"/>
        <v>84463156</v>
      </c>
      <c r="G12" s="31">
        <f t="shared" si="0"/>
        <v>95008000</v>
      </c>
      <c r="H12" s="32">
        <f t="shared" si="0"/>
        <v>143247000</v>
      </c>
      <c r="I12" s="34">
        <f t="shared" si="0"/>
        <v>112511522</v>
      </c>
      <c r="J12" s="35">
        <f t="shared" si="0"/>
        <v>89634000</v>
      </c>
      <c r="K12" s="31">
        <f t="shared" si="0"/>
        <v>89036000</v>
      </c>
      <c r="L12" s="32">
        <f t="shared" si="0"/>
        <v>90936000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1397163</v>
      </c>
      <c r="D15" s="19">
        <v>728202</v>
      </c>
      <c r="E15" s="20">
        <v>633817</v>
      </c>
      <c r="F15" s="21">
        <v>1450000</v>
      </c>
      <c r="G15" s="19">
        <v>1450000</v>
      </c>
      <c r="H15" s="20">
        <v>121000</v>
      </c>
      <c r="I15" s="22">
        <v>636865</v>
      </c>
      <c r="J15" s="23">
        <v>1455000</v>
      </c>
      <c r="K15" s="19">
        <v>1461000</v>
      </c>
      <c r="L15" s="20">
        <v>1465000</v>
      </c>
    </row>
    <row r="16" spans="1:12" ht="13.5">
      <c r="A16" s="24" t="s">
        <v>29</v>
      </c>
      <c r="B16" s="18"/>
      <c r="C16" s="19">
        <v>1000</v>
      </c>
      <c r="D16" s="19">
        <v>1000</v>
      </c>
      <c r="E16" s="20">
        <v>1000</v>
      </c>
      <c r="F16" s="25"/>
      <c r="G16" s="26">
        <v>1000</v>
      </c>
      <c r="H16" s="27"/>
      <c r="I16" s="22">
        <v>1000</v>
      </c>
      <c r="J16" s="28">
        <v>1000</v>
      </c>
      <c r="K16" s="26">
        <v>1000</v>
      </c>
      <c r="L16" s="27">
        <v>1000</v>
      </c>
    </row>
    <row r="17" spans="1:12" ht="13.5">
      <c r="A17" s="24" t="s">
        <v>30</v>
      </c>
      <c r="B17" s="18"/>
      <c r="C17" s="19">
        <v>11154802</v>
      </c>
      <c r="D17" s="19">
        <v>16257000</v>
      </c>
      <c r="E17" s="20">
        <v>16257000</v>
      </c>
      <c r="F17" s="21">
        <v>18907000</v>
      </c>
      <c r="G17" s="19">
        <v>17087000</v>
      </c>
      <c r="H17" s="20">
        <v>1065000</v>
      </c>
      <c r="I17" s="22">
        <v>16257000</v>
      </c>
      <c r="J17" s="23">
        <v>17927000</v>
      </c>
      <c r="K17" s="19">
        <v>18427000</v>
      </c>
      <c r="L17" s="20">
        <v>18727000</v>
      </c>
    </row>
    <row r="18" spans="1:12" ht="13.5">
      <c r="A18" s="24" t="s">
        <v>31</v>
      </c>
      <c r="B18" s="18"/>
      <c r="C18" s="19"/>
      <c r="D18" s="19"/>
      <c r="E18" s="20"/>
      <c r="F18" s="21">
        <v>1000</v>
      </c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613596950</v>
      </c>
      <c r="D19" s="19">
        <v>660474937</v>
      </c>
      <c r="E19" s="20">
        <v>779230420</v>
      </c>
      <c r="F19" s="21">
        <v>739466000</v>
      </c>
      <c r="G19" s="19">
        <v>826929000</v>
      </c>
      <c r="H19" s="20">
        <v>47644000</v>
      </c>
      <c r="I19" s="22">
        <v>804858353</v>
      </c>
      <c r="J19" s="23">
        <v>842775000</v>
      </c>
      <c r="K19" s="19">
        <v>858362000</v>
      </c>
      <c r="L19" s="20">
        <v>875484000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344184</v>
      </c>
      <c r="D22" s="19">
        <v>480615</v>
      </c>
      <c r="E22" s="20">
        <v>619252</v>
      </c>
      <c r="F22" s="21">
        <v>766000</v>
      </c>
      <c r="G22" s="19">
        <v>734000</v>
      </c>
      <c r="H22" s="20">
        <v>24000</v>
      </c>
      <c r="I22" s="22">
        <v>799066</v>
      </c>
      <c r="J22" s="23">
        <v>944000</v>
      </c>
      <c r="K22" s="19">
        <v>1144000</v>
      </c>
      <c r="L22" s="20">
        <v>1329000</v>
      </c>
    </row>
    <row r="23" spans="1:12" ht="13.5">
      <c r="A23" s="24" t="s">
        <v>37</v>
      </c>
      <c r="B23" s="18"/>
      <c r="C23" s="19"/>
      <c r="D23" s="19">
        <v>691575</v>
      </c>
      <c r="E23" s="20">
        <v>11050509</v>
      </c>
      <c r="F23" s="25"/>
      <c r="G23" s="26"/>
      <c r="H23" s="27"/>
      <c r="I23" s="21">
        <v>11050509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626494099</v>
      </c>
      <c r="D24" s="38">
        <f aca="true" t="shared" si="1" ref="D24:L24">SUM(D15:D23)</f>
        <v>678633329</v>
      </c>
      <c r="E24" s="39">
        <f t="shared" si="1"/>
        <v>807791998</v>
      </c>
      <c r="F24" s="40">
        <f t="shared" si="1"/>
        <v>760590000</v>
      </c>
      <c r="G24" s="38">
        <f t="shared" si="1"/>
        <v>846201000</v>
      </c>
      <c r="H24" s="39">
        <f t="shared" si="1"/>
        <v>48854000</v>
      </c>
      <c r="I24" s="41">
        <f t="shared" si="1"/>
        <v>833602793</v>
      </c>
      <c r="J24" s="42">
        <f t="shared" si="1"/>
        <v>863102000</v>
      </c>
      <c r="K24" s="38">
        <f t="shared" si="1"/>
        <v>879395000</v>
      </c>
      <c r="L24" s="39">
        <f t="shared" si="1"/>
        <v>897006000</v>
      </c>
    </row>
    <row r="25" spans="1:12" ht="13.5">
      <c r="A25" s="29" t="s">
        <v>39</v>
      </c>
      <c r="B25" s="30"/>
      <c r="C25" s="31">
        <f>+C12+C24</f>
        <v>734715676</v>
      </c>
      <c r="D25" s="31">
        <f aca="true" t="shared" si="2" ref="D25:L25">+D12+D24</f>
        <v>784779195</v>
      </c>
      <c r="E25" s="32">
        <f t="shared" si="2"/>
        <v>955931897</v>
      </c>
      <c r="F25" s="33">
        <f t="shared" si="2"/>
        <v>845053156</v>
      </c>
      <c r="G25" s="31">
        <f t="shared" si="2"/>
        <v>941209000</v>
      </c>
      <c r="H25" s="32">
        <f t="shared" si="2"/>
        <v>192101000</v>
      </c>
      <c r="I25" s="34">
        <f t="shared" si="2"/>
        <v>946114315</v>
      </c>
      <c r="J25" s="35">
        <f t="shared" si="2"/>
        <v>952736000</v>
      </c>
      <c r="K25" s="31">
        <f t="shared" si="2"/>
        <v>968431000</v>
      </c>
      <c r="L25" s="32">
        <f t="shared" si="2"/>
        <v>987942000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342816</v>
      </c>
      <c r="D30" s="19">
        <v>342816</v>
      </c>
      <c r="E30" s="20">
        <v>353434</v>
      </c>
      <c r="F30" s="21">
        <v>343000</v>
      </c>
      <c r="G30" s="19">
        <v>343000</v>
      </c>
      <c r="H30" s="20">
        <v>29000</v>
      </c>
      <c r="I30" s="22">
        <v>353434</v>
      </c>
      <c r="J30" s="23">
        <v>343000</v>
      </c>
      <c r="K30" s="19">
        <v>343000</v>
      </c>
      <c r="L30" s="20">
        <v>343000</v>
      </c>
    </row>
    <row r="31" spans="1:12" ht="13.5">
      <c r="A31" s="24" t="s">
        <v>45</v>
      </c>
      <c r="B31" s="18"/>
      <c r="C31" s="19">
        <v>1266076</v>
      </c>
      <c r="D31" s="19">
        <v>1385775</v>
      </c>
      <c r="E31" s="20">
        <v>1763664</v>
      </c>
      <c r="F31" s="21">
        <v>1590000</v>
      </c>
      <c r="G31" s="19">
        <v>1590000</v>
      </c>
      <c r="H31" s="20">
        <v>120000</v>
      </c>
      <c r="I31" s="22">
        <v>1911456</v>
      </c>
      <c r="J31" s="23">
        <v>1645000</v>
      </c>
      <c r="K31" s="19">
        <v>1710000</v>
      </c>
      <c r="L31" s="20">
        <v>1950000</v>
      </c>
    </row>
    <row r="32" spans="1:12" ht="13.5">
      <c r="A32" s="24" t="s">
        <v>46</v>
      </c>
      <c r="B32" s="18" t="s">
        <v>44</v>
      </c>
      <c r="C32" s="19">
        <v>39864931</v>
      </c>
      <c r="D32" s="19">
        <v>39287004</v>
      </c>
      <c r="E32" s="20">
        <v>68637131</v>
      </c>
      <c r="F32" s="21">
        <v>36670000</v>
      </c>
      <c r="G32" s="19">
        <v>41681000</v>
      </c>
      <c r="H32" s="20">
        <v>3456000</v>
      </c>
      <c r="I32" s="22">
        <v>47389851</v>
      </c>
      <c r="J32" s="23">
        <v>35326000</v>
      </c>
      <c r="K32" s="19">
        <v>34123000</v>
      </c>
      <c r="L32" s="20">
        <v>38985000</v>
      </c>
    </row>
    <row r="33" spans="1:12" ht="13.5">
      <c r="A33" s="24" t="s">
        <v>47</v>
      </c>
      <c r="B33" s="18"/>
      <c r="C33" s="19">
        <v>3530977</v>
      </c>
      <c r="D33" s="19">
        <v>8966737</v>
      </c>
      <c r="E33" s="20">
        <v>9615014</v>
      </c>
      <c r="F33" s="21">
        <v>4240000</v>
      </c>
      <c r="G33" s="19">
        <v>4240000</v>
      </c>
      <c r="H33" s="20">
        <v>74000</v>
      </c>
      <c r="I33" s="22">
        <v>5227996</v>
      </c>
      <c r="J33" s="23">
        <v>4445000</v>
      </c>
      <c r="K33" s="19">
        <v>4580000</v>
      </c>
      <c r="L33" s="20">
        <v>4835000</v>
      </c>
    </row>
    <row r="34" spans="1:12" ht="13.5">
      <c r="A34" s="29" t="s">
        <v>48</v>
      </c>
      <c r="B34" s="30"/>
      <c r="C34" s="31">
        <f>SUM(C29:C33)</f>
        <v>45004800</v>
      </c>
      <c r="D34" s="31">
        <f aca="true" t="shared" si="3" ref="D34:L34">SUM(D29:D33)</f>
        <v>49982332</v>
      </c>
      <c r="E34" s="32">
        <f t="shared" si="3"/>
        <v>80369243</v>
      </c>
      <c r="F34" s="33">
        <f t="shared" si="3"/>
        <v>42843000</v>
      </c>
      <c r="G34" s="31">
        <f t="shared" si="3"/>
        <v>47854000</v>
      </c>
      <c r="H34" s="32">
        <f t="shared" si="3"/>
        <v>3679000</v>
      </c>
      <c r="I34" s="34">
        <f t="shared" si="3"/>
        <v>54882737</v>
      </c>
      <c r="J34" s="35">
        <f t="shared" si="3"/>
        <v>41759000</v>
      </c>
      <c r="K34" s="31">
        <f t="shared" si="3"/>
        <v>40756000</v>
      </c>
      <c r="L34" s="32">
        <f t="shared" si="3"/>
        <v>46113000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4799419</v>
      </c>
      <c r="D37" s="19"/>
      <c r="E37" s="20">
        <v>4241191</v>
      </c>
      <c r="F37" s="21">
        <v>3770000</v>
      </c>
      <c r="G37" s="19">
        <v>3770000</v>
      </c>
      <c r="H37" s="20">
        <v>343000</v>
      </c>
      <c r="I37" s="22">
        <v>3887759</v>
      </c>
      <c r="J37" s="23">
        <v>3427000</v>
      </c>
      <c r="K37" s="19">
        <v>3084000</v>
      </c>
      <c r="L37" s="20">
        <v>2741000</v>
      </c>
    </row>
    <row r="38" spans="1:12" ht="13.5">
      <c r="A38" s="24" t="s">
        <v>47</v>
      </c>
      <c r="B38" s="18"/>
      <c r="C38" s="19">
        <v>15320000</v>
      </c>
      <c r="D38" s="19">
        <v>20746603</v>
      </c>
      <c r="E38" s="20">
        <v>15548000</v>
      </c>
      <c r="F38" s="21">
        <v>16390000</v>
      </c>
      <c r="G38" s="19">
        <v>16390000</v>
      </c>
      <c r="H38" s="20">
        <v>1342000</v>
      </c>
      <c r="I38" s="22">
        <v>17790000</v>
      </c>
      <c r="J38" s="23">
        <v>16380000</v>
      </c>
      <c r="K38" s="19">
        <v>16600000</v>
      </c>
      <c r="L38" s="20">
        <v>16800000</v>
      </c>
    </row>
    <row r="39" spans="1:12" ht="13.5">
      <c r="A39" s="29" t="s">
        <v>50</v>
      </c>
      <c r="B39" s="37"/>
      <c r="C39" s="31">
        <f>SUM(C37:C38)</f>
        <v>20119419</v>
      </c>
      <c r="D39" s="38">
        <f aca="true" t="shared" si="4" ref="D39:L39">SUM(D37:D38)</f>
        <v>20746603</v>
      </c>
      <c r="E39" s="39">
        <f t="shared" si="4"/>
        <v>19789191</v>
      </c>
      <c r="F39" s="40">
        <f t="shared" si="4"/>
        <v>20160000</v>
      </c>
      <c r="G39" s="38">
        <f t="shared" si="4"/>
        <v>20160000</v>
      </c>
      <c r="H39" s="39">
        <f t="shared" si="4"/>
        <v>1685000</v>
      </c>
      <c r="I39" s="40">
        <f t="shared" si="4"/>
        <v>21677759</v>
      </c>
      <c r="J39" s="42">
        <f t="shared" si="4"/>
        <v>19807000</v>
      </c>
      <c r="K39" s="38">
        <f t="shared" si="4"/>
        <v>19684000</v>
      </c>
      <c r="L39" s="39">
        <f t="shared" si="4"/>
        <v>19541000</v>
      </c>
    </row>
    <row r="40" spans="1:12" ht="13.5">
      <c r="A40" s="29" t="s">
        <v>51</v>
      </c>
      <c r="B40" s="30"/>
      <c r="C40" s="31">
        <f>+C34+C39</f>
        <v>65124219</v>
      </c>
      <c r="D40" s="31">
        <f aca="true" t="shared" si="5" ref="D40:L40">+D34+D39</f>
        <v>70728935</v>
      </c>
      <c r="E40" s="32">
        <f t="shared" si="5"/>
        <v>100158434</v>
      </c>
      <c r="F40" s="33">
        <f t="shared" si="5"/>
        <v>63003000</v>
      </c>
      <c r="G40" s="31">
        <f t="shared" si="5"/>
        <v>68014000</v>
      </c>
      <c r="H40" s="32">
        <f t="shared" si="5"/>
        <v>5364000</v>
      </c>
      <c r="I40" s="34">
        <f t="shared" si="5"/>
        <v>76560496</v>
      </c>
      <c r="J40" s="35">
        <f t="shared" si="5"/>
        <v>61566000</v>
      </c>
      <c r="K40" s="31">
        <f t="shared" si="5"/>
        <v>60440000</v>
      </c>
      <c r="L40" s="32">
        <f t="shared" si="5"/>
        <v>65654000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669591457</v>
      </c>
      <c r="D42" s="46">
        <f aca="true" t="shared" si="6" ref="D42:L42">+D25-D40</f>
        <v>714050260</v>
      </c>
      <c r="E42" s="47">
        <f t="shared" si="6"/>
        <v>855773463</v>
      </c>
      <c r="F42" s="48">
        <f t="shared" si="6"/>
        <v>782050156</v>
      </c>
      <c r="G42" s="46">
        <f t="shared" si="6"/>
        <v>873195000</v>
      </c>
      <c r="H42" s="47">
        <f t="shared" si="6"/>
        <v>186737000</v>
      </c>
      <c r="I42" s="49">
        <f t="shared" si="6"/>
        <v>869553819</v>
      </c>
      <c r="J42" s="50">
        <f t="shared" si="6"/>
        <v>891170000</v>
      </c>
      <c r="K42" s="46">
        <f t="shared" si="6"/>
        <v>907991000</v>
      </c>
      <c r="L42" s="47">
        <f t="shared" si="6"/>
        <v>922288000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658786881</v>
      </c>
      <c r="D45" s="19">
        <v>702769150</v>
      </c>
      <c r="E45" s="20">
        <v>846563349</v>
      </c>
      <c r="F45" s="21">
        <v>769634156</v>
      </c>
      <c r="G45" s="19">
        <v>863525000</v>
      </c>
      <c r="H45" s="20">
        <v>185751000</v>
      </c>
      <c r="I45" s="22">
        <v>859837226</v>
      </c>
      <c r="J45" s="23">
        <v>881035000</v>
      </c>
      <c r="K45" s="19">
        <v>897366000</v>
      </c>
      <c r="L45" s="20">
        <v>911123000</v>
      </c>
    </row>
    <row r="46" spans="1:12" ht="13.5">
      <c r="A46" s="24" t="s">
        <v>56</v>
      </c>
      <c r="B46" s="18" t="s">
        <v>44</v>
      </c>
      <c r="C46" s="19">
        <v>10804576</v>
      </c>
      <c r="D46" s="19">
        <v>11281110</v>
      </c>
      <c r="E46" s="20">
        <v>9210114</v>
      </c>
      <c r="F46" s="21">
        <v>12416000</v>
      </c>
      <c r="G46" s="19">
        <v>9670000</v>
      </c>
      <c r="H46" s="20">
        <v>986000</v>
      </c>
      <c r="I46" s="22">
        <v>9716593</v>
      </c>
      <c r="J46" s="23">
        <v>10135000</v>
      </c>
      <c r="K46" s="19">
        <v>10625000</v>
      </c>
      <c r="L46" s="20">
        <v>11165000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669591457</v>
      </c>
      <c r="D48" s="53">
        <f aca="true" t="shared" si="7" ref="D48:L48">SUM(D45:D47)</f>
        <v>714050260</v>
      </c>
      <c r="E48" s="54">
        <f t="shared" si="7"/>
        <v>855773463</v>
      </c>
      <c r="F48" s="55">
        <f t="shared" si="7"/>
        <v>782050156</v>
      </c>
      <c r="G48" s="53">
        <f t="shared" si="7"/>
        <v>873195000</v>
      </c>
      <c r="H48" s="54">
        <f t="shared" si="7"/>
        <v>186737000</v>
      </c>
      <c r="I48" s="56">
        <f t="shared" si="7"/>
        <v>869553819</v>
      </c>
      <c r="J48" s="57">
        <f t="shared" si="7"/>
        <v>891170000</v>
      </c>
      <c r="K48" s="53">
        <f t="shared" si="7"/>
        <v>907991000</v>
      </c>
      <c r="L48" s="54">
        <f t="shared" si="7"/>
        <v>922288000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20266665</v>
      </c>
      <c r="D6" s="19">
        <v>5805331</v>
      </c>
      <c r="E6" s="20">
        <v>42470320</v>
      </c>
      <c r="F6" s="21">
        <v>30000000</v>
      </c>
      <c r="G6" s="19">
        <v>30000000</v>
      </c>
      <c r="H6" s="20">
        <v>3831259</v>
      </c>
      <c r="I6" s="22">
        <v>25997366</v>
      </c>
      <c r="J6" s="23">
        <v>4073660</v>
      </c>
      <c r="K6" s="19">
        <v>5805331</v>
      </c>
      <c r="L6" s="20">
        <v>3109643</v>
      </c>
    </row>
    <row r="7" spans="1:12" ht="13.5">
      <c r="A7" s="24" t="s">
        <v>19</v>
      </c>
      <c r="B7" s="18" t="s">
        <v>20</v>
      </c>
      <c r="C7" s="19">
        <v>25870397</v>
      </c>
      <c r="D7" s="19">
        <v>43453768</v>
      </c>
      <c r="E7" s="20"/>
      <c r="F7" s="21">
        <v>25500000</v>
      </c>
      <c r="G7" s="19">
        <v>3989265</v>
      </c>
      <c r="H7" s="20">
        <v>16524499</v>
      </c>
      <c r="I7" s="22"/>
      <c r="J7" s="23">
        <v>28725403</v>
      </c>
      <c r="K7" s="19">
        <v>21569000</v>
      </c>
      <c r="L7" s="20">
        <v>43027419</v>
      </c>
    </row>
    <row r="8" spans="1:12" ht="13.5">
      <c r="A8" s="24" t="s">
        <v>21</v>
      </c>
      <c r="B8" s="18" t="s">
        <v>20</v>
      </c>
      <c r="C8" s="19">
        <v>2835972</v>
      </c>
      <c r="D8" s="19">
        <v>3711048</v>
      </c>
      <c r="E8" s="20">
        <v>4435485</v>
      </c>
      <c r="F8" s="21">
        <v>46128000</v>
      </c>
      <c r="G8" s="19">
        <v>21168063</v>
      </c>
      <c r="H8" s="20">
        <v>96638560</v>
      </c>
      <c r="I8" s="22">
        <v>4283288</v>
      </c>
      <c r="J8" s="23">
        <v>4434985</v>
      </c>
      <c r="K8" s="19">
        <v>3711048</v>
      </c>
      <c r="L8" s="20">
        <v>2835971</v>
      </c>
    </row>
    <row r="9" spans="1:12" ht="13.5">
      <c r="A9" s="24" t="s">
        <v>22</v>
      </c>
      <c r="B9" s="18"/>
      <c r="C9" s="19">
        <v>8870202</v>
      </c>
      <c r="D9" s="19">
        <v>15729794</v>
      </c>
      <c r="E9" s="20">
        <v>19943823</v>
      </c>
      <c r="F9" s="21">
        <v>21068000</v>
      </c>
      <c r="G9" s="19">
        <v>21067500</v>
      </c>
      <c r="H9" s="20"/>
      <c r="I9" s="22">
        <v>26593706</v>
      </c>
      <c r="J9" s="23">
        <v>19943823</v>
      </c>
      <c r="K9" s="19">
        <v>15490036</v>
      </c>
      <c r="L9" s="20">
        <v>8077189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620614</v>
      </c>
      <c r="D11" s="19">
        <v>481154</v>
      </c>
      <c r="E11" s="20">
        <v>459636</v>
      </c>
      <c r="F11" s="21">
        <v>336000</v>
      </c>
      <c r="G11" s="19">
        <v>336444</v>
      </c>
      <c r="H11" s="20">
        <v>611722</v>
      </c>
      <c r="I11" s="22">
        <v>418947</v>
      </c>
      <c r="J11" s="23">
        <v>459636</v>
      </c>
      <c r="K11" s="19">
        <v>481154</v>
      </c>
      <c r="L11" s="20">
        <v>620614</v>
      </c>
    </row>
    <row r="12" spans="1:12" ht="13.5">
      <c r="A12" s="29" t="s">
        <v>26</v>
      </c>
      <c r="B12" s="30"/>
      <c r="C12" s="31">
        <f>SUM(C6:C11)</f>
        <v>58463850</v>
      </c>
      <c r="D12" s="31">
        <f aca="true" t="shared" si="0" ref="D12:L12">SUM(D6:D11)</f>
        <v>69181095</v>
      </c>
      <c r="E12" s="32">
        <f t="shared" si="0"/>
        <v>67309264</v>
      </c>
      <c r="F12" s="33">
        <f t="shared" si="0"/>
        <v>123032000</v>
      </c>
      <c r="G12" s="31">
        <f t="shared" si="0"/>
        <v>76561272</v>
      </c>
      <c r="H12" s="32">
        <f t="shared" si="0"/>
        <v>117606040</v>
      </c>
      <c r="I12" s="34">
        <f t="shared" si="0"/>
        <v>57293307</v>
      </c>
      <c r="J12" s="35">
        <f t="shared" si="0"/>
        <v>57637507</v>
      </c>
      <c r="K12" s="31">
        <f t="shared" si="0"/>
        <v>47056569</v>
      </c>
      <c r="L12" s="32">
        <f t="shared" si="0"/>
        <v>57670836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2449250</v>
      </c>
      <c r="D17" s="19">
        <v>2408420</v>
      </c>
      <c r="E17" s="20">
        <v>2367591</v>
      </c>
      <c r="F17" s="21">
        <v>2510000</v>
      </c>
      <c r="G17" s="19">
        <v>2509648</v>
      </c>
      <c r="H17" s="20">
        <v>2330165</v>
      </c>
      <c r="I17" s="22">
        <v>2326763</v>
      </c>
      <c r="J17" s="23">
        <v>2367591</v>
      </c>
      <c r="K17" s="19">
        <v>2408420</v>
      </c>
      <c r="L17" s="20">
        <v>2449250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143860096</v>
      </c>
      <c r="D19" s="19">
        <v>159720128</v>
      </c>
      <c r="E19" s="20">
        <v>187606091</v>
      </c>
      <c r="F19" s="21">
        <v>187715000</v>
      </c>
      <c r="G19" s="19">
        <v>187715000</v>
      </c>
      <c r="H19" s="20">
        <v>236602948</v>
      </c>
      <c r="I19" s="22">
        <v>281254352</v>
      </c>
      <c r="J19" s="23">
        <v>187606091</v>
      </c>
      <c r="K19" s="19">
        <v>159720128</v>
      </c>
      <c r="L19" s="20">
        <v>143860097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>
        <v>589</v>
      </c>
      <c r="I20" s="22"/>
      <c r="J20" s="23"/>
      <c r="K20" s="19"/>
      <c r="L20" s="20"/>
    </row>
    <row r="21" spans="1:12" ht="13.5">
      <c r="A21" s="24" t="s">
        <v>35</v>
      </c>
      <c r="B21" s="18"/>
      <c r="C21" s="19">
        <v>3971018</v>
      </c>
      <c r="D21" s="19">
        <v>2264535</v>
      </c>
      <c r="E21" s="20">
        <v>2661916</v>
      </c>
      <c r="F21" s="21">
        <v>5136000</v>
      </c>
      <c r="G21" s="19">
        <v>5136000</v>
      </c>
      <c r="H21" s="20">
        <v>2661916</v>
      </c>
      <c r="I21" s="22">
        <v>2792956</v>
      </c>
      <c r="J21" s="23">
        <v>2661916</v>
      </c>
      <c r="K21" s="19">
        <v>2264535</v>
      </c>
      <c r="L21" s="20">
        <v>3971018</v>
      </c>
    </row>
    <row r="22" spans="1:12" ht="13.5">
      <c r="A22" s="24" t="s">
        <v>36</v>
      </c>
      <c r="B22" s="18"/>
      <c r="C22" s="19">
        <v>159145</v>
      </c>
      <c r="D22" s="19">
        <v>125317</v>
      </c>
      <c r="E22" s="20">
        <v>98998</v>
      </c>
      <c r="F22" s="21">
        <v>98000</v>
      </c>
      <c r="G22" s="19">
        <v>97519</v>
      </c>
      <c r="H22" s="20">
        <v>103107</v>
      </c>
      <c r="I22" s="22">
        <v>80892</v>
      </c>
      <c r="J22" s="23">
        <v>98998</v>
      </c>
      <c r="K22" s="19">
        <v>125317</v>
      </c>
      <c r="L22" s="20">
        <v>159145</v>
      </c>
    </row>
    <row r="23" spans="1:12" ht="13.5">
      <c r="A23" s="24" t="s">
        <v>37</v>
      </c>
      <c r="B23" s="18"/>
      <c r="C23" s="19">
        <v>589</v>
      </c>
      <c r="D23" s="19">
        <v>589</v>
      </c>
      <c r="E23" s="20">
        <v>589</v>
      </c>
      <c r="F23" s="25"/>
      <c r="G23" s="26"/>
      <c r="H23" s="27"/>
      <c r="I23" s="21">
        <v>589</v>
      </c>
      <c r="J23" s="28">
        <v>589</v>
      </c>
      <c r="K23" s="26">
        <v>589</v>
      </c>
      <c r="L23" s="27">
        <v>589</v>
      </c>
    </row>
    <row r="24" spans="1:12" ht="13.5">
      <c r="A24" s="29" t="s">
        <v>38</v>
      </c>
      <c r="B24" s="37"/>
      <c r="C24" s="31">
        <f>SUM(C15:C23)</f>
        <v>150440098</v>
      </c>
      <c r="D24" s="38">
        <f aca="true" t="shared" si="1" ref="D24:L24">SUM(D15:D23)</f>
        <v>164518989</v>
      </c>
      <c r="E24" s="39">
        <f t="shared" si="1"/>
        <v>192735185</v>
      </c>
      <c r="F24" s="40">
        <f t="shared" si="1"/>
        <v>195459000</v>
      </c>
      <c r="G24" s="38">
        <f t="shared" si="1"/>
        <v>195458167</v>
      </c>
      <c r="H24" s="39">
        <f t="shared" si="1"/>
        <v>241698725</v>
      </c>
      <c r="I24" s="41">
        <f t="shared" si="1"/>
        <v>286455552</v>
      </c>
      <c r="J24" s="42">
        <f t="shared" si="1"/>
        <v>192735185</v>
      </c>
      <c r="K24" s="38">
        <f t="shared" si="1"/>
        <v>164518989</v>
      </c>
      <c r="L24" s="39">
        <f t="shared" si="1"/>
        <v>150440099</v>
      </c>
    </row>
    <row r="25" spans="1:12" ht="13.5">
      <c r="A25" s="29" t="s">
        <v>39</v>
      </c>
      <c r="B25" s="30"/>
      <c r="C25" s="31">
        <f>+C12+C24</f>
        <v>208903948</v>
      </c>
      <c r="D25" s="31">
        <f aca="true" t="shared" si="2" ref="D25:L25">+D12+D24</f>
        <v>233700084</v>
      </c>
      <c r="E25" s="32">
        <f t="shared" si="2"/>
        <v>260044449</v>
      </c>
      <c r="F25" s="33">
        <f t="shared" si="2"/>
        <v>318491000</v>
      </c>
      <c r="G25" s="31">
        <f t="shared" si="2"/>
        <v>272019439</v>
      </c>
      <c r="H25" s="32">
        <f t="shared" si="2"/>
        <v>359304765</v>
      </c>
      <c r="I25" s="34">
        <f t="shared" si="2"/>
        <v>343748859</v>
      </c>
      <c r="J25" s="35">
        <f t="shared" si="2"/>
        <v>250372692</v>
      </c>
      <c r="K25" s="31">
        <f t="shared" si="2"/>
        <v>211575558</v>
      </c>
      <c r="L25" s="32">
        <f t="shared" si="2"/>
        <v>208110935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>
        <v>1016226</v>
      </c>
      <c r="D31" s="19">
        <v>1018942</v>
      </c>
      <c r="E31" s="20">
        <v>1025890</v>
      </c>
      <c r="F31" s="21">
        <v>1216000</v>
      </c>
      <c r="G31" s="19">
        <v>1215735</v>
      </c>
      <c r="H31" s="20">
        <v>1048946</v>
      </c>
      <c r="I31" s="22">
        <v>1051611</v>
      </c>
      <c r="J31" s="23">
        <v>1025890</v>
      </c>
      <c r="K31" s="19">
        <v>1018942</v>
      </c>
      <c r="L31" s="20">
        <v>1016226</v>
      </c>
    </row>
    <row r="32" spans="1:12" ht="13.5">
      <c r="A32" s="24" t="s">
        <v>46</v>
      </c>
      <c r="B32" s="18" t="s">
        <v>44</v>
      </c>
      <c r="C32" s="19">
        <v>3710472</v>
      </c>
      <c r="D32" s="19">
        <v>5053468</v>
      </c>
      <c r="E32" s="20">
        <v>8767918</v>
      </c>
      <c r="F32" s="21">
        <v>2805000</v>
      </c>
      <c r="G32" s="19">
        <v>2803700</v>
      </c>
      <c r="H32" s="20">
        <v>4938496</v>
      </c>
      <c r="I32" s="22">
        <v>12921779</v>
      </c>
      <c r="J32" s="23">
        <v>8767918</v>
      </c>
      <c r="K32" s="19">
        <v>5053468</v>
      </c>
      <c r="L32" s="20">
        <v>3710472</v>
      </c>
    </row>
    <row r="33" spans="1:12" ht="13.5">
      <c r="A33" s="24" t="s">
        <v>47</v>
      </c>
      <c r="B33" s="18"/>
      <c r="C33" s="19">
        <v>345937</v>
      </c>
      <c r="D33" s="19">
        <v>485657</v>
      </c>
      <c r="E33" s="20">
        <v>409492</v>
      </c>
      <c r="F33" s="21">
        <v>21624000</v>
      </c>
      <c r="G33" s="19">
        <v>21624000</v>
      </c>
      <c r="H33" s="20">
        <v>51415245</v>
      </c>
      <c r="I33" s="22">
        <v>579121</v>
      </c>
      <c r="J33" s="23">
        <v>409492</v>
      </c>
      <c r="K33" s="19">
        <v>485857</v>
      </c>
      <c r="L33" s="20">
        <v>345937</v>
      </c>
    </row>
    <row r="34" spans="1:12" ht="13.5">
      <c r="A34" s="29" t="s">
        <v>48</v>
      </c>
      <c r="B34" s="30"/>
      <c r="C34" s="31">
        <f>SUM(C29:C33)</f>
        <v>5072635</v>
      </c>
      <c r="D34" s="31">
        <f aca="true" t="shared" si="3" ref="D34:L34">SUM(D29:D33)</f>
        <v>6558067</v>
      </c>
      <c r="E34" s="32">
        <f t="shared" si="3"/>
        <v>10203300</v>
      </c>
      <c r="F34" s="33">
        <f t="shared" si="3"/>
        <v>25645000</v>
      </c>
      <c r="G34" s="31">
        <f t="shared" si="3"/>
        <v>25643435</v>
      </c>
      <c r="H34" s="32">
        <f t="shared" si="3"/>
        <v>57402687</v>
      </c>
      <c r="I34" s="34">
        <f t="shared" si="3"/>
        <v>14552511</v>
      </c>
      <c r="J34" s="35">
        <f t="shared" si="3"/>
        <v>10203300</v>
      </c>
      <c r="K34" s="31">
        <f t="shared" si="3"/>
        <v>6558267</v>
      </c>
      <c r="L34" s="32">
        <f t="shared" si="3"/>
        <v>5072635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6911810</v>
      </c>
      <c r="D38" s="19">
        <v>4945527</v>
      </c>
      <c r="E38" s="20">
        <v>7211794</v>
      </c>
      <c r="F38" s="21">
        <v>2746000</v>
      </c>
      <c r="G38" s="19">
        <v>2746497</v>
      </c>
      <c r="H38" s="20"/>
      <c r="I38" s="22">
        <v>7379207</v>
      </c>
      <c r="J38" s="23">
        <v>7211794</v>
      </c>
      <c r="K38" s="19">
        <v>4945527</v>
      </c>
      <c r="L38" s="20">
        <v>6911810</v>
      </c>
    </row>
    <row r="39" spans="1:12" ht="13.5">
      <c r="A39" s="29" t="s">
        <v>50</v>
      </c>
      <c r="B39" s="37"/>
      <c r="C39" s="31">
        <f>SUM(C37:C38)</f>
        <v>6911810</v>
      </c>
      <c r="D39" s="38">
        <f aca="true" t="shared" si="4" ref="D39:L39">SUM(D37:D38)</f>
        <v>4945527</v>
      </c>
      <c r="E39" s="39">
        <f t="shared" si="4"/>
        <v>7211794</v>
      </c>
      <c r="F39" s="40">
        <f t="shared" si="4"/>
        <v>2746000</v>
      </c>
      <c r="G39" s="38">
        <f t="shared" si="4"/>
        <v>2746497</v>
      </c>
      <c r="H39" s="39">
        <f t="shared" si="4"/>
        <v>0</v>
      </c>
      <c r="I39" s="40">
        <f t="shared" si="4"/>
        <v>7379207</v>
      </c>
      <c r="J39" s="42">
        <f t="shared" si="4"/>
        <v>7211794</v>
      </c>
      <c r="K39" s="38">
        <f t="shared" si="4"/>
        <v>4945527</v>
      </c>
      <c r="L39" s="39">
        <f t="shared" si="4"/>
        <v>6911810</v>
      </c>
    </row>
    <row r="40" spans="1:12" ht="13.5">
      <c r="A40" s="29" t="s">
        <v>51</v>
      </c>
      <c r="B40" s="30"/>
      <c r="C40" s="31">
        <f>+C34+C39</f>
        <v>11984445</v>
      </c>
      <c r="D40" s="31">
        <f aca="true" t="shared" si="5" ref="D40:L40">+D34+D39</f>
        <v>11503594</v>
      </c>
      <c r="E40" s="32">
        <f t="shared" si="5"/>
        <v>17415094</v>
      </c>
      <c r="F40" s="33">
        <f t="shared" si="5"/>
        <v>28391000</v>
      </c>
      <c r="G40" s="31">
        <f t="shared" si="5"/>
        <v>28389932</v>
      </c>
      <c r="H40" s="32">
        <f t="shared" si="5"/>
        <v>57402687</v>
      </c>
      <c r="I40" s="34">
        <f t="shared" si="5"/>
        <v>21931718</v>
      </c>
      <c r="J40" s="35">
        <f t="shared" si="5"/>
        <v>17415094</v>
      </c>
      <c r="K40" s="31">
        <f t="shared" si="5"/>
        <v>11503794</v>
      </c>
      <c r="L40" s="32">
        <f t="shared" si="5"/>
        <v>11984445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196919503</v>
      </c>
      <c r="D42" s="46">
        <f aca="true" t="shared" si="6" ref="D42:L42">+D25-D40</f>
        <v>222196490</v>
      </c>
      <c r="E42" s="47">
        <f t="shared" si="6"/>
        <v>242629355</v>
      </c>
      <c r="F42" s="48">
        <f t="shared" si="6"/>
        <v>290100000</v>
      </c>
      <c r="G42" s="46">
        <f t="shared" si="6"/>
        <v>243629507</v>
      </c>
      <c r="H42" s="47">
        <f t="shared" si="6"/>
        <v>301902078</v>
      </c>
      <c r="I42" s="49">
        <f t="shared" si="6"/>
        <v>321817141</v>
      </c>
      <c r="J42" s="50">
        <f t="shared" si="6"/>
        <v>232957598</v>
      </c>
      <c r="K42" s="46">
        <f t="shared" si="6"/>
        <v>200071764</v>
      </c>
      <c r="L42" s="47">
        <f t="shared" si="6"/>
        <v>196126490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196919503</v>
      </c>
      <c r="D45" s="19">
        <v>222196490</v>
      </c>
      <c r="E45" s="20">
        <v>242629355</v>
      </c>
      <c r="F45" s="21">
        <v>290100000</v>
      </c>
      <c r="G45" s="19">
        <v>243629506</v>
      </c>
      <c r="H45" s="20">
        <v>301902078</v>
      </c>
      <c r="I45" s="22">
        <v>321817141</v>
      </c>
      <c r="J45" s="23">
        <v>232957599</v>
      </c>
      <c r="K45" s="19">
        <v>200071764</v>
      </c>
      <c r="L45" s="20">
        <v>196126490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196919503</v>
      </c>
      <c r="D48" s="53">
        <f aca="true" t="shared" si="7" ref="D48:L48">SUM(D45:D47)</f>
        <v>222196490</v>
      </c>
      <c r="E48" s="54">
        <f t="shared" si="7"/>
        <v>242629355</v>
      </c>
      <c r="F48" s="55">
        <f t="shared" si="7"/>
        <v>290100000</v>
      </c>
      <c r="G48" s="53">
        <f t="shared" si="7"/>
        <v>243629506</v>
      </c>
      <c r="H48" s="54">
        <f t="shared" si="7"/>
        <v>301902078</v>
      </c>
      <c r="I48" s="56">
        <f t="shared" si="7"/>
        <v>321817141</v>
      </c>
      <c r="J48" s="57">
        <f t="shared" si="7"/>
        <v>232957599</v>
      </c>
      <c r="K48" s="53">
        <f t="shared" si="7"/>
        <v>200071764</v>
      </c>
      <c r="L48" s="54">
        <f t="shared" si="7"/>
        <v>196126490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100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1319198</v>
      </c>
      <c r="D6" s="19">
        <v>9050757</v>
      </c>
      <c r="E6" s="20">
        <v>4481813</v>
      </c>
      <c r="F6" s="21">
        <v>3274000</v>
      </c>
      <c r="G6" s="19">
        <v>1050000</v>
      </c>
      <c r="H6" s="20">
        <v>2697454</v>
      </c>
      <c r="I6" s="22">
        <v>806935</v>
      </c>
      <c r="J6" s="23">
        <v>8718000</v>
      </c>
      <c r="K6" s="19">
        <v>9145040</v>
      </c>
      <c r="L6" s="20">
        <v>10111820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5249742</v>
      </c>
      <c r="D8" s="19">
        <v>9380836</v>
      </c>
      <c r="E8" s="20">
        <v>3432305</v>
      </c>
      <c r="F8" s="21">
        <v>11540000</v>
      </c>
      <c r="G8" s="19">
        <v>17242000</v>
      </c>
      <c r="H8" s="20">
        <v>24061809</v>
      </c>
      <c r="I8" s="22">
        <v>9197825</v>
      </c>
      <c r="J8" s="23">
        <v>19200000</v>
      </c>
      <c r="K8" s="19">
        <v>16010000</v>
      </c>
      <c r="L8" s="20">
        <v>12919000</v>
      </c>
    </row>
    <row r="9" spans="1:12" ht="13.5">
      <c r="A9" s="24" t="s">
        <v>22</v>
      </c>
      <c r="B9" s="18"/>
      <c r="C9" s="19">
        <v>2793128</v>
      </c>
      <c r="D9" s="19">
        <v>1483182</v>
      </c>
      <c r="E9" s="20">
        <v>5985848</v>
      </c>
      <c r="F9" s="21">
        <v>3420000</v>
      </c>
      <c r="G9" s="19">
        <v>3420000</v>
      </c>
      <c r="H9" s="20">
        <v>-11826980</v>
      </c>
      <c r="I9" s="22">
        <v>3325459</v>
      </c>
      <c r="J9" s="23">
        <v>8900000</v>
      </c>
      <c r="K9" s="19">
        <v>6230000</v>
      </c>
      <c r="L9" s="20">
        <v>6237000</v>
      </c>
    </row>
    <row r="10" spans="1:12" ht="13.5">
      <c r="A10" s="24" t="s">
        <v>23</v>
      </c>
      <c r="B10" s="18"/>
      <c r="C10" s="19"/>
      <c r="D10" s="19"/>
      <c r="E10" s="20">
        <v>9469089</v>
      </c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91423</v>
      </c>
      <c r="D11" s="19"/>
      <c r="E11" s="20"/>
      <c r="F11" s="21">
        <v>88000</v>
      </c>
      <c r="G11" s="19"/>
      <c r="H11" s="20"/>
      <c r="I11" s="22"/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9453491</v>
      </c>
      <c r="D12" s="31">
        <f aca="true" t="shared" si="0" ref="D12:L12">SUM(D6:D11)</f>
        <v>19914775</v>
      </c>
      <c r="E12" s="32">
        <f t="shared" si="0"/>
        <v>23369055</v>
      </c>
      <c r="F12" s="33">
        <f t="shared" si="0"/>
        <v>18322000</v>
      </c>
      <c r="G12" s="31">
        <f t="shared" si="0"/>
        <v>21712000</v>
      </c>
      <c r="H12" s="32">
        <f t="shared" si="0"/>
        <v>14932283</v>
      </c>
      <c r="I12" s="34">
        <f t="shared" si="0"/>
        <v>13330219</v>
      </c>
      <c r="J12" s="35">
        <f t="shared" si="0"/>
        <v>36818000</v>
      </c>
      <c r="K12" s="31">
        <f t="shared" si="0"/>
        <v>31385040</v>
      </c>
      <c r="L12" s="32">
        <f t="shared" si="0"/>
        <v>29267820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>
        <v>950000</v>
      </c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5895722</v>
      </c>
      <c r="D17" s="19">
        <v>5663995</v>
      </c>
      <c r="E17" s="20">
        <v>5432507</v>
      </c>
      <c r="F17" s="21">
        <v>5680000</v>
      </c>
      <c r="G17" s="19">
        <v>5433000</v>
      </c>
      <c r="H17" s="20">
        <v>5432507</v>
      </c>
      <c r="I17" s="22">
        <v>5201018</v>
      </c>
      <c r="J17" s="23">
        <v>6104800</v>
      </c>
      <c r="K17" s="19">
        <v>6452774</v>
      </c>
      <c r="L17" s="20">
        <v>6814129</v>
      </c>
    </row>
    <row r="18" spans="1:12" ht="13.5">
      <c r="A18" s="24" t="s">
        <v>31</v>
      </c>
      <c r="B18" s="18"/>
      <c r="C18" s="19"/>
      <c r="D18" s="19"/>
      <c r="E18" s="20"/>
      <c r="F18" s="21">
        <v>950000</v>
      </c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251705964</v>
      </c>
      <c r="D19" s="19">
        <v>267454793</v>
      </c>
      <c r="E19" s="20">
        <v>322690696</v>
      </c>
      <c r="F19" s="21">
        <v>322370000</v>
      </c>
      <c r="G19" s="19">
        <v>325905000</v>
      </c>
      <c r="H19" s="20">
        <v>352706533</v>
      </c>
      <c r="I19" s="22">
        <v>344498145</v>
      </c>
      <c r="J19" s="23">
        <v>351285000</v>
      </c>
      <c r="K19" s="19">
        <v>385956000</v>
      </c>
      <c r="L19" s="20">
        <v>385962000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504587</v>
      </c>
      <c r="D22" s="19">
        <v>920585</v>
      </c>
      <c r="E22" s="20">
        <v>553160</v>
      </c>
      <c r="F22" s="21">
        <v>1860000</v>
      </c>
      <c r="G22" s="19">
        <v>1860000</v>
      </c>
      <c r="H22" s="20">
        <v>1605791</v>
      </c>
      <c r="I22" s="22">
        <v>1055050</v>
      </c>
      <c r="J22" s="23">
        <v>1979040</v>
      </c>
      <c r="K22" s="19">
        <v>2091845</v>
      </c>
      <c r="L22" s="20">
        <v>2208989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>
        <v>759500</v>
      </c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258106273</v>
      </c>
      <c r="D24" s="38">
        <f aca="true" t="shared" si="1" ref="D24:L24">SUM(D15:D23)</f>
        <v>274039373</v>
      </c>
      <c r="E24" s="39">
        <f t="shared" si="1"/>
        <v>328676363</v>
      </c>
      <c r="F24" s="40">
        <f t="shared" si="1"/>
        <v>330860000</v>
      </c>
      <c r="G24" s="38">
        <f t="shared" si="1"/>
        <v>334148000</v>
      </c>
      <c r="H24" s="39">
        <f t="shared" si="1"/>
        <v>360504331</v>
      </c>
      <c r="I24" s="41">
        <f t="shared" si="1"/>
        <v>350754213</v>
      </c>
      <c r="J24" s="42">
        <f t="shared" si="1"/>
        <v>359368840</v>
      </c>
      <c r="K24" s="38">
        <f t="shared" si="1"/>
        <v>394500619</v>
      </c>
      <c r="L24" s="39">
        <f t="shared" si="1"/>
        <v>394985118</v>
      </c>
    </row>
    <row r="25" spans="1:12" ht="13.5">
      <c r="A25" s="29" t="s">
        <v>39</v>
      </c>
      <c r="B25" s="30"/>
      <c r="C25" s="31">
        <f>+C12+C24</f>
        <v>267559764</v>
      </c>
      <c r="D25" s="31">
        <f aca="true" t="shared" si="2" ref="D25:L25">+D12+D24</f>
        <v>293954148</v>
      </c>
      <c r="E25" s="32">
        <f t="shared" si="2"/>
        <v>352045418</v>
      </c>
      <c r="F25" s="33">
        <f t="shared" si="2"/>
        <v>349182000</v>
      </c>
      <c r="G25" s="31">
        <f t="shared" si="2"/>
        <v>355860000</v>
      </c>
      <c r="H25" s="32">
        <f t="shared" si="2"/>
        <v>375436614</v>
      </c>
      <c r="I25" s="34">
        <f t="shared" si="2"/>
        <v>364084432</v>
      </c>
      <c r="J25" s="35">
        <f t="shared" si="2"/>
        <v>396186840</v>
      </c>
      <c r="K25" s="31">
        <f t="shared" si="2"/>
        <v>425885659</v>
      </c>
      <c r="L25" s="32">
        <f t="shared" si="2"/>
        <v>424252938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14180519</v>
      </c>
      <c r="D32" s="19">
        <v>24895390</v>
      </c>
      <c r="E32" s="20">
        <v>32870416</v>
      </c>
      <c r="F32" s="21">
        <v>12000000</v>
      </c>
      <c r="G32" s="19">
        <v>12000000</v>
      </c>
      <c r="H32" s="20">
        <v>17667543</v>
      </c>
      <c r="I32" s="22">
        <v>29861989</v>
      </c>
      <c r="J32" s="23">
        <v>27068000</v>
      </c>
      <c r="K32" s="19">
        <v>18600000</v>
      </c>
      <c r="L32" s="20">
        <v>16400000</v>
      </c>
    </row>
    <row r="33" spans="1:12" ht="13.5">
      <c r="A33" s="24" t="s">
        <v>47</v>
      </c>
      <c r="B33" s="18"/>
      <c r="C33" s="19">
        <v>1777411</v>
      </c>
      <c r="D33" s="19"/>
      <c r="E33" s="20">
        <v>30832</v>
      </c>
      <c r="F33" s="21">
        <v>1603000</v>
      </c>
      <c r="G33" s="19">
        <v>1603000</v>
      </c>
      <c r="H33" s="20">
        <v>5396504</v>
      </c>
      <c r="I33" s="22">
        <v>63897</v>
      </c>
      <c r="J33" s="23">
        <v>1705592</v>
      </c>
      <c r="K33" s="19">
        <v>1802811</v>
      </c>
      <c r="L33" s="20">
        <v>1903768</v>
      </c>
    </row>
    <row r="34" spans="1:12" ht="13.5">
      <c r="A34" s="29" t="s">
        <v>48</v>
      </c>
      <c r="B34" s="30"/>
      <c r="C34" s="31">
        <f>SUM(C29:C33)</f>
        <v>15957930</v>
      </c>
      <c r="D34" s="31">
        <f aca="true" t="shared" si="3" ref="D34:L34">SUM(D29:D33)</f>
        <v>24895390</v>
      </c>
      <c r="E34" s="32">
        <f t="shared" si="3"/>
        <v>32901248</v>
      </c>
      <c r="F34" s="33">
        <f t="shared" si="3"/>
        <v>13603000</v>
      </c>
      <c r="G34" s="31">
        <f t="shared" si="3"/>
        <v>13603000</v>
      </c>
      <c r="H34" s="32">
        <f t="shared" si="3"/>
        <v>23064047</v>
      </c>
      <c r="I34" s="34">
        <f t="shared" si="3"/>
        <v>29925886</v>
      </c>
      <c r="J34" s="35">
        <f t="shared" si="3"/>
        <v>28773592</v>
      </c>
      <c r="K34" s="31">
        <f t="shared" si="3"/>
        <v>20402811</v>
      </c>
      <c r="L34" s="32">
        <f t="shared" si="3"/>
        <v>18303768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4432934</v>
      </c>
      <c r="D38" s="19">
        <v>5788849</v>
      </c>
      <c r="E38" s="20">
        <v>6194563</v>
      </c>
      <c r="F38" s="21">
        <v>4432000</v>
      </c>
      <c r="G38" s="19">
        <v>6195000</v>
      </c>
      <c r="H38" s="20">
        <v>4940563</v>
      </c>
      <c r="I38" s="22">
        <v>6653273</v>
      </c>
      <c r="J38" s="23">
        <v>7058000</v>
      </c>
      <c r="K38" s="19">
        <v>7560000</v>
      </c>
      <c r="L38" s="20">
        <v>8350000</v>
      </c>
    </row>
    <row r="39" spans="1:12" ht="13.5">
      <c r="A39" s="29" t="s">
        <v>50</v>
      </c>
      <c r="B39" s="37"/>
      <c r="C39" s="31">
        <f>SUM(C37:C38)</f>
        <v>4432934</v>
      </c>
      <c r="D39" s="38">
        <f aca="true" t="shared" si="4" ref="D39:L39">SUM(D37:D38)</f>
        <v>5788849</v>
      </c>
      <c r="E39" s="39">
        <f t="shared" si="4"/>
        <v>6194563</v>
      </c>
      <c r="F39" s="40">
        <f t="shared" si="4"/>
        <v>4432000</v>
      </c>
      <c r="G39" s="38">
        <f t="shared" si="4"/>
        <v>6195000</v>
      </c>
      <c r="H39" s="39">
        <f t="shared" si="4"/>
        <v>4940563</v>
      </c>
      <c r="I39" s="40">
        <f t="shared" si="4"/>
        <v>6653273</v>
      </c>
      <c r="J39" s="42">
        <f t="shared" si="4"/>
        <v>7058000</v>
      </c>
      <c r="K39" s="38">
        <f t="shared" si="4"/>
        <v>7560000</v>
      </c>
      <c r="L39" s="39">
        <f t="shared" si="4"/>
        <v>8350000</v>
      </c>
    </row>
    <row r="40" spans="1:12" ht="13.5">
      <c r="A40" s="29" t="s">
        <v>51</v>
      </c>
      <c r="B40" s="30"/>
      <c r="C40" s="31">
        <f>+C34+C39</f>
        <v>20390864</v>
      </c>
      <c r="D40" s="31">
        <f aca="true" t="shared" si="5" ref="D40:L40">+D34+D39</f>
        <v>30684239</v>
      </c>
      <c r="E40" s="32">
        <f t="shared" si="5"/>
        <v>39095811</v>
      </c>
      <c r="F40" s="33">
        <f t="shared" si="5"/>
        <v>18035000</v>
      </c>
      <c r="G40" s="31">
        <f t="shared" si="5"/>
        <v>19798000</v>
      </c>
      <c r="H40" s="32">
        <f t="shared" si="5"/>
        <v>28004610</v>
      </c>
      <c r="I40" s="34">
        <f t="shared" si="5"/>
        <v>36579159</v>
      </c>
      <c r="J40" s="35">
        <f t="shared" si="5"/>
        <v>35831592</v>
      </c>
      <c r="K40" s="31">
        <f t="shared" si="5"/>
        <v>27962811</v>
      </c>
      <c r="L40" s="32">
        <f t="shared" si="5"/>
        <v>26653768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247168900</v>
      </c>
      <c r="D42" s="46">
        <f aca="true" t="shared" si="6" ref="D42:L42">+D25-D40</f>
        <v>263269909</v>
      </c>
      <c r="E42" s="47">
        <f t="shared" si="6"/>
        <v>312949607</v>
      </c>
      <c r="F42" s="48">
        <f t="shared" si="6"/>
        <v>331147000</v>
      </c>
      <c r="G42" s="46">
        <f t="shared" si="6"/>
        <v>336062000</v>
      </c>
      <c r="H42" s="47">
        <f t="shared" si="6"/>
        <v>347432004</v>
      </c>
      <c r="I42" s="49">
        <f t="shared" si="6"/>
        <v>327505273</v>
      </c>
      <c r="J42" s="50">
        <f t="shared" si="6"/>
        <v>360355248</v>
      </c>
      <c r="K42" s="46">
        <f t="shared" si="6"/>
        <v>397922848</v>
      </c>
      <c r="L42" s="47">
        <f t="shared" si="6"/>
        <v>397599170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247168900</v>
      </c>
      <c r="D45" s="19">
        <v>263269909</v>
      </c>
      <c r="E45" s="20">
        <v>312949607</v>
      </c>
      <c r="F45" s="21">
        <v>331147000</v>
      </c>
      <c r="G45" s="19">
        <v>281009000</v>
      </c>
      <c r="H45" s="20">
        <v>347432004</v>
      </c>
      <c r="I45" s="22">
        <v>327505273</v>
      </c>
      <c r="J45" s="23">
        <v>360355248</v>
      </c>
      <c r="K45" s="19">
        <v>397922848</v>
      </c>
      <c r="L45" s="20">
        <v>397599169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>
        <v>55053000</v>
      </c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247168900</v>
      </c>
      <c r="D48" s="53">
        <f aca="true" t="shared" si="7" ref="D48:L48">SUM(D45:D47)</f>
        <v>263269909</v>
      </c>
      <c r="E48" s="54">
        <f t="shared" si="7"/>
        <v>312949607</v>
      </c>
      <c r="F48" s="55">
        <f t="shared" si="7"/>
        <v>331147000</v>
      </c>
      <c r="G48" s="53">
        <f t="shared" si="7"/>
        <v>336062000</v>
      </c>
      <c r="H48" s="54">
        <f t="shared" si="7"/>
        <v>347432004</v>
      </c>
      <c r="I48" s="56">
        <f t="shared" si="7"/>
        <v>327505273</v>
      </c>
      <c r="J48" s="57">
        <f t="shared" si="7"/>
        <v>360355248</v>
      </c>
      <c r="K48" s="53">
        <f t="shared" si="7"/>
        <v>397922848</v>
      </c>
      <c r="L48" s="54">
        <f t="shared" si="7"/>
        <v>397599169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101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38756277</v>
      </c>
      <c r="D6" s="19">
        <v>78309327</v>
      </c>
      <c r="E6" s="20">
        <v>82557325</v>
      </c>
      <c r="F6" s="21">
        <v>29350000</v>
      </c>
      <c r="G6" s="19">
        <v>29350000</v>
      </c>
      <c r="H6" s="20">
        <v>100702992</v>
      </c>
      <c r="I6" s="22">
        <v>198357452</v>
      </c>
      <c r="J6" s="23">
        <v>44279000</v>
      </c>
      <c r="K6" s="19">
        <v>55784000</v>
      </c>
      <c r="L6" s="20">
        <v>70675000</v>
      </c>
    </row>
    <row r="7" spans="1:12" ht="13.5">
      <c r="A7" s="24" t="s">
        <v>19</v>
      </c>
      <c r="B7" s="18" t="s">
        <v>20</v>
      </c>
      <c r="C7" s="19">
        <v>480000000</v>
      </c>
      <c r="D7" s="19">
        <v>350000000</v>
      </c>
      <c r="E7" s="20">
        <v>340000000</v>
      </c>
      <c r="F7" s="21">
        <v>280000000</v>
      </c>
      <c r="G7" s="19">
        <v>280000000</v>
      </c>
      <c r="H7" s="20">
        <v>-196661753</v>
      </c>
      <c r="I7" s="22">
        <v>305000000</v>
      </c>
      <c r="J7" s="23">
        <v>340000000</v>
      </c>
      <c r="K7" s="19">
        <v>380000000</v>
      </c>
      <c r="L7" s="20">
        <v>470000000</v>
      </c>
    </row>
    <row r="8" spans="1:12" ht="13.5">
      <c r="A8" s="24" t="s">
        <v>21</v>
      </c>
      <c r="B8" s="18" t="s">
        <v>20</v>
      </c>
      <c r="C8" s="19">
        <v>44203392</v>
      </c>
      <c r="D8" s="19">
        <v>81989967</v>
      </c>
      <c r="E8" s="20">
        <v>94404781</v>
      </c>
      <c r="F8" s="21">
        <v>22970610</v>
      </c>
      <c r="G8" s="19">
        <v>22970610</v>
      </c>
      <c r="H8" s="20">
        <v>1535357</v>
      </c>
      <c r="I8" s="22">
        <v>72297982</v>
      </c>
      <c r="J8" s="23">
        <v>25267671</v>
      </c>
      <c r="K8" s="19">
        <v>27794438</v>
      </c>
      <c r="L8" s="20">
        <v>30573882</v>
      </c>
    </row>
    <row r="9" spans="1:12" ht="13.5">
      <c r="A9" s="24" t="s">
        <v>22</v>
      </c>
      <c r="B9" s="18"/>
      <c r="C9" s="19">
        <v>20412540</v>
      </c>
      <c r="D9" s="19">
        <v>69880746</v>
      </c>
      <c r="E9" s="20">
        <v>65472266</v>
      </c>
      <c r="F9" s="21">
        <v>27082101</v>
      </c>
      <c r="G9" s="19">
        <v>27082101</v>
      </c>
      <c r="H9" s="20">
        <v>-14119</v>
      </c>
      <c r="I9" s="22">
        <v>40080083</v>
      </c>
      <c r="J9" s="23">
        <v>29790312</v>
      </c>
      <c r="K9" s="19">
        <v>32769342</v>
      </c>
      <c r="L9" s="20">
        <v>36046277</v>
      </c>
    </row>
    <row r="10" spans="1:12" ht="13.5">
      <c r="A10" s="24" t="s">
        <v>23</v>
      </c>
      <c r="B10" s="18"/>
      <c r="C10" s="19">
        <v>39281</v>
      </c>
      <c r="D10" s="19">
        <v>43742</v>
      </c>
      <c r="E10" s="20">
        <v>89365</v>
      </c>
      <c r="F10" s="25">
        <v>41330</v>
      </c>
      <c r="G10" s="26">
        <v>41330</v>
      </c>
      <c r="H10" s="27">
        <v>-3472</v>
      </c>
      <c r="I10" s="22">
        <v>42983</v>
      </c>
      <c r="J10" s="28">
        <v>44625</v>
      </c>
      <c r="K10" s="26">
        <v>47767</v>
      </c>
      <c r="L10" s="27">
        <v>38583</v>
      </c>
    </row>
    <row r="11" spans="1:12" ht="13.5">
      <c r="A11" s="24" t="s">
        <v>24</v>
      </c>
      <c r="B11" s="18" t="s">
        <v>25</v>
      </c>
      <c r="C11" s="19">
        <v>6552046</v>
      </c>
      <c r="D11" s="19">
        <v>8615053</v>
      </c>
      <c r="E11" s="20">
        <v>8837164</v>
      </c>
      <c r="F11" s="21">
        <v>9884236</v>
      </c>
      <c r="G11" s="19">
        <v>9884236</v>
      </c>
      <c r="H11" s="20">
        <v>31994</v>
      </c>
      <c r="I11" s="22">
        <v>5730924</v>
      </c>
      <c r="J11" s="23">
        <v>10872569</v>
      </c>
      <c r="K11" s="19">
        <v>11959826</v>
      </c>
      <c r="L11" s="20">
        <v>13155808</v>
      </c>
    </row>
    <row r="12" spans="1:12" ht="13.5">
      <c r="A12" s="29" t="s">
        <v>26</v>
      </c>
      <c r="B12" s="30"/>
      <c r="C12" s="31">
        <f>SUM(C6:C11)</f>
        <v>589963536</v>
      </c>
      <c r="D12" s="31">
        <f aca="true" t="shared" si="0" ref="D12:L12">SUM(D6:D11)</f>
        <v>588838835</v>
      </c>
      <c r="E12" s="32">
        <f t="shared" si="0"/>
        <v>591360901</v>
      </c>
      <c r="F12" s="33">
        <f t="shared" si="0"/>
        <v>369328277</v>
      </c>
      <c r="G12" s="31">
        <f t="shared" si="0"/>
        <v>369328277</v>
      </c>
      <c r="H12" s="32">
        <f t="shared" si="0"/>
        <v>-94409001</v>
      </c>
      <c r="I12" s="34">
        <f t="shared" si="0"/>
        <v>621509424</v>
      </c>
      <c r="J12" s="35">
        <f t="shared" si="0"/>
        <v>450254177</v>
      </c>
      <c r="K12" s="31">
        <f t="shared" si="0"/>
        <v>508355373</v>
      </c>
      <c r="L12" s="32">
        <f t="shared" si="0"/>
        <v>620489550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392637</v>
      </c>
      <c r="D15" s="19">
        <v>346581</v>
      </c>
      <c r="E15" s="20">
        <v>265134</v>
      </c>
      <c r="F15" s="21">
        <v>266290</v>
      </c>
      <c r="G15" s="19">
        <v>266290</v>
      </c>
      <c r="H15" s="20"/>
      <c r="I15" s="22">
        <v>221524</v>
      </c>
      <c r="J15" s="23">
        <v>177657</v>
      </c>
      <c r="K15" s="19">
        <v>129890</v>
      </c>
      <c r="L15" s="20">
        <v>91307</v>
      </c>
    </row>
    <row r="16" spans="1:12" ht="13.5">
      <c r="A16" s="24" t="s">
        <v>29</v>
      </c>
      <c r="B16" s="18"/>
      <c r="C16" s="19">
        <v>23004474</v>
      </c>
      <c r="D16" s="19"/>
      <c r="E16" s="20"/>
      <c r="F16" s="25">
        <v>6078977</v>
      </c>
      <c r="G16" s="26">
        <v>6078977</v>
      </c>
      <c r="H16" s="27"/>
      <c r="I16" s="22">
        <v>6203006</v>
      </c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>
        <v>19766930</v>
      </c>
      <c r="E18" s="20">
        <v>14400106</v>
      </c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1342633792</v>
      </c>
      <c r="D19" s="19">
        <v>1524380185</v>
      </c>
      <c r="E19" s="20">
        <v>1850578155</v>
      </c>
      <c r="F19" s="21">
        <v>2848431102</v>
      </c>
      <c r="G19" s="19">
        <v>2846203439</v>
      </c>
      <c r="H19" s="20">
        <v>34192743</v>
      </c>
      <c r="I19" s="22">
        <v>2151558643</v>
      </c>
      <c r="J19" s="23">
        <v>2594427218</v>
      </c>
      <c r="K19" s="19">
        <v>2880060289</v>
      </c>
      <c r="L19" s="20">
        <v>3133572654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931975</v>
      </c>
      <c r="D22" s="19">
        <v>1049746</v>
      </c>
      <c r="E22" s="20">
        <v>2081454</v>
      </c>
      <c r="F22" s="21">
        <v>2194449</v>
      </c>
      <c r="G22" s="19">
        <v>2686513</v>
      </c>
      <c r="H22" s="20">
        <v>479504</v>
      </c>
      <c r="I22" s="22">
        <v>3453344</v>
      </c>
      <c r="J22" s="23">
        <v>10250177</v>
      </c>
      <c r="K22" s="19">
        <v>10841897</v>
      </c>
      <c r="L22" s="20">
        <v>11471249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>
        <v>700000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1366962878</v>
      </c>
      <c r="D24" s="38">
        <f aca="true" t="shared" si="1" ref="D24:L24">SUM(D15:D23)</f>
        <v>1545543442</v>
      </c>
      <c r="E24" s="39">
        <f t="shared" si="1"/>
        <v>1867324849</v>
      </c>
      <c r="F24" s="40">
        <f t="shared" si="1"/>
        <v>2856970818</v>
      </c>
      <c r="G24" s="38">
        <f t="shared" si="1"/>
        <v>2855235219</v>
      </c>
      <c r="H24" s="39">
        <f t="shared" si="1"/>
        <v>34672247</v>
      </c>
      <c r="I24" s="41">
        <f t="shared" si="1"/>
        <v>2162136517</v>
      </c>
      <c r="J24" s="42">
        <f t="shared" si="1"/>
        <v>2604855052</v>
      </c>
      <c r="K24" s="38">
        <f t="shared" si="1"/>
        <v>2891032076</v>
      </c>
      <c r="L24" s="39">
        <f t="shared" si="1"/>
        <v>3145135210</v>
      </c>
    </row>
    <row r="25" spans="1:12" ht="13.5">
      <c r="A25" s="29" t="s">
        <v>39</v>
      </c>
      <c r="B25" s="30"/>
      <c r="C25" s="31">
        <f>+C12+C24</f>
        <v>1956926414</v>
      </c>
      <c r="D25" s="31">
        <f aca="true" t="shared" si="2" ref="D25:L25">+D12+D24</f>
        <v>2134382277</v>
      </c>
      <c r="E25" s="32">
        <f t="shared" si="2"/>
        <v>2458685750</v>
      </c>
      <c r="F25" s="33">
        <f t="shared" si="2"/>
        <v>3226299095</v>
      </c>
      <c r="G25" s="31">
        <f t="shared" si="2"/>
        <v>3224563496</v>
      </c>
      <c r="H25" s="32">
        <f t="shared" si="2"/>
        <v>-59736754</v>
      </c>
      <c r="I25" s="34">
        <f t="shared" si="2"/>
        <v>2783645941</v>
      </c>
      <c r="J25" s="35">
        <f t="shared" si="2"/>
        <v>3055109229</v>
      </c>
      <c r="K25" s="31">
        <f t="shared" si="2"/>
        <v>3399387449</v>
      </c>
      <c r="L25" s="32">
        <f t="shared" si="2"/>
        <v>3765624760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6937999</v>
      </c>
      <c r="D30" s="19">
        <v>9528739</v>
      </c>
      <c r="E30" s="20">
        <v>12988989</v>
      </c>
      <c r="F30" s="21">
        <v>11047469</v>
      </c>
      <c r="G30" s="19">
        <v>11047469</v>
      </c>
      <c r="H30" s="20"/>
      <c r="I30" s="22">
        <v>10605497</v>
      </c>
      <c r="J30" s="23">
        <v>5928341</v>
      </c>
      <c r="K30" s="19">
        <v>6669521</v>
      </c>
      <c r="L30" s="20">
        <v>7528864</v>
      </c>
    </row>
    <row r="31" spans="1:12" ht="13.5">
      <c r="A31" s="24" t="s">
        <v>45</v>
      </c>
      <c r="B31" s="18"/>
      <c r="C31" s="19">
        <v>9661373</v>
      </c>
      <c r="D31" s="19">
        <v>9698427</v>
      </c>
      <c r="E31" s="20">
        <v>10138749</v>
      </c>
      <c r="F31" s="21">
        <v>10473100</v>
      </c>
      <c r="G31" s="19">
        <v>10473100</v>
      </c>
      <c r="H31" s="20">
        <v>15634</v>
      </c>
      <c r="I31" s="22">
        <v>10386568</v>
      </c>
      <c r="J31" s="23">
        <v>11520410</v>
      </c>
      <c r="K31" s="19">
        <v>12672451</v>
      </c>
      <c r="L31" s="20">
        <v>13939696</v>
      </c>
    </row>
    <row r="32" spans="1:12" ht="13.5">
      <c r="A32" s="24" t="s">
        <v>46</v>
      </c>
      <c r="B32" s="18" t="s">
        <v>44</v>
      </c>
      <c r="C32" s="19">
        <v>216027655</v>
      </c>
      <c r="D32" s="19">
        <v>225291788</v>
      </c>
      <c r="E32" s="20">
        <v>212635956</v>
      </c>
      <c r="F32" s="21">
        <v>113242564</v>
      </c>
      <c r="G32" s="19">
        <v>113242564</v>
      </c>
      <c r="H32" s="20">
        <v>-49557323</v>
      </c>
      <c r="I32" s="22">
        <v>246821869</v>
      </c>
      <c r="J32" s="23">
        <v>107634757</v>
      </c>
      <c r="K32" s="19">
        <v>117170170</v>
      </c>
      <c r="L32" s="20">
        <v>118745811</v>
      </c>
    </row>
    <row r="33" spans="1:12" ht="13.5">
      <c r="A33" s="24" t="s">
        <v>47</v>
      </c>
      <c r="B33" s="18"/>
      <c r="C33" s="19">
        <v>4561006</v>
      </c>
      <c r="D33" s="19">
        <v>1384172</v>
      </c>
      <c r="E33" s="20">
        <v>1664548</v>
      </c>
      <c r="F33" s="21">
        <v>1554580</v>
      </c>
      <c r="G33" s="19">
        <v>1554580</v>
      </c>
      <c r="H33" s="20"/>
      <c r="I33" s="22">
        <v>1656475</v>
      </c>
      <c r="J33" s="23">
        <v>1676796</v>
      </c>
      <c r="K33" s="19">
        <v>1785919</v>
      </c>
      <c r="L33" s="20">
        <v>1895042</v>
      </c>
    </row>
    <row r="34" spans="1:12" ht="13.5">
      <c r="A34" s="29" t="s">
        <v>48</v>
      </c>
      <c r="B34" s="30"/>
      <c r="C34" s="31">
        <f>SUM(C29:C33)</f>
        <v>237188033</v>
      </c>
      <c r="D34" s="31">
        <f aca="true" t="shared" si="3" ref="D34:L34">SUM(D29:D33)</f>
        <v>245903126</v>
      </c>
      <c r="E34" s="32">
        <f t="shared" si="3"/>
        <v>237428242</v>
      </c>
      <c r="F34" s="33">
        <f t="shared" si="3"/>
        <v>136317713</v>
      </c>
      <c r="G34" s="31">
        <f t="shared" si="3"/>
        <v>136317713</v>
      </c>
      <c r="H34" s="32">
        <f t="shared" si="3"/>
        <v>-49541689</v>
      </c>
      <c r="I34" s="34">
        <f t="shared" si="3"/>
        <v>269470409</v>
      </c>
      <c r="J34" s="35">
        <f t="shared" si="3"/>
        <v>126760304</v>
      </c>
      <c r="K34" s="31">
        <f t="shared" si="3"/>
        <v>138298061</v>
      </c>
      <c r="L34" s="32">
        <f t="shared" si="3"/>
        <v>142109413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77584878</v>
      </c>
      <c r="D37" s="19">
        <v>68056141</v>
      </c>
      <c r="E37" s="20">
        <v>55067151</v>
      </c>
      <c r="F37" s="21">
        <v>44019683</v>
      </c>
      <c r="G37" s="19">
        <v>44019683</v>
      </c>
      <c r="H37" s="20"/>
      <c r="I37" s="22">
        <v>44461655</v>
      </c>
      <c r="J37" s="23">
        <v>38533314</v>
      </c>
      <c r="K37" s="19">
        <v>75820196</v>
      </c>
      <c r="L37" s="20">
        <v>68291333</v>
      </c>
    </row>
    <row r="38" spans="1:12" ht="13.5">
      <c r="A38" s="24" t="s">
        <v>47</v>
      </c>
      <c r="B38" s="18"/>
      <c r="C38" s="19">
        <v>80175204</v>
      </c>
      <c r="D38" s="19">
        <v>86777396</v>
      </c>
      <c r="E38" s="20">
        <v>93752461</v>
      </c>
      <c r="F38" s="21">
        <v>102947699</v>
      </c>
      <c r="G38" s="19">
        <v>102947699</v>
      </c>
      <c r="H38" s="20"/>
      <c r="I38" s="22">
        <v>100376859</v>
      </c>
      <c r="J38" s="23">
        <v>112998674</v>
      </c>
      <c r="K38" s="19">
        <v>123296553</v>
      </c>
      <c r="L38" s="20">
        <v>134559091</v>
      </c>
    </row>
    <row r="39" spans="1:12" ht="13.5">
      <c r="A39" s="29" t="s">
        <v>50</v>
      </c>
      <c r="B39" s="37"/>
      <c r="C39" s="31">
        <f>SUM(C37:C38)</f>
        <v>157760082</v>
      </c>
      <c r="D39" s="38">
        <f aca="true" t="shared" si="4" ref="D39:L39">SUM(D37:D38)</f>
        <v>154833537</v>
      </c>
      <c r="E39" s="39">
        <f t="shared" si="4"/>
        <v>148819612</v>
      </c>
      <c r="F39" s="40">
        <f t="shared" si="4"/>
        <v>146967382</v>
      </c>
      <c r="G39" s="38">
        <f t="shared" si="4"/>
        <v>146967382</v>
      </c>
      <c r="H39" s="39">
        <f t="shared" si="4"/>
        <v>0</v>
      </c>
      <c r="I39" s="40">
        <f t="shared" si="4"/>
        <v>144838514</v>
      </c>
      <c r="J39" s="42">
        <f t="shared" si="4"/>
        <v>151531988</v>
      </c>
      <c r="K39" s="38">
        <f t="shared" si="4"/>
        <v>199116749</v>
      </c>
      <c r="L39" s="39">
        <f t="shared" si="4"/>
        <v>202850424</v>
      </c>
    </row>
    <row r="40" spans="1:12" ht="13.5">
      <c r="A40" s="29" t="s">
        <v>51</v>
      </c>
      <c r="B40" s="30"/>
      <c r="C40" s="31">
        <f>+C34+C39</f>
        <v>394948115</v>
      </c>
      <c r="D40" s="31">
        <f aca="true" t="shared" si="5" ref="D40:L40">+D34+D39</f>
        <v>400736663</v>
      </c>
      <c r="E40" s="32">
        <f t="shared" si="5"/>
        <v>386247854</v>
      </c>
      <c r="F40" s="33">
        <f t="shared" si="5"/>
        <v>283285095</v>
      </c>
      <c r="G40" s="31">
        <f t="shared" si="5"/>
        <v>283285095</v>
      </c>
      <c r="H40" s="32">
        <f t="shared" si="5"/>
        <v>-49541689</v>
      </c>
      <c r="I40" s="34">
        <f t="shared" si="5"/>
        <v>414308923</v>
      </c>
      <c r="J40" s="35">
        <f t="shared" si="5"/>
        <v>278292292</v>
      </c>
      <c r="K40" s="31">
        <f t="shared" si="5"/>
        <v>337414810</v>
      </c>
      <c r="L40" s="32">
        <f t="shared" si="5"/>
        <v>344959837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1561978299</v>
      </c>
      <c r="D42" s="46">
        <f aca="true" t="shared" si="6" ref="D42:L42">+D25-D40</f>
        <v>1733645614</v>
      </c>
      <c r="E42" s="47">
        <f t="shared" si="6"/>
        <v>2072437896</v>
      </c>
      <c r="F42" s="48">
        <f t="shared" si="6"/>
        <v>2943014000</v>
      </c>
      <c r="G42" s="46">
        <f t="shared" si="6"/>
        <v>2941278401</v>
      </c>
      <c r="H42" s="47">
        <f t="shared" si="6"/>
        <v>-10195065</v>
      </c>
      <c r="I42" s="49">
        <f t="shared" si="6"/>
        <v>2369337018</v>
      </c>
      <c r="J42" s="50">
        <f t="shared" si="6"/>
        <v>2776816937</v>
      </c>
      <c r="K42" s="46">
        <f t="shared" si="6"/>
        <v>3061972639</v>
      </c>
      <c r="L42" s="47">
        <f t="shared" si="6"/>
        <v>3420664923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1296986299</v>
      </c>
      <c r="D45" s="19">
        <v>1733645614</v>
      </c>
      <c r="E45" s="20">
        <v>2072437896</v>
      </c>
      <c r="F45" s="21">
        <v>2678022000</v>
      </c>
      <c r="G45" s="19">
        <v>2678022000</v>
      </c>
      <c r="H45" s="20">
        <v>-10195065</v>
      </c>
      <c r="I45" s="22">
        <v>2369337018</v>
      </c>
      <c r="J45" s="23">
        <v>2513560536</v>
      </c>
      <c r="K45" s="19">
        <v>2798716238</v>
      </c>
      <c r="L45" s="20">
        <v>3157408522</v>
      </c>
    </row>
    <row r="46" spans="1:12" ht="13.5">
      <c r="A46" s="24" t="s">
        <v>56</v>
      </c>
      <c r="B46" s="18" t="s">
        <v>44</v>
      </c>
      <c r="C46" s="19">
        <v>264992000</v>
      </c>
      <c r="D46" s="19"/>
      <c r="E46" s="20"/>
      <c r="F46" s="21">
        <v>264992000</v>
      </c>
      <c r="G46" s="19">
        <v>263256401</v>
      </c>
      <c r="H46" s="20"/>
      <c r="I46" s="22"/>
      <c r="J46" s="23">
        <v>263256401</v>
      </c>
      <c r="K46" s="19">
        <v>263256401</v>
      </c>
      <c r="L46" s="20">
        <v>263256401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1561978299</v>
      </c>
      <c r="D48" s="53">
        <f aca="true" t="shared" si="7" ref="D48:L48">SUM(D45:D47)</f>
        <v>1733645614</v>
      </c>
      <c r="E48" s="54">
        <f t="shared" si="7"/>
        <v>2072437896</v>
      </c>
      <c r="F48" s="55">
        <f t="shared" si="7"/>
        <v>2943014000</v>
      </c>
      <c r="G48" s="53">
        <f t="shared" si="7"/>
        <v>2941278401</v>
      </c>
      <c r="H48" s="54">
        <f t="shared" si="7"/>
        <v>-10195065</v>
      </c>
      <c r="I48" s="56">
        <f t="shared" si="7"/>
        <v>2369337018</v>
      </c>
      <c r="J48" s="57">
        <f t="shared" si="7"/>
        <v>2776816937</v>
      </c>
      <c r="K48" s="53">
        <f t="shared" si="7"/>
        <v>3061972639</v>
      </c>
      <c r="L48" s="54">
        <f t="shared" si="7"/>
        <v>3420664923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102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618524</v>
      </c>
      <c r="D6" s="19">
        <v>935527</v>
      </c>
      <c r="E6" s="20">
        <v>293111</v>
      </c>
      <c r="F6" s="21">
        <v>556000</v>
      </c>
      <c r="G6" s="19">
        <v>556000</v>
      </c>
      <c r="H6" s="20">
        <v>6033</v>
      </c>
      <c r="I6" s="22">
        <v>13643544</v>
      </c>
      <c r="J6" s="23">
        <v>6547000</v>
      </c>
      <c r="K6" s="19">
        <v>2032000</v>
      </c>
      <c r="L6" s="20">
        <v>1682000</v>
      </c>
    </row>
    <row r="7" spans="1:12" ht="13.5">
      <c r="A7" s="24" t="s">
        <v>19</v>
      </c>
      <c r="B7" s="18" t="s">
        <v>20</v>
      </c>
      <c r="C7" s="19">
        <v>60286785</v>
      </c>
      <c r="D7" s="19">
        <v>28121695</v>
      </c>
      <c r="E7" s="20">
        <v>27455775</v>
      </c>
      <c r="F7" s="21">
        <v>5038000</v>
      </c>
      <c r="G7" s="19">
        <v>5038000</v>
      </c>
      <c r="H7" s="20"/>
      <c r="I7" s="22">
        <v>12520600</v>
      </c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11029342</v>
      </c>
      <c r="D8" s="19">
        <v>6164174</v>
      </c>
      <c r="E8" s="20">
        <v>11268244</v>
      </c>
      <c r="F8" s="21">
        <v>39211000</v>
      </c>
      <c r="G8" s="19">
        <v>39211000</v>
      </c>
      <c r="H8" s="20">
        <v>17400000</v>
      </c>
      <c r="I8" s="22">
        <v>8491116</v>
      </c>
      <c r="J8" s="23">
        <v>64818000</v>
      </c>
      <c r="K8" s="19">
        <v>50818000</v>
      </c>
      <c r="L8" s="20">
        <v>61818000</v>
      </c>
    </row>
    <row r="9" spans="1:12" ht="13.5">
      <c r="A9" s="24" t="s">
        <v>22</v>
      </c>
      <c r="B9" s="18"/>
      <c r="C9" s="19">
        <v>18317516</v>
      </c>
      <c r="D9" s="19">
        <v>30705512</v>
      </c>
      <c r="E9" s="20">
        <v>35529594</v>
      </c>
      <c r="F9" s="21">
        <v>3001000</v>
      </c>
      <c r="G9" s="19">
        <v>3001000</v>
      </c>
      <c r="H9" s="20">
        <v>79460378</v>
      </c>
      <c r="I9" s="22">
        <v>26376638</v>
      </c>
      <c r="J9" s="23">
        <v>3000000</v>
      </c>
      <c r="K9" s="19">
        <v>3000000</v>
      </c>
      <c r="L9" s="20">
        <v>3000000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666865</v>
      </c>
      <c r="D11" s="19">
        <v>638090</v>
      </c>
      <c r="E11" s="20">
        <v>421964</v>
      </c>
      <c r="F11" s="21">
        <v>500000</v>
      </c>
      <c r="G11" s="19">
        <v>500000</v>
      </c>
      <c r="H11" s="20">
        <v>338945</v>
      </c>
      <c r="I11" s="22">
        <v>336429</v>
      </c>
      <c r="J11" s="23">
        <v>500000</v>
      </c>
      <c r="K11" s="19">
        <v>500000</v>
      </c>
      <c r="L11" s="20">
        <v>500000</v>
      </c>
    </row>
    <row r="12" spans="1:12" ht="13.5">
      <c r="A12" s="29" t="s">
        <v>26</v>
      </c>
      <c r="B12" s="30"/>
      <c r="C12" s="31">
        <f>SUM(C6:C11)</f>
        <v>90919032</v>
      </c>
      <c r="D12" s="31">
        <f aca="true" t="shared" si="0" ref="D12:L12">SUM(D6:D11)</f>
        <v>66564998</v>
      </c>
      <c r="E12" s="32">
        <f t="shared" si="0"/>
        <v>74968688</v>
      </c>
      <c r="F12" s="33">
        <f t="shared" si="0"/>
        <v>48306000</v>
      </c>
      <c r="G12" s="31">
        <f t="shared" si="0"/>
        <v>48306000</v>
      </c>
      <c r="H12" s="32">
        <f t="shared" si="0"/>
        <v>97205356</v>
      </c>
      <c r="I12" s="34">
        <f t="shared" si="0"/>
        <v>61368327</v>
      </c>
      <c r="J12" s="35">
        <f t="shared" si="0"/>
        <v>74865000</v>
      </c>
      <c r="K12" s="31">
        <f t="shared" si="0"/>
        <v>56350000</v>
      </c>
      <c r="L12" s="32">
        <f t="shared" si="0"/>
        <v>67000000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46606200</v>
      </c>
      <c r="D17" s="19">
        <v>46606200</v>
      </c>
      <c r="E17" s="20">
        <v>46606200</v>
      </c>
      <c r="F17" s="21">
        <v>46606000</v>
      </c>
      <c r="G17" s="19">
        <v>46606000</v>
      </c>
      <c r="H17" s="20">
        <v>46606200</v>
      </c>
      <c r="I17" s="22">
        <v>46606200</v>
      </c>
      <c r="J17" s="23">
        <v>46606000</v>
      </c>
      <c r="K17" s="19">
        <v>46606000</v>
      </c>
      <c r="L17" s="20">
        <v>46606000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260710000</v>
      </c>
      <c r="D19" s="19">
        <v>308590942</v>
      </c>
      <c r="E19" s="20">
        <v>339609105</v>
      </c>
      <c r="F19" s="21">
        <v>411303000</v>
      </c>
      <c r="G19" s="19">
        <v>397803000</v>
      </c>
      <c r="H19" s="20">
        <v>351929625</v>
      </c>
      <c r="I19" s="22">
        <v>395195846</v>
      </c>
      <c r="J19" s="23">
        <v>410696000</v>
      </c>
      <c r="K19" s="19">
        <v>413983000</v>
      </c>
      <c r="L19" s="20">
        <v>436909000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>
        <v>338210</v>
      </c>
      <c r="E22" s="20">
        <v>373972</v>
      </c>
      <c r="F22" s="21">
        <v>338000</v>
      </c>
      <c r="G22" s="19">
        <v>338000</v>
      </c>
      <c r="H22" s="20">
        <v>-800097</v>
      </c>
      <c r="I22" s="22">
        <v>1606713</v>
      </c>
      <c r="J22" s="23">
        <v>338000</v>
      </c>
      <c r="K22" s="19">
        <v>338000</v>
      </c>
      <c r="L22" s="20">
        <v>338000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307316200</v>
      </c>
      <c r="D24" s="38">
        <f aca="true" t="shared" si="1" ref="D24:L24">SUM(D15:D23)</f>
        <v>355535352</v>
      </c>
      <c r="E24" s="39">
        <f t="shared" si="1"/>
        <v>386589277</v>
      </c>
      <c r="F24" s="40">
        <f t="shared" si="1"/>
        <v>458247000</v>
      </c>
      <c r="G24" s="38">
        <f t="shared" si="1"/>
        <v>444747000</v>
      </c>
      <c r="H24" s="39">
        <f t="shared" si="1"/>
        <v>397735728</v>
      </c>
      <c r="I24" s="41">
        <f t="shared" si="1"/>
        <v>443408759</v>
      </c>
      <c r="J24" s="42">
        <f t="shared" si="1"/>
        <v>457640000</v>
      </c>
      <c r="K24" s="38">
        <f t="shared" si="1"/>
        <v>460927000</v>
      </c>
      <c r="L24" s="39">
        <f t="shared" si="1"/>
        <v>483853000</v>
      </c>
    </row>
    <row r="25" spans="1:12" ht="13.5">
      <c r="A25" s="29" t="s">
        <v>39</v>
      </c>
      <c r="B25" s="30"/>
      <c r="C25" s="31">
        <f>+C12+C24</f>
        <v>398235232</v>
      </c>
      <c r="D25" s="31">
        <f aca="true" t="shared" si="2" ref="D25:L25">+D12+D24</f>
        <v>422100350</v>
      </c>
      <c r="E25" s="32">
        <f t="shared" si="2"/>
        <v>461557965</v>
      </c>
      <c r="F25" s="33">
        <f t="shared" si="2"/>
        <v>506553000</v>
      </c>
      <c r="G25" s="31">
        <f t="shared" si="2"/>
        <v>493053000</v>
      </c>
      <c r="H25" s="32">
        <f t="shared" si="2"/>
        <v>494941084</v>
      </c>
      <c r="I25" s="34">
        <f t="shared" si="2"/>
        <v>504777086</v>
      </c>
      <c r="J25" s="35">
        <f t="shared" si="2"/>
        <v>532505000</v>
      </c>
      <c r="K25" s="31">
        <f t="shared" si="2"/>
        <v>517277000</v>
      </c>
      <c r="L25" s="32">
        <f t="shared" si="2"/>
        <v>550853000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>
        <v>12760660</v>
      </c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>
        <v>193536</v>
      </c>
      <c r="E30" s="20">
        <v>263320</v>
      </c>
      <c r="F30" s="21">
        <v>1210000</v>
      </c>
      <c r="G30" s="19">
        <v>1210000</v>
      </c>
      <c r="H30" s="20">
        <v>470111</v>
      </c>
      <c r="I30" s="22">
        <v>1180678</v>
      </c>
      <c r="J30" s="23">
        <v>1210000</v>
      </c>
      <c r="K30" s="19">
        <v>1300000</v>
      </c>
      <c r="L30" s="20">
        <v>1500000</v>
      </c>
    </row>
    <row r="31" spans="1:12" ht="13.5">
      <c r="A31" s="24" t="s">
        <v>45</v>
      </c>
      <c r="B31" s="18"/>
      <c r="C31" s="19">
        <v>1535215</v>
      </c>
      <c r="D31" s="19">
        <v>1649598</v>
      </c>
      <c r="E31" s="20">
        <v>1584676</v>
      </c>
      <c r="F31" s="21"/>
      <c r="G31" s="19"/>
      <c r="H31" s="20">
        <v>863813</v>
      </c>
      <c r="I31" s="22">
        <v>863813</v>
      </c>
      <c r="J31" s="23">
        <v>1585000</v>
      </c>
      <c r="K31" s="19"/>
      <c r="L31" s="20"/>
    </row>
    <row r="32" spans="1:12" ht="13.5">
      <c r="A32" s="24" t="s">
        <v>46</v>
      </c>
      <c r="B32" s="18" t="s">
        <v>44</v>
      </c>
      <c r="C32" s="19">
        <v>23677768</v>
      </c>
      <c r="D32" s="19">
        <v>18795687</v>
      </c>
      <c r="E32" s="20">
        <v>18823589</v>
      </c>
      <c r="F32" s="21">
        <v>27000000</v>
      </c>
      <c r="G32" s="19">
        <v>27000000</v>
      </c>
      <c r="H32" s="20">
        <v>14877186</v>
      </c>
      <c r="I32" s="22">
        <v>35597651</v>
      </c>
      <c r="J32" s="23">
        <v>24700000</v>
      </c>
      <c r="K32" s="19">
        <v>7000000</v>
      </c>
      <c r="L32" s="20">
        <v>7000000</v>
      </c>
    </row>
    <row r="33" spans="1:12" ht="13.5">
      <c r="A33" s="24" t="s">
        <v>47</v>
      </c>
      <c r="B33" s="18"/>
      <c r="C33" s="19"/>
      <c r="D33" s="19">
        <v>5801037</v>
      </c>
      <c r="E33" s="20">
        <v>8354149</v>
      </c>
      <c r="F33" s="21">
        <v>5699000</v>
      </c>
      <c r="G33" s="19">
        <v>5699000</v>
      </c>
      <c r="H33" s="20">
        <v>7970307</v>
      </c>
      <c r="I33" s="22"/>
      <c r="J33" s="23">
        <v>5992000</v>
      </c>
      <c r="K33" s="19">
        <v>151000</v>
      </c>
      <c r="L33" s="20">
        <v>294000</v>
      </c>
    </row>
    <row r="34" spans="1:12" ht="13.5">
      <c r="A34" s="29" t="s">
        <v>48</v>
      </c>
      <c r="B34" s="30"/>
      <c r="C34" s="31">
        <f>SUM(C29:C33)</f>
        <v>25212983</v>
      </c>
      <c r="D34" s="31">
        <f aca="true" t="shared" si="3" ref="D34:L34">SUM(D29:D33)</f>
        <v>26439858</v>
      </c>
      <c r="E34" s="32">
        <f t="shared" si="3"/>
        <v>29025734</v>
      </c>
      <c r="F34" s="33">
        <f t="shared" si="3"/>
        <v>33909000</v>
      </c>
      <c r="G34" s="31">
        <f t="shared" si="3"/>
        <v>33909000</v>
      </c>
      <c r="H34" s="32">
        <f t="shared" si="3"/>
        <v>36942077</v>
      </c>
      <c r="I34" s="34">
        <f t="shared" si="3"/>
        <v>37642142</v>
      </c>
      <c r="J34" s="35">
        <f t="shared" si="3"/>
        <v>33487000</v>
      </c>
      <c r="K34" s="31">
        <f t="shared" si="3"/>
        <v>8451000</v>
      </c>
      <c r="L34" s="32">
        <f t="shared" si="3"/>
        <v>8794000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164255</v>
      </c>
      <c r="D37" s="19">
        <v>211593</v>
      </c>
      <c r="E37" s="20">
        <v>670866</v>
      </c>
      <c r="F37" s="21">
        <v>2660000</v>
      </c>
      <c r="G37" s="19">
        <v>2660000</v>
      </c>
      <c r="H37" s="20">
        <v>733399</v>
      </c>
      <c r="I37" s="22"/>
      <c r="J37" s="23">
        <v>2150000</v>
      </c>
      <c r="K37" s="19">
        <v>2266000</v>
      </c>
      <c r="L37" s="20">
        <v>2388000</v>
      </c>
    </row>
    <row r="38" spans="1:12" ht="13.5">
      <c r="A38" s="24" t="s">
        <v>47</v>
      </c>
      <c r="B38" s="18"/>
      <c r="C38" s="19">
        <v>11391128</v>
      </c>
      <c r="D38" s="19">
        <v>15267124</v>
      </c>
      <c r="E38" s="20">
        <v>18707714</v>
      </c>
      <c r="F38" s="21">
        <v>17000000</v>
      </c>
      <c r="G38" s="19">
        <v>17000000</v>
      </c>
      <c r="H38" s="20">
        <v>18707714</v>
      </c>
      <c r="I38" s="22">
        <v>21881900</v>
      </c>
      <c r="J38" s="23">
        <v>17000000</v>
      </c>
      <c r="K38" s="19">
        <v>14500000</v>
      </c>
      <c r="L38" s="20">
        <v>12500000</v>
      </c>
    </row>
    <row r="39" spans="1:12" ht="13.5">
      <c r="A39" s="29" t="s">
        <v>50</v>
      </c>
      <c r="B39" s="37"/>
      <c r="C39" s="31">
        <f>SUM(C37:C38)</f>
        <v>11555383</v>
      </c>
      <c r="D39" s="38">
        <f aca="true" t="shared" si="4" ref="D39:L39">SUM(D37:D38)</f>
        <v>15478717</v>
      </c>
      <c r="E39" s="39">
        <f t="shared" si="4"/>
        <v>19378580</v>
      </c>
      <c r="F39" s="40">
        <f t="shared" si="4"/>
        <v>19660000</v>
      </c>
      <c r="G39" s="38">
        <f t="shared" si="4"/>
        <v>19660000</v>
      </c>
      <c r="H39" s="39">
        <f t="shared" si="4"/>
        <v>19441113</v>
      </c>
      <c r="I39" s="40">
        <f t="shared" si="4"/>
        <v>21881900</v>
      </c>
      <c r="J39" s="42">
        <f t="shared" si="4"/>
        <v>19150000</v>
      </c>
      <c r="K39" s="38">
        <f t="shared" si="4"/>
        <v>16766000</v>
      </c>
      <c r="L39" s="39">
        <f t="shared" si="4"/>
        <v>14888000</v>
      </c>
    </row>
    <row r="40" spans="1:12" ht="13.5">
      <c r="A40" s="29" t="s">
        <v>51</v>
      </c>
      <c r="B40" s="30"/>
      <c r="C40" s="31">
        <f>+C34+C39</f>
        <v>36768366</v>
      </c>
      <c r="D40" s="31">
        <f aca="true" t="shared" si="5" ref="D40:L40">+D34+D39</f>
        <v>41918575</v>
      </c>
      <c r="E40" s="32">
        <f t="shared" si="5"/>
        <v>48404314</v>
      </c>
      <c r="F40" s="33">
        <f t="shared" si="5"/>
        <v>53569000</v>
      </c>
      <c r="G40" s="31">
        <f t="shared" si="5"/>
        <v>53569000</v>
      </c>
      <c r="H40" s="32">
        <f t="shared" si="5"/>
        <v>56383190</v>
      </c>
      <c r="I40" s="34">
        <f t="shared" si="5"/>
        <v>59524042</v>
      </c>
      <c r="J40" s="35">
        <f t="shared" si="5"/>
        <v>52637000</v>
      </c>
      <c r="K40" s="31">
        <f t="shared" si="5"/>
        <v>25217000</v>
      </c>
      <c r="L40" s="32">
        <f t="shared" si="5"/>
        <v>23682000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361466866</v>
      </c>
      <c r="D42" s="46">
        <f aca="true" t="shared" si="6" ref="D42:L42">+D25-D40</f>
        <v>380181775</v>
      </c>
      <c r="E42" s="47">
        <f t="shared" si="6"/>
        <v>413153651</v>
      </c>
      <c r="F42" s="48">
        <f t="shared" si="6"/>
        <v>452984000</v>
      </c>
      <c r="G42" s="46">
        <f t="shared" si="6"/>
        <v>439484000</v>
      </c>
      <c r="H42" s="47">
        <f t="shared" si="6"/>
        <v>438557894</v>
      </c>
      <c r="I42" s="49">
        <f t="shared" si="6"/>
        <v>445253044</v>
      </c>
      <c r="J42" s="50">
        <f t="shared" si="6"/>
        <v>479868000</v>
      </c>
      <c r="K42" s="46">
        <f t="shared" si="6"/>
        <v>492060000</v>
      </c>
      <c r="L42" s="47">
        <f t="shared" si="6"/>
        <v>527171000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359743760</v>
      </c>
      <c r="D45" s="19">
        <v>378397786</v>
      </c>
      <c r="E45" s="20">
        <v>411294456</v>
      </c>
      <c r="F45" s="21">
        <v>451184000</v>
      </c>
      <c r="G45" s="19">
        <v>437684000</v>
      </c>
      <c r="H45" s="20">
        <v>436614051</v>
      </c>
      <c r="I45" s="22">
        <v>443309201</v>
      </c>
      <c r="J45" s="23">
        <v>478068000</v>
      </c>
      <c r="K45" s="19">
        <v>490260000</v>
      </c>
      <c r="L45" s="20">
        <v>525371000</v>
      </c>
    </row>
    <row r="46" spans="1:12" ht="13.5">
      <c r="A46" s="24" t="s">
        <v>56</v>
      </c>
      <c r="B46" s="18" t="s">
        <v>44</v>
      </c>
      <c r="C46" s="19">
        <v>1723106</v>
      </c>
      <c r="D46" s="19">
        <v>1783989</v>
      </c>
      <c r="E46" s="20">
        <v>1859195</v>
      </c>
      <c r="F46" s="21"/>
      <c r="G46" s="19">
        <v>1800000</v>
      </c>
      <c r="H46" s="20">
        <v>1943843</v>
      </c>
      <c r="I46" s="22">
        <v>1943843</v>
      </c>
      <c r="J46" s="23">
        <v>1800000</v>
      </c>
      <c r="K46" s="19">
        <v>1800000</v>
      </c>
      <c r="L46" s="20">
        <v>1800000</v>
      </c>
    </row>
    <row r="47" spans="1:12" ht="13.5">
      <c r="A47" s="24" t="s">
        <v>57</v>
      </c>
      <c r="B47" s="18"/>
      <c r="C47" s="19"/>
      <c r="D47" s="19"/>
      <c r="E47" s="20"/>
      <c r="F47" s="21">
        <v>1800000</v>
      </c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361466866</v>
      </c>
      <c r="D48" s="53">
        <f aca="true" t="shared" si="7" ref="D48:L48">SUM(D45:D47)</f>
        <v>380181775</v>
      </c>
      <c r="E48" s="54">
        <f t="shared" si="7"/>
        <v>413153651</v>
      </c>
      <c r="F48" s="55">
        <f t="shared" si="7"/>
        <v>452984000</v>
      </c>
      <c r="G48" s="53">
        <f t="shared" si="7"/>
        <v>439484000</v>
      </c>
      <c r="H48" s="54">
        <f t="shared" si="7"/>
        <v>438557894</v>
      </c>
      <c r="I48" s="56">
        <f t="shared" si="7"/>
        <v>445253044</v>
      </c>
      <c r="J48" s="57">
        <f t="shared" si="7"/>
        <v>479868000</v>
      </c>
      <c r="K48" s="53">
        <f t="shared" si="7"/>
        <v>492060000</v>
      </c>
      <c r="L48" s="54">
        <f t="shared" si="7"/>
        <v>527171000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183171110</v>
      </c>
      <c r="D6" s="19">
        <v>160131805</v>
      </c>
      <c r="E6" s="20">
        <v>162940915</v>
      </c>
      <c r="F6" s="21">
        <v>46069889</v>
      </c>
      <c r="G6" s="19">
        <v>64251537</v>
      </c>
      <c r="H6" s="20">
        <v>98378766</v>
      </c>
      <c r="I6" s="22">
        <v>270209148</v>
      </c>
      <c r="J6" s="23">
        <v>56409894</v>
      </c>
      <c r="K6" s="19">
        <v>20660570</v>
      </c>
      <c r="L6" s="20">
        <v>60012126</v>
      </c>
    </row>
    <row r="7" spans="1:12" ht="13.5">
      <c r="A7" s="24" t="s">
        <v>19</v>
      </c>
      <c r="B7" s="18" t="s">
        <v>20</v>
      </c>
      <c r="C7" s="19">
        <v>359199583</v>
      </c>
      <c r="D7" s="19">
        <v>380259171</v>
      </c>
      <c r="E7" s="20">
        <v>293376080</v>
      </c>
      <c r="F7" s="21">
        <v>226419795</v>
      </c>
      <c r="G7" s="19">
        <v>288212002</v>
      </c>
      <c r="H7" s="20">
        <v>280397026</v>
      </c>
      <c r="I7" s="22">
        <v>121460543</v>
      </c>
      <c r="J7" s="23">
        <v>263886195</v>
      </c>
      <c r="K7" s="19">
        <v>253886195</v>
      </c>
      <c r="L7" s="20">
        <v>248886195</v>
      </c>
    </row>
    <row r="8" spans="1:12" ht="13.5">
      <c r="A8" s="24" t="s">
        <v>21</v>
      </c>
      <c r="B8" s="18" t="s">
        <v>20</v>
      </c>
      <c r="C8" s="19">
        <v>69365903</v>
      </c>
      <c r="D8" s="19">
        <v>62072592</v>
      </c>
      <c r="E8" s="20">
        <v>60522152</v>
      </c>
      <c r="F8" s="21">
        <v>114424455</v>
      </c>
      <c r="G8" s="19">
        <v>64256431</v>
      </c>
      <c r="H8" s="20">
        <v>59143010</v>
      </c>
      <c r="I8" s="22">
        <v>89240282</v>
      </c>
      <c r="J8" s="23">
        <v>69882842</v>
      </c>
      <c r="K8" s="19">
        <v>94409377</v>
      </c>
      <c r="L8" s="20">
        <v>113368970</v>
      </c>
    </row>
    <row r="9" spans="1:12" ht="13.5">
      <c r="A9" s="24" t="s">
        <v>22</v>
      </c>
      <c r="B9" s="18"/>
      <c r="C9" s="19">
        <v>36204992</v>
      </c>
      <c r="D9" s="19">
        <v>60145913</v>
      </c>
      <c r="E9" s="20">
        <v>90785965</v>
      </c>
      <c r="F9" s="21">
        <v>37293036</v>
      </c>
      <c r="G9" s="19">
        <v>92638187</v>
      </c>
      <c r="H9" s="20">
        <v>106734795</v>
      </c>
      <c r="I9" s="22">
        <v>95449705</v>
      </c>
      <c r="J9" s="23">
        <v>74409575</v>
      </c>
      <c r="K9" s="19">
        <v>79123644</v>
      </c>
      <c r="L9" s="20">
        <v>102315130</v>
      </c>
    </row>
    <row r="10" spans="1:12" ht="13.5">
      <c r="A10" s="24" t="s">
        <v>23</v>
      </c>
      <c r="B10" s="18"/>
      <c r="C10" s="19">
        <v>6109</v>
      </c>
      <c r="D10" s="19">
        <v>12854</v>
      </c>
      <c r="E10" s="20">
        <v>5076</v>
      </c>
      <c r="F10" s="25">
        <v>4811433</v>
      </c>
      <c r="G10" s="26">
        <v>5076</v>
      </c>
      <c r="H10" s="27">
        <v>5076</v>
      </c>
      <c r="I10" s="22">
        <v>5076</v>
      </c>
      <c r="J10" s="28">
        <v>5076</v>
      </c>
      <c r="K10" s="26">
        <v>5076</v>
      </c>
      <c r="L10" s="27">
        <v>5076</v>
      </c>
    </row>
    <row r="11" spans="1:12" ht="13.5">
      <c r="A11" s="24" t="s">
        <v>24</v>
      </c>
      <c r="B11" s="18" t="s">
        <v>25</v>
      </c>
      <c r="C11" s="19">
        <v>5761340</v>
      </c>
      <c r="D11" s="19">
        <v>6208730</v>
      </c>
      <c r="E11" s="20">
        <v>6849078</v>
      </c>
      <c r="F11" s="21">
        <v>5208730</v>
      </c>
      <c r="G11" s="19">
        <v>5882944</v>
      </c>
      <c r="H11" s="20">
        <v>6784703</v>
      </c>
      <c r="I11" s="22">
        <v>6450056</v>
      </c>
      <c r="J11" s="23">
        <v>5882944</v>
      </c>
      <c r="K11" s="19">
        <v>6222944</v>
      </c>
      <c r="L11" s="20">
        <v>6222944</v>
      </c>
    </row>
    <row r="12" spans="1:12" ht="13.5">
      <c r="A12" s="29" t="s">
        <v>26</v>
      </c>
      <c r="B12" s="30"/>
      <c r="C12" s="31">
        <f>SUM(C6:C11)</f>
        <v>653709037</v>
      </c>
      <c r="D12" s="31">
        <f aca="true" t="shared" si="0" ref="D12:L12">SUM(D6:D11)</f>
        <v>668831065</v>
      </c>
      <c r="E12" s="32">
        <f t="shared" si="0"/>
        <v>614479266</v>
      </c>
      <c r="F12" s="33">
        <f t="shared" si="0"/>
        <v>434227338</v>
      </c>
      <c r="G12" s="31">
        <f t="shared" si="0"/>
        <v>515246177</v>
      </c>
      <c r="H12" s="32">
        <f t="shared" si="0"/>
        <v>551443376</v>
      </c>
      <c r="I12" s="34">
        <f t="shared" si="0"/>
        <v>582814810</v>
      </c>
      <c r="J12" s="35">
        <f t="shared" si="0"/>
        <v>470476526</v>
      </c>
      <c r="K12" s="31">
        <f t="shared" si="0"/>
        <v>454307806</v>
      </c>
      <c r="L12" s="32">
        <f t="shared" si="0"/>
        <v>530810441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987337</v>
      </c>
      <c r="D15" s="19">
        <v>1056311</v>
      </c>
      <c r="E15" s="20">
        <v>1082896</v>
      </c>
      <c r="F15" s="21">
        <v>943818</v>
      </c>
      <c r="G15" s="19">
        <v>1028872</v>
      </c>
      <c r="H15" s="20">
        <v>998789</v>
      </c>
      <c r="I15" s="22">
        <v>769138</v>
      </c>
      <c r="J15" s="23">
        <v>974848</v>
      </c>
      <c r="K15" s="19">
        <v>897009</v>
      </c>
      <c r="L15" s="20">
        <v>733610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82030000</v>
      </c>
      <c r="D17" s="19">
        <v>87175000</v>
      </c>
      <c r="E17" s="20">
        <v>147970000</v>
      </c>
      <c r="F17" s="21">
        <v>87175000</v>
      </c>
      <c r="G17" s="19">
        <v>89470000</v>
      </c>
      <c r="H17" s="20">
        <v>89470000</v>
      </c>
      <c r="I17" s="22">
        <v>153735000</v>
      </c>
      <c r="J17" s="23">
        <v>89470000</v>
      </c>
      <c r="K17" s="19">
        <v>89470000</v>
      </c>
      <c r="L17" s="20">
        <v>89470000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1374621787</v>
      </c>
      <c r="D19" s="19">
        <v>1501751701</v>
      </c>
      <c r="E19" s="20">
        <v>1680215534</v>
      </c>
      <c r="F19" s="21">
        <v>2074393871</v>
      </c>
      <c r="G19" s="19">
        <v>1959064267</v>
      </c>
      <c r="H19" s="20">
        <v>1929066179</v>
      </c>
      <c r="I19" s="22">
        <v>1872905491</v>
      </c>
      <c r="J19" s="23">
        <v>2106573481</v>
      </c>
      <c r="K19" s="19">
        <v>2296353715</v>
      </c>
      <c r="L19" s="20">
        <v>2354870437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11549526</v>
      </c>
      <c r="D22" s="19">
        <v>10789991</v>
      </c>
      <c r="E22" s="20">
        <v>9507698</v>
      </c>
      <c r="F22" s="21">
        <v>5253950</v>
      </c>
      <c r="G22" s="19">
        <v>7339680</v>
      </c>
      <c r="H22" s="20">
        <v>6888629</v>
      </c>
      <c r="I22" s="22">
        <v>7704080</v>
      </c>
      <c r="J22" s="23">
        <v>8280611</v>
      </c>
      <c r="K22" s="19">
        <v>6107017</v>
      </c>
      <c r="L22" s="20">
        <v>3172555</v>
      </c>
    </row>
    <row r="23" spans="1:12" ht="13.5">
      <c r="A23" s="24" t="s">
        <v>37</v>
      </c>
      <c r="B23" s="18"/>
      <c r="C23" s="19"/>
      <c r="D23" s="19">
        <v>105386</v>
      </c>
      <c r="E23" s="20"/>
      <c r="F23" s="25">
        <v>105386</v>
      </c>
      <c r="G23" s="26">
        <v>105386</v>
      </c>
      <c r="H23" s="27">
        <v>105386</v>
      </c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1469188650</v>
      </c>
      <c r="D24" s="38">
        <f aca="true" t="shared" si="1" ref="D24:L24">SUM(D15:D23)</f>
        <v>1600878389</v>
      </c>
      <c r="E24" s="39">
        <f t="shared" si="1"/>
        <v>1838776128</v>
      </c>
      <c r="F24" s="40">
        <f t="shared" si="1"/>
        <v>2167872025</v>
      </c>
      <c r="G24" s="38">
        <f t="shared" si="1"/>
        <v>2057008205</v>
      </c>
      <c r="H24" s="39">
        <f t="shared" si="1"/>
        <v>2026528983</v>
      </c>
      <c r="I24" s="41">
        <f t="shared" si="1"/>
        <v>2035113709</v>
      </c>
      <c r="J24" s="42">
        <f t="shared" si="1"/>
        <v>2205298940</v>
      </c>
      <c r="K24" s="38">
        <f t="shared" si="1"/>
        <v>2392827741</v>
      </c>
      <c r="L24" s="39">
        <f t="shared" si="1"/>
        <v>2448246602</v>
      </c>
    </row>
    <row r="25" spans="1:12" ht="13.5">
      <c r="A25" s="29" t="s">
        <v>39</v>
      </c>
      <c r="B25" s="30"/>
      <c r="C25" s="31">
        <f>+C12+C24</f>
        <v>2122897687</v>
      </c>
      <c r="D25" s="31">
        <f aca="true" t="shared" si="2" ref="D25:L25">+D12+D24</f>
        <v>2269709454</v>
      </c>
      <c r="E25" s="32">
        <f t="shared" si="2"/>
        <v>2453255394</v>
      </c>
      <c r="F25" s="33">
        <f t="shared" si="2"/>
        <v>2602099363</v>
      </c>
      <c r="G25" s="31">
        <f t="shared" si="2"/>
        <v>2572254382</v>
      </c>
      <c r="H25" s="32">
        <f t="shared" si="2"/>
        <v>2577972359</v>
      </c>
      <c r="I25" s="34">
        <f t="shared" si="2"/>
        <v>2617928519</v>
      </c>
      <c r="J25" s="35">
        <f t="shared" si="2"/>
        <v>2675775466</v>
      </c>
      <c r="K25" s="31">
        <f t="shared" si="2"/>
        <v>2847135547</v>
      </c>
      <c r="L25" s="32">
        <f t="shared" si="2"/>
        <v>2979057043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13305363</v>
      </c>
      <c r="D30" s="19">
        <v>12641610</v>
      </c>
      <c r="E30" s="20">
        <v>13443041</v>
      </c>
      <c r="F30" s="21">
        <v>9668369</v>
      </c>
      <c r="G30" s="19">
        <v>15113433</v>
      </c>
      <c r="H30" s="20">
        <v>11343415</v>
      </c>
      <c r="I30" s="22">
        <v>8688516</v>
      </c>
      <c r="J30" s="23">
        <v>9113433</v>
      </c>
      <c r="K30" s="19">
        <v>9806505</v>
      </c>
      <c r="L30" s="20">
        <v>10143647</v>
      </c>
    </row>
    <row r="31" spans="1:12" ht="13.5">
      <c r="A31" s="24" t="s">
        <v>45</v>
      </c>
      <c r="B31" s="18"/>
      <c r="C31" s="19">
        <v>24237783</v>
      </c>
      <c r="D31" s="19">
        <v>26160144</v>
      </c>
      <c r="E31" s="20">
        <v>30167576</v>
      </c>
      <c r="F31" s="21">
        <v>30936742</v>
      </c>
      <c r="G31" s="19">
        <v>30936742</v>
      </c>
      <c r="H31" s="20">
        <v>31393486</v>
      </c>
      <c r="I31" s="22">
        <v>31393486</v>
      </c>
      <c r="J31" s="23">
        <v>33436742</v>
      </c>
      <c r="K31" s="19">
        <v>34936742</v>
      </c>
      <c r="L31" s="20">
        <v>36436742</v>
      </c>
    </row>
    <row r="32" spans="1:12" ht="13.5">
      <c r="A32" s="24" t="s">
        <v>46</v>
      </c>
      <c r="B32" s="18" t="s">
        <v>44</v>
      </c>
      <c r="C32" s="19">
        <v>259113123</v>
      </c>
      <c r="D32" s="19">
        <v>218897217</v>
      </c>
      <c r="E32" s="20">
        <v>224561587</v>
      </c>
      <c r="F32" s="21">
        <v>232428625</v>
      </c>
      <c r="G32" s="19">
        <v>220017536</v>
      </c>
      <c r="H32" s="20">
        <v>211846112</v>
      </c>
      <c r="I32" s="22">
        <v>251071622</v>
      </c>
      <c r="J32" s="23">
        <v>230471670</v>
      </c>
      <c r="K32" s="19">
        <v>229266738</v>
      </c>
      <c r="L32" s="20">
        <v>239383643</v>
      </c>
    </row>
    <row r="33" spans="1:12" ht="13.5">
      <c r="A33" s="24" t="s">
        <v>47</v>
      </c>
      <c r="B33" s="18"/>
      <c r="C33" s="19">
        <v>1284404</v>
      </c>
      <c r="D33" s="19">
        <v>1319908</v>
      </c>
      <c r="E33" s="20">
        <v>17598998</v>
      </c>
      <c r="F33" s="21">
        <v>1398908</v>
      </c>
      <c r="G33" s="19">
        <v>17598999</v>
      </c>
      <c r="H33" s="20">
        <v>11039075</v>
      </c>
      <c r="I33" s="22">
        <v>1428862</v>
      </c>
      <c r="J33" s="23">
        <v>17598999</v>
      </c>
      <c r="K33" s="19">
        <v>17598999</v>
      </c>
      <c r="L33" s="20">
        <v>17598999</v>
      </c>
    </row>
    <row r="34" spans="1:12" ht="13.5">
      <c r="A34" s="29" t="s">
        <v>48</v>
      </c>
      <c r="B34" s="30"/>
      <c r="C34" s="31">
        <f>SUM(C29:C33)</f>
        <v>297940673</v>
      </c>
      <c r="D34" s="31">
        <f aca="true" t="shared" si="3" ref="D34:L34">SUM(D29:D33)</f>
        <v>259018879</v>
      </c>
      <c r="E34" s="32">
        <f t="shared" si="3"/>
        <v>285771202</v>
      </c>
      <c r="F34" s="33">
        <f t="shared" si="3"/>
        <v>274432644</v>
      </c>
      <c r="G34" s="31">
        <f t="shared" si="3"/>
        <v>283666710</v>
      </c>
      <c r="H34" s="32">
        <f t="shared" si="3"/>
        <v>265622088</v>
      </c>
      <c r="I34" s="34">
        <f t="shared" si="3"/>
        <v>292582486</v>
      </c>
      <c r="J34" s="35">
        <f t="shared" si="3"/>
        <v>290620844</v>
      </c>
      <c r="K34" s="31">
        <f t="shared" si="3"/>
        <v>291608984</v>
      </c>
      <c r="L34" s="32">
        <f t="shared" si="3"/>
        <v>303563031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147830653</v>
      </c>
      <c r="D37" s="19">
        <v>212368130</v>
      </c>
      <c r="E37" s="20">
        <v>240237910</v>
      </c>
      <c r="F37" s="21">
        <v>240791898</v>
      </c>
      <c r="G37" s="19">
        <v>225120378</v>
      </c>
      <c r="H37" s="20">
        <v>227638121</v>
      </c>
      <c r="I37" s="22">
        <v>230257585</v>
      </c>
      <c r="J37" s="23">
        <v>230806945</v>
      </c>
      <c r="K37" s="19">
        <v>296707368</v>
      </c>
      <c r="L37" s="20">
        <v>314226578</v>
      </c>
    </row>
    <row r="38" spans="1:12" ht="13.5">
      <c r="A38" s="24" t="s">
        <v>47</v>
      </c>
      <c r="B38" s="18"/>
      <c r="C38" s="19">
        <v>84323991</v>
      </c>
      <c r="D38" s="19">
        <v>86528841</v>
      </c>
      <c r="E38" s="20">
        <v>105256428</v>
      </c>
      <c r="F38" s="21">
        <v>146320599</v>
      </c>
      <c r="G38" s="19">
        <v>111276978</v>
      </c>
      <c r="H38" s="20">
        <v>107892989</v>
      </c>
      <c r="I38" s="22">
        <v>114497242</v>
      </c>
      <c r="J38" s="23">
        <v>140018746</v>
      </c>
      <c r="K38" s="19">
        <v>158846828</v>
      </c>
      <c r="L38" s="20">
        <v>172526509</v>
      </c>
    </row>
    <row r="39" spans="1:12" ht="13.5">
      <c r="A39" s="29" t="s">
        <v>50</v>
      </c>
      <c r="B39" s="37"/>
      <c r="C39" s="31">
        <f>SUM(C37:C38)</f>
        <v>232154644</v>
      </c>
      <c r="D39" s="38">
        <f aca="true" t="shared" si="4" ref="D39:L39">SUM(D37:D38)</f>
        <v>298896971</v>
      </c>
      <c r="E39" s="39">
        <f t="shared" si="4"/>
        <v>345494338</v>
      </c>
      <c r="F39" s="40">
        <f t="shared" si="4"/>
        <v>387112497</v>
      </c>
      <c r="G39" s="38">
        <f t="shared" si="4"/>
        <v>336397356</v>
      </c>
      <c r="H39" s="39">
        <f t="shared" si="4"/>
        <v>335531110</v>
      </c>
      <c r="I39" s="40">
        <f t="shared" si="4"/>
        <v>344754827</v>
      </c>
      <c r="J39" s="42">
        <f t="shared" si="4"/>
        <v>370825691</v>
      </c>
      <c r="K39" s="38">
        <f t="shared" si="4"/>
        <v>455554196</v>
      </c>
      <c r="L39" s="39">
        <f t="shared" si="4"/>
        <v>486753087</v>
      </c>
    </row>
    <row r="40" spans="1:12" ht="13.5">
      <c r="A40" s="29" t="s">
        <v>51</v>
      </c>
      <c r="B40" s="30"/>
      <c r="C40" s="31">
        <f>+C34+C39</f>
        <v>530095317</v>
      </c>
      <c r="D40" s="31">
        <f aca="true" t="shared" si="5" ref="D40:L40">+D34+D39</f>
        <v>557915850</v>
      </c>
      <c r="E40" s="32">
        <f t="shared" si="5"/>
        <v>631265540</v>
      </c>
      <c r="F40" s="33">
        <f t="shared" si="5"/>
        <v>661545141</v>
      </c>
      <c r="G40" s="31">
        <f t="shared" si="5"/>
        <v>620064066</v>
      </c>
      <c r="H40" s="32">
        <f t="shared" si="5"/>
        <v>601153198</v>
      </c>
      <c r="I40" s="34">
        <f t="shared" si="5"/>
        <v>637337313</v>
      </c>
      <c r="J40" s="35">
        <f t="shared" si="5"/>
        <v>661446535</v>
      </c>
      <c r="K40" s="31">
        <f t="shared" si="5"/>
        <v>747163180</v>
      </c>
      <c r="L40" s="32">
        <f t="shared" si="5"/>
        <v>790316118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1592802370</v>
      </c>
      <c r="D42" s="46">
        <f aca="true" t="shared" si="6" ref="D42:L42">+D25-D40</f>
        <v>1711793604</v>
      </c>
      <c r="E42" s="47">
        <f t="shared" si="6"/>
        <v>1821989854</v>
      </c>
      <c r="F42" s="48">
        <f t="shared" si="6"/>
        <v>1940554222</v>
      </c>
      <c r="G42" s="46">
        <f t="shared" si="6"/>
        <v>1952190316</v>
      </c>
      <c r="H42" s="47">
        <f t="shared" si="6"/>
        <v>1976819161</v>
      </c>
      <c r="I42" s="49">
        <f t="shared" si="6"/>
        <v>1980591206</v>
      </c>
      <c r="J42" s="50">
        <f t="shared" si="6"/>
        <v>2014328931</v>
      </c>
      <c r="K42" s="46">
        <f t="shared" si="6"/>
        <v>2099972367</v>
      </c>
      <c r="L42" s="47">
        <f t="shared" si="6"/>
        <v>2188740925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1574261078</v>
      </c>
      <c r="D45" s="19">
        <v>1693252311</v>
      </c>
      <c r="E45" s="20">
        <v>1803448561</v>
      </c>
      <c r="F45" s="21">
        <v>1922013224</v>
      </c>
      <c r="G45" s="19">
        <v>1933649022</v>
      </c>
      <c r="H45" s="20">
        <v>1958277868</v>
      </c>
      <c r="I45" s="22">
        <v>1962049913</v>
      </c>
      <c r="J45" s="23">
        <v>1995787637</v>
      </c>
      <c r="K45" s="19">
        <v>2081431074</v>
      </c>
      <c r="L45" s="20">
        <v>2170199630</v>
      </c>
    </row>
    <row r="46" spans="1:12" ht="13.5">
      <c r="A46" s="24" t="s">
        <v>56</v>
      </c>
      <c r="B46" s="18" t="s">
        <v>44</v>
      </c>
      <c r="C46" s="19">
        <v>18541293</v>
      </c>
      <c r="D46" s="19">
        <v>18541293</v>
      </c>
      <c r="E46" s="20">
        <v>18541293</v>
      </c>
      <c r="F46" s="21">
        <v>18541000</v>
      </c>
      <c r="G46" s="19">
        <v>18541294</v>
      </c>
      <c r="H46" s="20">
        <v>18541293</v>
      </c>
      <c r="I46" s="22">
        <v>18541293</v>
      </c>
      <c r="J46" s="23">
        <v>18541293</v>
      </c>
      <c r="K46" s="19">
        <v>18541293</v>
      </c>
      <c r="L46" s="20">
        <v>18541293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1592802371</v>
      </c>
      <c r="D48" s="53">
        <f aca="true" t="shared" si="7" ref="D48:L48">SUM(D45:D47)</f>
        <v>1711793604</v>
      </c>
      <c r="E48" s="54">
        <f t="shared" si="7"/>
        <v>1821989854</v>
      </c>
      <c r="F48" s="55">
        <f t="shared" si="7"/>
        <v>1940554224</v>
      </c>
      <c r="G48" s="53">
        <f t="shared" si="7"/>
        <v>1952190316</v>
      </c>
      <c r="H48" s="54">
        <f t="shared" si="7"/>
        <v>1976819161</v>
      </c>
      <c r="I48" s="56">
        <f t="shared" si="7"/>
        <v>1980591206</v>
      </c>
      <c r="J48" s="57">
        <f t="shared" si="7"/>
        <v>2014328930</v>
      </c>
      <c r="K48" s="53">
        <f t="shared" si="7"/>
        <v>2099972367</v>
      </c>
      <c r="L48" s="54">
        <f t="shared" si="7"/>
        <v>2188740923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104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57484334</v>
      </c>
      <c r="D6" s="19">
        <v>76667391</v>
      </c>
      <c r="E6" s="20">
        <v>109379701</v>
      </c>
      <c r="F6" s="21">
        <v>3540</v>
      </c>
      <c r="G6" s="19">
        <v>16847</v>
      </c>
      <c r="H6" s="20">
        <v>3122135</v>
      </c>
      <c r="I6" s="22">
        <v>111730796</v>
      </c>
      <c r="J6" s="23">
        <v>8882000</v>
      </c>
      <c r="K6" s="19">
        <v>9388000</v>
      </c>
      <c r="L6" s="20">
        <v>9914000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>
        <v>81076</v>
      </c>
      <c r="G7" s="19">
        <v>220452</v>
      </c>
      <c r="H7" s="20">
        <v>108601434</v>
      </c>
      <c r="I7" s="22"/>
      <c r="J7" s="23">
        <v>153951000</v>
      </c>
      <c r="K7" s="19">
        <v>162727000</v>
      </c>
      <c r="L7" s="20">
        <v>171838000</v>
      </c>
    </row>
    <row r="8" spans="1:12" ht="13.5">
      <c r="A8" s="24" t="s">
        <v>21</v>
      </c>
      <c r="B8" s="18" t="s">
        <v>20</v>
      </c>
      <c r="C8" s="19">
        <v>1399877</v>
      </c>
      <c r="D8" s="19">
        <v>1754924</v>
      </c>
      <c r="E8" s="20">
        <v>2802971</v>
      </c>
      <c r="F8" s="21">
        <v>9700</v>
      </c>
      <c r="G8" s="19">
        <v>13385</v>
      </c>
      <c r="H8" s="20">
        <v>5076488</v>
      </c>
      <c r="I8" s="22">
        <v>4305789</v>
      </c>
      <c r="J8" s="23">
        <v>4292000</v>
      </c>
      <c r="K8" s="19">
        <v>4536000</v>
      </c>
      <c r="L8" s="20">
        <v>4791000</v>
      </c>
    </row>
    <row r="9" spans="1:12" ht="13.5">
      <c r="A9" s="24" t="s">
        <v>22</v>
      </c>
      <c r="B9" s="18"/>
      <c r="C9" s="19">
        <v>5645884</v>
      </c>
      <c r="D9" s="19">
        <v>5742620</v>
      </c>
      <c r="E9" s="20">
        <v>8444100</v>
      </c>
      <c r="F9" s="21">
        <v>3885</v>
      </c>
      <c r="G9" s="19">
        <v>14258</v>
      </c>
      <c r="H9" s="20">
        <v>20792497</v>
      </c>
      <c r="I9" s="22">
        <v>5654308</v>
      </c>
      <c r="J9" s="23">
        <v>20868000</v>
      </c>
      <c r="K9" s="19">
        <v>22058000</v>
      </c>
      <c r="L9" s="20">
        <v>23293000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/>
      <c r="F11" s="21"/>
      <c r="G11" s="19"/>
      <c r="H11" s="20"/>
      <c r="I11" s="22"/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64530095</v>
      </c>
      <c r="D12" s="31">
        <f aca="true" t="shared" si="0" ref="D12:L12">SUM(D6:D11)</f>
        <v>84164935</v>
      </c>
      <c r="E12" s="32">
        <f t="shared" si="0"/>
        <v>120626772</v>
      </c>
      <c r="F12" s="33">
        <f t="shared" si="0"/>
        <v>98201</v>
      </c>
      <c r="G12" s="31">
        <f t="shared" si="0"/>
        <v>264942</v>
      </c>
      <c r="H12" s="32">
        <f t="shared" si="0"/>
        <v>137592554</v>
      </c>
      <c r="I12" s="34">
        <f t="shared" si="0"/>
        <v>121690893</v>
      </c>
      <c r="J12" s="35">
        <f t="shared" si="0"/>
        <v>187993000</v>
      </c>
      <c r="K12" s="31">
        <f t="shared" si="0"/>
        <v>198709000</v>
      </c>
      <c r="L12" s="32">
        <f t="shared" si="0"/>
        <v>209836000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166556757</v>
      </c>
      <c r="D19" s="19">
        <v>219728891</v>
      </c>
      <c r="E19" s="20">
        <v>217885103</v>
      </c>
      <c r="F19" s="21">
        <v>223395</v>
      </c>
      <c r="G19" s="19">
        <v>473124</v>
      </c>
      <c r="H19" s="20">
        <v>254466652</v>
      </c>
      <c r="I19" s="22">
        <v>242605368</v>
      </c>
      <c r="J19" s="23">
        <v>254467000</v>
      </c>
      <c r="K19" s="19">
        <v>268971000</v>
      </c>
      <c r="L19" s="20">
        <v>284034000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49359</v>
      </c>
      <c r="D22" s="19">
        <v>24712</v>
      </c>
      <c r="E22" s="20">
        <v>16465</v>
      </c>
      <c r="F22" s="21"/>
      <c r="G22" s="19"/>
      <c r="H22" s="20"/>
      <c r="I22" s="22">
        <v>762713</v>
      </c>
      <c r="J22" s="23"/>
      <c r="K22" s="19"/>
      <c r="L22" s="20"/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166606116</v>
      </c>
      <c r="D24" s="38">
        <f aca="true" t="shared" si="1" ref="D24:L24">SUM(D15:D23)</f>
        <v>219753603</v>
      </c>
      <c r="E24" s="39">
        <f t="shared" si="1"/>
        <v>217901568</v>
      </c>
      <c r="F24" s="40">
        <f t="shared" si="1"/>
        <v>223395</v>
      </c>
      <c r="G24" s="38">
        <f t="shared" si="1"/>
        <v>473124</v>
      </c>
      <c r="H24" s="39">
        <f t="shared" si="1"/>
        <v>254466652</v>
      </c>
      <c r="I24" s="41">
        <f t="shared" si="1"/>
        <v>243368081</v>
      </c>
      <c r="J24" s="42">
        <f t="shared" si="1"/>
        <v>254467000</v>
      </c>
      <c r="K24" s="38">
        <f t="shared" si="1"/>
        <v>268971000</v>
      </c>
      <c r="L24" s="39">
        <f t="shared" si="1"/>
        <v>284034000</v>
      </c>
    </row>
    <row r="25" spans="1:12" ht="13.5">
      <c r="A25" s="29" t="s">
        <v>39</v>
      </c>
      <c r="B25" s="30"/>
      <c r="C25" s="31">
        <f>+C12+C24</f>
        <v>231136211</v>
      </c>
      <c r="D25" s="31">
        <f aca="true" t="shared" si="2" ref="D25:L25">+D12+D24</f>
        <v>303918538</v>
      </c>
      <c r="E25" s="32">
        <f t="shared" si="2"/>
        <v>338528340</v>
      </c>
      <c r="F25" s="33">
        <f t="shared" si="2"/>
        <v>321596</v>
      </c>
      <c r="G25" s="31">
        <f t="shared" si="2"/>
        <v>738066</v>
      </c>
      <c r="H25" s="32">
        <f t="shared" si="2"/>
        <v>392059206</v>
      </c>
      <c r="I25" s="34">
        <f t="shared" si="2"/>
        <v>365058974</v>
      </c>
      <c r="J25" s="35">
        <f t="shared" si="2"/>
        <v>442460000</v>
      </c>
      <c r="K25" s="31">
        <f t="shared" si="2"/>
        <v>467680000</v>
      </c>
      <c r="L25" s="32">
        <f t="shared" si="2"/>
        <v>493870000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696357</v>
      </c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/>
      <c r="D31" s="19">
        <v>132646</v>
      </c>
      <c r="E31" s="20">
        <v>9419</v>
      </c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39938556</v>
      </c>
      <c r="D32" s="19">
        <v>28717575</v>
      </c>
      <c r="E32" s="20">
        <v>29501912</v>
      </c>
      <c r="F32" s="21">
        <v>89660</v>
      </c>
      <c r="G32" s="19">
        <v>129054</v>
      </c>
      <c r="H32" s="20">
        <v>11564268</v>
      </c>
      <c r="I32" s="22">
        <v>21182914</v>
      </c>
      <c r="J32" s="23">
        <v>3272000</v>
      </c>
      <c r="K32" s="19">
        <v>3459000</v>
      </c>
      <c r="L32" s="20">
        <v>3653000</v>
      </c>
    </row>
    <row r="33" spans="1:12" ht="13.5">
      <c r="A33" s="24" t="s">
        <v>47</v>
      </c>
      <c r="B33" s="18"/>
      <c r="C33" s="19">
        <v>2475317</v>
      </c>
      <c r="D33" s="19">
        <v>3157687</v>
      </c>
      <c r="E33" s="20">
        <v>60291</v>
      </c>
      <c r="F33" s="21">
        <v>959</v>
      </c>
      <c r="G33" s="19">
        <v>21262</v>
      </c>
      <c r="H33" s="20">
        <v>161007</v>
      </c>
      <c r="I33" s="22">
        <v>311130</v>
      </c>
      <c r="J33" s="23">
        <v>34414000</v>
      </c>
      <c r="K33" s="19">
        <v>36376000</v>
      </c>
      <c r="L33" s="20">
        <v>38413000</v>
      </c>
    </row>
    <row r="34" spans="1:12" ht="13.5">
      <c r="A34" s="29" t="s">
        <v>48</v>
      </c>
      <c r="B34" s="30"/>
      <c r="C34" s="31">
        <f>SUM(C29:C33)</f>
        <v>43110230</v>
      </c>
      <c r="D34" s="31">
        <f aca="true" t="shared" si="3" ref="D34:L34">SUM(D29:D33)</f>
        <v>32007908</v>
      </c>
      <c r="E34" s="32">
        <f t="shared" si="3"/>
        <v>29571622</v>
      </c>
      <c r="F34" s="33">
        <f t="shared" si="3"/>
        <v>90619</v>
      </c>
      <c r="G34" s="31">
        <f t="shared" si="3"/>
        <v>150316</v>
      </c>
      <c r="H34" s="32">
        <f t="shared" si="3"/>
        <v>11725275</v>
      </c>
      <c r="I34" s="34">
        <f t="shared" si="3"/>
        <v>21494044</v>
      </c>
      <c r="J34" s="35">
        <f t="shared" si="3"/>
        <v>37686000</v>
      </c>
      <c r="K34" s="31">
        <f t="shared" si="3"/>
        <v>39835000</v>
      </c>
      <c r="L34" s="32">
        <f t="shared" si="3"/>
        <v>42066000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132646</v>
      </c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721279</v>
      </c>
      <c r="D38" s="19">
        <v>925715</v>
      </c>
      <c r="E38" s="20">
        <v>1142384</v>
      </c>
      <c r="F38" s="21">
        <v>455</v>
      </c>
      <c r="G38" s="19">
        <v>1658</v>
      </c>
      <c r="H38" s="20">
        <v>1202675</v>
      </c>
      <c r="I38" s="22">
        <v>1091347</v>
      </c>
      <c r="J38" s="23">
        <v>1203000</v>
      </c>
      <c r="K38" s="19">
        <v>1271000</v>
      </c>
      <c r="L38" s="20">
        <v>1342000</v>
      </c>
    </row>
    <row r="39" spans="1:12" ht="13.5">
      <c r="A39" s="29" t="s">
        <v>50</v>
      </c>
      <c r="B39" s="37"/>
      <c r="C39" s="31">
        <f>SUM(C37:C38)</f>
        <v>853925</v>
      </c>
      <c r="D39" s="38">
        <f aca="true" t="shared" si="4" ref="D39:L39">SUM(D37:D38)</f>
        <v>925715</v>
      </c>
      <c r="E39" s="39">
        <f t="shared" si="4"/>
        <v>1142384</v>
      </c>
      <c r="F39" s="40">
        <f t="shared" si="4"/>
        <v>455</v>
      </c>
      <c r="G39" s="38">
        <f t="shared" si="4"/>
        <v>1658</v>
      </c>
      <c r="H39" s="39">
        <f t="shared" si="4"/>
        <v>1202675</v>
      </c>
      <c r="I39" s="40">
        <f t="shared" si="4"/>
        <v>1091347</v>
      </c>
      <c r="J39" s="42">
        <f t="shared" si="4"/>
        <v>1203000</v>
      </c>
      <c r="K39" s="38">
        <f t="shared" si="4"/>
        <v>1271000</v>
      </c>
      <c r="L39" s="39">
        <f t="shared" si="4"/>
        <v>1342000</v>
      </c>
    </row>
    <row r="40" spans="1:12" ht="13.5">
      <c r="A40" s="29" t="s">
        <v>51</v>
      </c>
      <c r="B40" s="30"/>
      <c r="C40" s="31">
        <f>+C34+C39</f>
        <v>43964155</v>
      </c>
      <c r="D40" s="31">
        <f aca="true" t="shared" si="5" ref="D40:L40">+D34+D39</f>
        <v>32933623</v>
      </c>
      <c r="E40" s="32">
        <f t="shared" si="5"/>
        <v>30714006</v>
      </c>
      <c r="F40" s="33">
        <f t="shared" si="5"/>
        <v>91074</v>
      </c>
      <c r="G40" s="31">
        <f t="shared" si="5"/>
        <v>151974</v>
      </c>
      <c r="H40" s="32">
        <f t="shared" si="5"/>
        <v>12927950</v>
      </c>
      <c r="I40" s="34">
        <f t="shared" si="5"/>
        <v>22585391</v>
      </c>
      <c r="J40" s="35">
        <f t="shared" si="5"/>
        <v>38889000</v>
      </c>
      <c r="K40" s="31">
        <f t="shared" si="5"/>
        <v>41106000</v>
      </c>
      <c r="L40" s="32">
        <f t="shared" si="5"/>
        <v>43408000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187172056</v>
      </c>
      <c r="D42" s="46">
        <f aca="true" t="shared" si="6" ref="D42:L42">+D25-D40</f>
        <v>270984915</v>
      </c>
      <c r="E42" s="47">
        <f t="shared" si="6"/>
        <v>307814334</v>
      </c>
      <c r="F42" s="48">
        <f t="shared" si="6"/>
        <v>230522</v>
      </c>
      <c r="G42" s="46">
        <f t="shared" si="6"/>
        <v>586092</v>
      </c>
      <c r="H42" s="47">
        <f t="shared" si="6"/>
        <v>379131256</v>
      </c>
      <c r="I42" s="49">
        <f t="shared" si="6"/>
        <v>342473583</v>
      </c>
      <c r="J42" s="50">
        <f t="shared" si="6"/>
        <v>403571000</v>
      </c>
      <c r="K42" s="46">
        <f t="shared" si="6"/>
        <v>426574000</v>
      </c>
      <c r="L42" s="47">
        <f t="shared" si="6"/>
        <v>450462000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187172056</v>
      </c>
      <c r="D45" s="19">
        <v>270984915</v>
      </c>
      <c r="E45" s="20">
        <v>307814334</v>
      </c>
      <c r="F45" s="21">
        <v>230522</v>
      </c>
      <c r="G45" s="19">
        <v>586063</v>
      </c>
      <c r="H45" s="20">
        <v>12499895</v>
      </c>
      <c r="I45" s="22">
        <v>342473583</v>
      </c>
      <c r="J45" s="23">
        <v>12500000</v>
      </c>
      <c r="K45" s="19">
        <v>13212000</v>
      </c>
      <c r="L45" s="20">
        <v>13952000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>
        <v>29</v>
      </c>
      <c r="H46" s="20">
        <v>366631361</v>
      </c>
      <c r="I46" s="22"/>
      <c r="J46" s="23">
        <v>391071000</v>
      </c>
      <c r="K46" s="19">
        <v>413362000</v>
      </c>
      <c r="L46" s="20">
        <v>436510000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187172056</v>
      </c>
      <c r="D48" s="53">
        <f aca="true" t="shared" si="7" ref="D48:L48">SUM(D45:D47)</f>
        <v>270984915</v>
      </c>
      <c r="E48" s="54">
        <f t="shared" si="7"/>
        <v>307814334</v>
      </c>
      <c r="F48" s="55">
        <f t="shared" si="7"/>
        <v>230522</v>
      </c>
      <c r="G48" s="53">
        <f t="shared" si="7"/>
        <v>586092</v>
      </c>
      <c r="H48" s="54">
        <f t="shared" si="7"/>
        <v>379131256</v>
      </c>
      <c r="I48" s="56">
        <f t="shared" si="7"/>
        <v>342473583</v>
      </c>
      <c r="J48" s="57">
        <f t="shared" si="7"/>
        <v>403571000</v>
      </c>
      <c r="K48" s="53">
        <f t="shared" si="7"/>
        <v>426574000</v>
      </c>
      <c r="L48" s="54">
        <f t="shared" si="7"/>
        <v>450462000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105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3711863</v>
      </c>
      <c r="D6" s="19">
        <v>1570391</v>
      </c>
      <c r="E6" s="20">
        <v>2125217</v>
      </c>
      <c r="F6" s="21">
        <v>6359360</v>
      </c>
      <c r="G6" s="19">
        <v>2359360</v>
      </c>
      <c r="H6" s="20">
        <v>3205123</v>
      </c>
      <c r="I6" s="22">
        <v>2645185</v>
      </c>
      <c r="J6" s="23">
        <v>2453734</v>
      </c>
      <c r="K6" s="19">
        <v>2987000</v>
      </c>
      <c r="L6" s="20">
        <v>3580000</v>
      </c>
    </row>
    <row r="7" spans="1:12" ht="13.5">
      <c r="A7" s="24" t="s">
        <v>19</v>
      </c>
      <c r="B7" s="18" t="s">
        <v>20</v>
      </c>
      <c r="C7" s="19">
        <v>31372487</v>
      </c>
      <c r="D7" s="19">
        <v>14112551</v>
      </c>
      <c r="E7" s="20">
        <v>20671363</v>
      </c>
      <c r="F7" s="21">
        <v>19526232</v>
      </c>
      <c r="G7" s="19">
        <v>23140232</v>
      </c>
      <c r="H7" s="20">
        <v>29302015</v>
      </c>
      <c r="I7" s="22">
        <v>29943073</v>
      </c>
      <c r="J7" s="23">
        <v>25427266</v>
      </c>
      <c r="K7" s="19">
        <v>27437869</v>
      </c>
      <c r="L7" s="20">
        <v>25984161</v>
      </c>
    </row>
    <row r="8" spans="1:12" ht="13.5">
      <c r="A8" s="24" t="s">
        <v>21</v>
      </c>
      <c r="B8" s="18" t="s">
        <v>20</v>
      </c>
      <c r="C8" s="19">
        <v>6989236</v>
      </c>
      <c r="D8" s="19">
        <v>11083326</v>
      </c>
      <c r="E8" s="20">
        <v>11817470</v>
      </c>
      <c r="F8" s="21">
        <v>10270500</v>
      </c>
      <c r="G8" s="19">
        <v>11816458</v>
      </c>
      <c r="H8" s="20">
        <v>14848381</v>
      </c>
      <c r="I8" s="22">
        <v>14235844</v>
      </c>
      <c r="J8" s="23">
        <v>12199246</v>
      </c>
      <c r="K8" s="19">
        <v>13136466</v>
      </c>
      <c r="L8" s="20">
        <v>14728575</v>
      </c>
    </row>
    <row r="9" spans="1:12" ht="13.5">
      <c r="A9" s="24" t="s">
        <v>22</v>
      </c>
      <c r="B9" s="18"/>
      <c r="C9" s="19">
        <v>1520955</v>
      </c>
      <c r="D9" s="19">
        <v>4643821</v>
      </c>
      <c r="E9" s="20">
        <v>5948822</v>
      </c>
      <c r="F9" s="21">
        <v>1356000</v>
      </c>
      <c r="G9" s="19">
        <v>2824565</v>
      </c>
      <c r="H9" s="20">
        <v>6258801</v>
      </c>
      <c r="I9" s="22">
        <v>3128683</v>
      </c>
      <c r="J9" s="23">
        <v>1700000</v>
      </c>
      <c r="K9" s="19">
        <v>1500000</v>
      </c>
      <c r="L9" s="20">
        <v>1800000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/>
      <c r="F11" s="21"/>
      <c r="G11" s="19"/>
      <c r="H11" s="20"/>
      <c r="I11" s="22"/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43594541</v>
      </c>
      <c r="D12" s="31">
        <f aca="true" t="shared" si="0" ref="D12:L12">SUM(D6:D11)</f>
        <v>31410089</v>
      </c>
      <c r="E12" s="32">
        <f t="shared" si="0"/>
        <v>40562872</v>
      </c>
      <c r="F12" s="33">
        <f t="shared" si="0"/>
        <v>37512092</v>
      </c>
      <c r="G12" s="31">
        <f t="shared" si="0"/>
        <v>40140615</v>
      </c>
      <c r="H12" s="32">
        <f t="shared" si="0"/>
        <v>53614320</v>
      </c>
      <c r="I12" s="34">
        <f t="shared" si="0"/>
        <v>49952785</v>
      </c>
      <c r="J12" s="35">
        <f t="shared" si="0"/>
        <v>41780246</v>
      </c>
      <c r="K12" s="31">
        <f t="shared" si="0"/>
        <v>45061335</v>
      </c>
      <c r="L12" s="32">
        <f t="shared" si="0"/>
        <v>46092736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75590</v>
      </c>
      <c r="D15" s="19">
        <v>75590</v>
      </c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13123593</v>
      </c>
      <c r="D17" s="19">
        <v>12585182</v>
      </c>
      <c r="E17" s="20">
        <v>12046772</v>
      </c>
      <c r="F17" s="21">
        <v>12184747</v>
      </c>
      <c r="G17" s="19">
        <v>12045747</v>
      </c>
      <c r="H17" s="20"/>
      <c r="I17" s="22">
        <v>11508361</v>
      </c>
      <c r="J17" s="23">
        <v>10996871</v>
      </c>
      <c r="K17" s="19">
        <v>10471921</v>
      </c>
      <c r="L17" s="20">
        <v>9946971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>
        <v>13123593</v>
      </c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129075361</v>
      </c>
      <c r="D19" s="19">
        <v>161792762</v>
      </c>
      <c r="E19" s="20">
        <v>178635277</v>
      </c>
      <c r="F19" s="21">
        <v>202822994</v>
      </c>
      <c r="G19" s="19">
        <v>210148524</v>
      </c>
      <c r="H19" s="20">
        <v>191576719</v>
      </c>
      <c r="I19" s="22">
        <v>195300167</v>
      </c>
      <c r="J19" s="23">
        <v>200543634</v>
      </c>
      <c r="K19" s="19">
        <v>209329595</v>
      </c>
      <c r="L19" s="20">
        <v>216965588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397715</v>
      </c>
      <c r="D22" s="19">
        <v>503025</v>
      </c>
      <c r="E22" s="20">
        <v>324250</v>
      </c>
      <c r="F22" s="21">
        <v>500000</v>
      </c>
      <c r="G22" s="19">
        <v>324250</v>
      </c>
      <c r="H22" s="20">
        <v>193703</v>
      </c>
      <c r="I22" s="22">
        <v>981556</v>
      </c>
      <c r="J22" s="23">
        <v>108272</v>
      </c>
      <c r="K22" s="19">
        <v>78272</v>
      </c>
      <c r="L22" s="20">
        <v>48272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142672259</v>
      </c>
      <c r="D24" s="38">
        <f aca="true" t="shared" si="1" ref="D24:L24">SUM(D15:D23)</f>
        <v>174956559</v>
      </c>
      <c r="E24" s="39">
        <f t="shared" si="1"/>
        <v>191006299</v>
      </c>
      <c r="F24" s="40">
        <f t="shared" si="1"/>
        <v>215507741</v>
      </c>
      <c r="G24" s="38">
        <f t="shared" si="1"/>
        <v>222518521</v>
      </c>
      <c r="H24" s="39">
        <f t="shared" si="1"/>
        <v>204894015</v>
      </c>
      <c r="I24" s="41">
        <f t="shared" si="1"/>
        <v>207790084</v>
      </c>
      <c r="J24" s="42">
        <f t="shared" si="1"/>
        <v>211648777</v>
      </c>
      <c r="K24" s="38">
        <f t="shared" si="1"/>
        <v>219879788</v>
      </c>
      <c r="L24" s="39">
        <f t="shared" si="1"/>
        <v>226960831</v>
      </c>
    </row>
    <row r="25" spans="1:12" ht="13.5">
      <c r="A25" s="29" t="s">
        <v>39</v>
      </c>
      <c r="B25" s="30"/>
      <c r="C25" s="31">
        <f>+C12+C24</f>
        <v>186266800</v>
      </c>
      <c r="D25" s="31">
        <f aca="true" t="shared" si="2" ref="D25:L25">+D12+D24</f>
        <v>206366648</v>
      </c>
      <c r="E25" s="32">
        <f t="shared" si="2"/>
        <v>231569171</v>
      </c>
      <c r="F25" s="33">
        <f t="shared" si="2"/>
        <v>253019833</v>
      </c>
      <c r="G25" s="31">
        <f t="shared" si="2"/>
        <v>262659136</v>
      </c>
      <c r="H25" s="32">
        <f t="shared" si="2"/>
        <v>258508335</v>
      </c>
      <c r="I25" s="34">
        <f t="shared" si="2"/>
        <v>257742869</v>
      </c>
      <c r="J25" s="35">
        <f t="shared" si="2"/>
        <v>253429023</v>
      </c>
      <c r="K25" s="31">
        <f t="shared" si="2"/>
        <v>264941123</v>
      </c>
      <c r="L25" s="32">
        <f t="shared" si="2"/>
        <v>273053567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>
        <v>559937</v>
      </c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1729115</v>
      </c>
      <c r="D30" s="19">
        <v>6758870</v>
      </c>
      <c r="E30" s="20">
        <v>7513497</v>
      </c>
      <c r="F30" s="21">
        <v>2364917</v>
      </c>
      <c r="G30" s="19">
        <v>1753186</v>
      </c>
      <c r="H30" s="20">
        <v>2685579</v>
      </c>
      <c r="I30" s="22">
        <v>2682579</v>
      </c>
      <c r="J30" s="23">
        <v>2233322</v>
      </c>
      <c r="K30" s="19">
        <v>857451</v>
      </c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39279492</v>
      </c>
      <c r="D32" s="19">
        <v>44392066</v>
      </c>
      <c r="E32" s="20">
        <v>32596095</v>
      </c>
      <c r="F32" s="21">
        <v>33019338</v>
      </c>
      <c r="G32" s="19">
        <v>33495207</v>
      </c>
      <c r="H32" s="20">
        <v>32206877</v>
      </c>
      <c r="I32" s="22">
        <v>39003317</v>
      </c>
      <c r="J32" s="23">
        <v>34436941</v>
      </c>
      <c r="K32" s="19">
        <v>19785000</v>
      </c>
      <c r="L32" s="20">
        <v>20158600</v>
      </c>
    </row>
    <row r="33" spans="1:12" ht="13.5">
      <c r="A33" s="24" t="s">
        <v>47</v>
      </c>
      <c r="B33" s="18"/>
      <c r="C33" s="19"/>
      <c r="D33" s="19"/>
      <c r="E33" s="20">
        <v>5518452</v>
      </c>
      <c r="F33" s="21"/>
      <c r="G33" s="19">
        <v>25954</v>
      </c>
      <c r="H33" s="20">
        <v>2631692</v>
      </c>
      <c r="I33" s="22">
        <v>141041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41008607</v>
      </c>
      <c r="D34" s="31">
        <f aca="true" t="shared" si="3" ref="D34:L34">SUM(D29:D33)</f>
        <v>51150936</v>
      </c>
      <c r="E34" s="32">
        <f t="shared" si="3"/>
        <v>45628044</v>
      </c>
      <c r="F34" s="33">
        <f t="shared" si="3"/>
        <v>35384255</v>
      </c>
      <c r="G34" s="31">
        <f t="shared" si="3"/>
        <v>35274347</v>
      </c>
      <c r="H34" s="32">
        <f t="shared" si="3"/>
        <v>38084085</v>
      </c>
      <c r="I34" s="34">
        <f t="shared" si="3"/>
        <v>41826937</v>
      </c>
      <c r="J34" s="35">
        <f t="shared" si="3"/>
        <v>36670263</v>
      </c>
      <c r="K34" s="31">
        <f t="shared" si="3"/>
        <v>20642451</v>
      </c>
      <c r="L34" s="32">
        <f t="shared" si="3"/>
        <v>20158600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5820963</v>
      </c>
      <c r="D37" s="19">
        <v>10888164</v>
      </c>
      <c r="E37" s="20">
        <v>3076643</v>
      </c>
      <c r="F37" s="21">
        <v>3162110</v>
      </c>
      <c r="G37" s="19">
        <v>857451</v>
      </c>
      <c r="H37" s="20">
        <v>850106</v>
      </c>
      <c r="I37" s="22">
        <v>850106</v>
      </c>
      <c r="J37" s="23">
        <v>857451</v>
      </c>
      <c r="K37" s="19"/>
      <c r="L37" s="20"/>
    </row>
    <row r="38" spans="1:12" ht="13.5">
      <c r="A38" s="24" t="s">
        <v>47</v>
      </c>
      <c r="B38" s="18"/>
      <c r="C38" s="19"/>
      <c r="D38" s="19">
        <v>742279</v>
      </c>
      <c r="E38" s="20">
        <v>886107</v>
      </c>
      <c r="F38" s="21"/>
      <c r="G38" s="19">
        <v>886107</v>
      </c>
      <c r="H38" s="20">
        <v>886107</v>
      </c>
      <c r="I38" s="22">
        <v>908060</v>
      </c>
      <c r="J38" s="23">
        <v>1030000</v>
      </c>
      <c r="K38" s="19">
        <v>1235000</v>
      </c>
      <c r="L38" s="20">
        <v>1337000</v>
      </c>
    </row>
    <row r="39" spans="1:12" ht="13.5">
      <c r="A39" s="29" t="s">
        <v>50</v>
      </c>
      <c r="B39" s="37"/>
      <c r="C39" s="31">
        <f>SUM(C37:C38)</f>
        <v>5820963</v>
      </c>
      <c r="D39" s="38">
        <f aca="true" t="shared" si="4" ref="D39:L39">SUM(D37:D38)</f>
        <v>11630443</v>
      </c>
      <c r="E39" s="39">
        <f t="shared" si="4"/>
        <v>3962750</v>
      </c>
      <c r="F39" s="40">
        <f t="shared" si="4"/>
        <v>3162110</v>
      </c>
      <c r="G39" s="38">
        <f t="shared" si="4"/>
        <v>1743558</v>
      </c>
      <c r="H39" s="39">
        <f t="shared" si="4"/>
        <v>1736213</v>
      </c>
      <c r="I39" s="40">
        <f t="shared" si="4"/>
        <v>1758166</v>
      </c>
      <c r="J39" s="42">
        <f t="shared" si="4"/>
        <v>1887451</v>
      </c>
      <c r="K39" s="38">
        <f t="shared" si="4"/>
        <v>1235000</v>
      </c>
      <c r="L39" s="39">
        <f t="shared" si="4"/>
        <v>1337000</v>
      </c>
    </row>
    <row r="40" spans="1:12" ht="13.5">
      <c r="A40" s="29" t="s">
        <v>51</v>
      </c>
      <c r="B40" s="30"/>
      <c r="C40" s="31">
        <f>+C34+C39</f>
        <v>46829570</v>
      </c>
      <c r="D40" s="31">
        <f aca="true" t="shared" si="5" ref="D40:L40">+D34+D39</f>
        <v>62781379</v>
      </c>
      <c r="E40" s="32">
        <f t="shared" si="5"/>
        <v>49590794</v>
      </c>
      <c r="F40" s="33">
        <f t="shared" si="5"/>
        <v>38546365</v>
      </c>
      <c r="G40" s="31">
        <f t="shared" si="5"/>
        <v>37017905</v>
      </c>
      <c r="H40" s="32">
        <f t="shared" si="5"/>
        <v>39820298</v>
      </c>
      <c r="I40" s="34">
        <f t="shared" si="5"/>
        <v>43585103</v>
      </c>
      <c r="J40" s="35">
        <f t="shared" si="5"/>
        <v>38557714</v>
      </c>
      <c r="K40" s="31">
        <f t="shared" si="5"/>
        <v>21877451</v>
      </c>
      <c r="L40" s="32">
        <f t="shared" si="5"/>
        <v>21495600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139437230</v>
      </c>
      <c r="D42" s="46">
        <f aca="true" t="shared" si="6" ref="D42:L42">+D25-D40</f>
        <v>143585269</v>
      </c>
      <c r="E42" s="47">
        <f t="shared" si="6"/>
        <v>181978377</v>
      </c>
      <c r="F42" s="48">
        <f t="shared" si="6"/>
        <v>214473468</v>
      </c>
      <c r="G42" s="46">
        <f t="shared" si="6"/>
        <v>225641231</v>
      </c>
      <c r="H42" s="47">
        <f t="shared" si="6"/>
        <v>218688037</v>
      </c>
      <c r="I42" s="49">
        <f t="shared" si="6"/>
        <v>214157766</v>
      </c>
      <c r="J42" s="50">
        <f t="shared" si="6"/>
        <v>214871309</v>
      </c>
      <c r="K42" s="46">
        <f t="shared" si="6"/>
        <v>243063672</v>
      </c>
      <c r="L42" s="47">
        <f t="shared" si="6"/>
        <v>251557967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139437230</v>
      </c>
      <c r="D45" s="19">
        <v>143585269</v>
      </c>
      <c r="E45" s="20">
        <v>181978377</v>
      </c>
      <c r="F45" s="21">
        <v>214473468</v>
      </c>
      <c r="G45" s="19">
        <v>225641231</v>
      </c>
      <c r="H45" s="20">
        <v>218688037</v>
      </c>
      <c r="I45" s="22">
        <v>214157766</v>
      </c>
      <c r="J45" s="23">
        <v>214871310</v>
      </c>
      <c r="K45" s="19">
        <v>243063672</v>
      </c>
      <c r="L45" s="20">
        <v>251557967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139437230</v>
      </c>
      <c r="D48" s="53">
        <f aca="true" t="shared" si="7" ref="D48:L48">SUM(D45:D47)</f>
        <v>143585269</v>
      </c>
      <c r="E48" s="54">
        <f t="shared" si="7"/>
        <v>181978377</v>
      </c>
      <c r="F48" s="55">
        <f t="shared" si="7"/>
        <v>214473468</v>
      </c>
      <c r="G48" s="53">
        <f t="shared" si="7"/>
        <v>225641231</v>
      </c>
      <c r="H48" s="54">
        <f t="shared" si="7"/>
        <v>218688037</v>
      </c>
      <c r="I48" s="56">
        <f t="shared" si="7"/>
        <v>214157766</v>
      </c>
      <c r="J48" s="57">
        <f t="shared" si="7"/>
        <v>214871310</v>
      </c>
      <c r="K48" s="53">
        <f t="shared" si="7"/>
        <v>243063672</v>
      </c>
      <c r="L48" s="54">
        <f t="shared" si="7"/>
        <v>251557967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1830000</v>
      </c>
      <c r="D6" s="19">
        <v>4526994</v>
      </c>
      <c r="E6" s="20">
        <v>110840066</v>
      </c>
      <c r="F6" s="21">
        <v>2470350</v>
      </c>
      <c r="G6" s="19">
        <v>2470000</v>
      </c>
      <c r="H6" s="20">
        <v>3886042</v>
      </c>
      <c r="I6" s="22">
        <v>129931073</v>
      </c>
      <c r="J6" s="23">
        <v>1881000</v>
      </c>
      <c r="K6" s="19">
        <v>1918620</v>
      </c>
      <c r="L6" s="20">
        <v>1956992</v>
      </c>
    </row>
    <row r="7" spans="1:12" ht="13.5">
      <c r="A7" s="24" t="s">
        <v>19</v>
      </c>
      <c r="B7" s="18" t="s">
        <v>20</v>
      </c>
      <c r="C7" s="19">
        <v>57808000</v>
      </c>
      <c r="D7" s="19">
        <v>72569799</v>
      </c>
      <c r="E7" s="20"/>
      <c r="F7" s="21">
        <v>62126000</v>
      </c>
      <c r="G7" s="19">
        <v>104962000</v>
      </c>
      <c r="H7" s="20">
        <v>125712671</v>
      </c>
      <c r="I7" s="22"/>
      <c r="J7" s="23">
        <v>46917000</v>
      </c>
      <c r="K7" s="19">
        <v>47855340</v>
      </c>
      <c r="L7" s="20">
        <v>48812447</v>
      </c>
    </row>
    <row r="8" spans="1:12" ht="13.5">
      <c r="A8" s="24" t="s">
        <v>21</v>
      </c>
      <c r="B8" s="18" t="s">
        <v>20</v>
      </c>
      <c r="C8" s="19">
        <v>8355000</v>
      </c>
      <c r="D8" s="19">
        <v>10390647</v>
      </c>
      <c r="E8" s="20">
        <v>12638232</v>
      </c>
      <c r="F8" s="21">
        <v>10776700</v>
      </c>
      <c r="G8" s="19">
        <v>10777000</v>
      </c>
      <c r="H8" s="20">
        <v>19183531</v>
      </c>
      <c r="I8" s="22">
        <v>15755037</v>
      </c>
      <c r="J8" s="23">
        <v>12992000</v>
      </c>
      <c r="K8" s="19">
        <v>13251840</v>
      </c>
      <c r="L8" s="20">
        <v>13516877</v>
      </c>
    </row>
    <row r="9" spans="1:12" ht="13.5">
      <c r="A9" s="24" t="s">
        <v>22</v>
      </c>
      <c r="B9" s="18"/>
      <c r="C9" s="19">
        <v>2375000</v>
      </c>
      <c r="D9" s="19">
        <v>4124089</v>
      </c>
      <c r="E9" s="20">
        <v>5023157</v>
      </c>
      <c r="F9" s="21"/>
      <c r="G9" s="19"/>
      <c r="H9" s="20"/>
      <c r="I9" s="22"/>
      <c r="J9" s="23"/>
      <c r="K9" s="19"/>
      <c r="L9" s="20"/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>
        <v>4382562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184000</v>
      </c>
      <c r="D11" s="19">
        <v>437461</v>
      </c>
      <c r="E11" s="20">
        <v>560491</v>
      </c>
      <c r="F11" s="21">
        <v>118170</v>
      </c>
      <c r="G11" s="19">
        <v>118000</v>
      </c>
      <c r="H11" s="20">
        <v>777095</v>
      </c>
      <c r="I11" s="22">
        <v>516578</v>
      </c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70552000</v>
      </c>
      <c r="D12" s="31">
        <f aca="true" t="shared" si="0" ref="D12:L12">SUM(D6:D11)</f>
        <v>92048990</v>
      </c>
      <c r="E12" s="32">
        <f t="shared" si="0"/>
        <v>129061946</v>
      </c>
      <c r="F12" s="33">
        <f t="shared" si="0"/>
        <v>75491220</v>
      </c>
      <c r="G12" s="31">
        <f t="shared" si="0"/>
        <v>118327000</v>
      </c>
      <c r="H12" s="32">
        <f t="shared" si="0"/>
        <v>149559339</v>
      </c>
      <c r="I12" s="34">
        <f t="shared" si="0"/>
        <v>150585250</v>
      </c>
      <c r="J12" s="35">
        <f t="shared" si="0"/>
        <v>61790000</v>
      </c>
      <c r="K12" s="31">
        <f t="shared" si="0"/>
        <v>63025800</v>
      </c>
      <c r="L12" s="32">
        <f t="shared" si="0"/>
        <v>64286316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1632000</v>
      </c>
      <c r="D17" s="19">
        <v>1479000</v>
      </c>
      <c r="E17" s="20">
        <v>1479000</v>
      </c>
      <c r="F17" s="21">
        <v>1463490</v>
      </c>
      <c r="G17" s="19">
        <v>1463490</v>
      </c>
      <c r="H17" s="20"/>
      <c r="I17" s="22">
        <v>1459000</v>
      </c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169540000</v>
      </c>
      <c r="D19" s="19">
        <v>184598558</v>
      </c>
      <c r="E19" s="20">
        <v>202633413</v>
      </c>
      <c r="F19" s="21">
        <v>263251250</v>
      </c>
      <c r="G19" s="19">
        <v>263251000</v>
      </c>
      <c r="H19" s="20">
        <v>202437206</v>
      </c>
      <c r="I19" s="22">
        <v>224827962</v>
      </c>
      <c r="J19" s="23">
        <v>268516000</v>
      </c>
      <c r="K19" s="19">
        <v>273886320</v>
      </c>
      <c r="L19" s="20">
        <v>279364046</v>
      </c>
    </row>
    <row r="20" spans="1:12" ht="13.5">
      <c r="A20" s="24" t="s">
        <v>34</v>
      </c>
      <c r="B20" s="18"/>
      <c r="C20" s="19">
        <v>22164000</v>
      </c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>
        <v>31662</v>
      </c>
      <c r="E22" s="20">
        <v>23908</v>
      </c>
      <c r="F22" s="21">
        <v>404000</v>
      </c>
      <c r="G22" s="19">
        <v>404510</v>
      </c>
      <c r="H22" s="20"/>
      <c r="I22" s="22">
        <v>1483675</v>
      </c>
      <c r="J22" s="23">
        <v>413000</v>
      </c>
      <c r="K22" s="19">
        <v>421000</v>
      </c>
      <c r="L22" s="20">
        <v>429000</v>
      </c>
    </row>
    <row r="23" spans="1:12" ht="13.5">
      <c r="A23" s="24" t="s">
        <v>37</v>
      </c>
      <c r="B23" s="18"/>
      <c r="C23" s="19"/>
      <c r="D23" s="19">
        <v>23205643</v>
      </c>
      <c r="E23" s="20">
        <v>29307519</v>
      </c>
      <c r="F23" s="25"/>
      <c r="G23" s="26"/>
      <c r="H23" s="27"/>
      <c r="I23" s="21">
        <v>27807843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193336000</v>
      </c>
      <c r="D24" s="38">
        <f aca="true" t="shared" si="1" ref="D24:L24">SUM(D15:D23)</f>
        <v>209314863</v>
      </c>
      <c r="E24" s="39">
        <f t="shared" si="1"/>
        <v>233443840</v>
      </c>
      <c r="F24" s="40">
        <f t="shared" si="1"/>
        <v>265118740</v>
      </c>
      <c r="G24" s="38">
        <f t="shared" si="1"/>
        <v>265119000</v>
      </c>
      <c r="H24" s="39">
        <f t="shared" si="1"/>
        <v>202437206</v>
      </c>
      <c r="I24" s="41">
        <f t="shared" si="1"/>
        <v>255578480</v>
      </c>
      <c r="J24" s="42">
        <f t="shared" si="1"/>
        <v>268929000</v>
      </c>
      <c r="K24" s="38">
        <f t="shared" si="1"/>
        <v>274307320</v>
      </c>
      <c r="L24" s="39">
        <f t="shared" si="1"/>
        <v>279793046</v>
      </c>
    </row>
    <row r="25" spans="1:12" ht="13.5">
      <c r="A25" s="29" t="s">
        <v>39</v>
      </c>
      <c r="B25" s="30"/>
      <c r="C25" s="31">
        <f>+C12+C24</f>
        <v>263888000</v>
      </c>
      <c r="D25" s="31">
        <f aca="true" t="shared" si="2" ref="D25:L25">+D12+D24</f>
        <v>301363853</v>
      </c>
      <c r="E25" s="32">
        <f t="shared" si="2"/>
        <v>362505786</v>
      </c>
      <c r="F25" s="33">
        <f t="shared" si="2"/>
        <v>340609960</v>
      </c>
      <c r="G25" s="31">
        <f t="shared" si="2"/>
        <v>383446000</v>
      </c>
      <c r="H25" s="32">
        <f t="shared" si="2"/>
        <v>351996545</v>
      </c>
      <c r="I25" s="34">
        <f t="shared" si="2"/>
        <v>406163730</v>
      </c>
      <c r="J25" s="35">
        <f t="shared" si="2"/>
        <v>330719000</v>
      </c>
      <c r="K25" s="31">
        <f t="shared" si="2"/>
        <v>337333120</v>
      </c>
      <c r="L25" s="32">
        <f t="shared" si="2"/>
        <v>344079362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252000</v>
      </c>
      <c r="D30" s="19">
        <v>104754</v>
      </c>
      <c r="E30" s="20">
        <v>261866</v>
      </c>
      <c r="F30" s="21">
        <v>39000</v>
      </c>
      <c r="G30" s="19">
        <v>39000</v>
      </c>
      <c r="H30" s="20"/>
      <c r="I30" s="22"/>
      <c r="J30" s="23">
        <v>40000</v>
      </c>
      <c r="K30" s="19">
        <v>40800</v>
      </c>
      <c r="L30" s="20">
        <v>41616</v>
      </c>
    </row>
    <row r="31" spans="1:12" ht="13.5">
      <c r="A31" s="24" t="s">
        <v>45</v>
      </c>
      <c r="B31" s="18"/>
      <c r="C31" s="19">
        <v>499000</v>
      </c>
      <c r="D31" s="19">
        <v>515078</v>
      </c>
      <c r="E31" s="20">
        <v>521657</v>
      </c>
      <c r="F31" s="21">
        <v>499000</v>
      </c>
      <c r="G31" s="19">
        <v>499000</v>
      </c>
      <c r="H31" s="20">
        <v>527248</v>
      </c>
      <c r="I31" s="22">
        <v>527247</v>
      </c>
      <c r="J31" s="23">
        <v>509000</v>
      </c>
      <c r="K31" s="19">
        <v>519180</v>
      </c>
      <c r="L31" s="20">
        <v>529564</v>
      </c>
    </row>
    <row r="32" spans="1:12" ht="13.5">
      <c r="A32" s="24" t="s">
        <v>46</v>
      </c>
      <c r="B32" s="18" t="s">
        <v>44</v>
      </c>
      <c r="C32" s="19">
        <v>24913000</v>
      </c>
      <c r="D32" s="19">
        <v>15975201</v>
      </c>
      <c r="E32" s="20">
        <v>11706920</v>
      </c>
      <c r="F32" s="21">
        <v>8779930</v>
      </c>
      <c r="G32" s="19">
        <v>8780000</v>
      </c>
      <c r="H32" s="20">
        <v>23659920</v>
      </c>
      <c r="I32" s="22">
        <v>10123580</v>
      </c>
      <c r="J32" s="23">
        <v>6956000</v>
      </c>
      <c r="K32" s="19">
        <v>7095120</v>
      </c>
      <c r="L32" s="20">
        <v>7237022</v>
      </c>
    </row>
    <row r="33" spans="1:12" ht="13.5">
      <c r="A33" s="24" t="s">
        <v>47</v>
      </c>
      <c r="B33" s="18"/>
      <c r="C33" s="19">
        <v>5057000</v>
      </c>
      <c r="D33" s="19">
        <v>5406578</v>
      </c>
      <c r="E33" s="20">
        <v>6142580</v>
      </c>
      <c r="F33" s="21">
        <v>2898886</v>
      </c>
      <c r="G33" s="19">
        <v>2898000</v>
      </c>
      <c r="H33" s="20">
        <v>14944174</v>
      </c>
      <c r="I33" s="22">
        <v>6799866</v>
      </c>
      <c r="J33" s="23">
        <v>6757000</v>
      </c>
      <c r="K33" s="19">
        <v>7432520</v>
      </c>
      <c r="L33" s="20">
        <v>8175054</v>
      </c>
    </row>
    <row r="34" spans="1:12" ht="13.5">
      <c r="A34" s="29" t="s">
        <v>48</v>
      </c>
      <c r="B34" s="30"/>
      <c r="C34" s="31">
        <f>SUM(C29:C33)</f>
        <v>30721000</v>
      </c>
      <c r="D34" s="31">
        <f aca="true" t="shared" si="3" ref="D34:L34">SUM(D29:D33)</f>
        <v>22001611</v>
      </c>
      <c r="E34" s="32">
        <f t="shared" si="3"/>
        <v>18633023</v>
      </c>
      <c r="F34" s="33">
        <f t="shared" si="3"/>
        <v>12216816</v>
      </c>
      <c r="G34" s="31">
        <f t="shared" si="3"/>
        <v>12216000</v>
      </c>
      <c r="H34" s="32">
        <f t="shared" si="3"/>
        <v>39131342</v>
      </c>
      <c r="I34" s="34">
        <f t="shared" si="3"/>
        <v>17450693</v>
      </c>
      <c r="J34" s="35">
        <f t="shared" si="3"/>
        <v>14262000</v>
      </c>
      <c r="K34" s="31">
        <f t="shared" si="3"/>
        <v>15087620</v>
      </c>
      <c r="L34" s="32">
        <f t="shared" si="3"/>
        <v>15983256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239000</v>
      </c>
      <c r="D37" s="19"/>
      <c r="E37" s="20">
        <v>408897</v>
      </c>
      <c r="F37" s="21">
        <v>202000</v>
      </c>
      <c r="G37" s="19">
        <v>202000</v>
      </c>
      <c r="H37" s="20"/>
      <c r="I37" s="22"/>
      <c r="J37" s="23">
        <v>656000</v>
      </c>
      <c r="K37" s="19">
        <v>669120</v>
      </c>
      <c r="L37" s="20">
        <v>682502</v>
      </c>
    </row>
    <row r="38" spans="1:12" ht="13.5">
      <c r="A38" s="24" t="s">
        <v>47</v>
      </c>
      <c r="B38" s="18"/>
      <c r="C38" s="19">
        <v>6958000</v>
      </c>
      <c r="D38" s="19">
        <v>3953122</v>
      </c>
      <c r="E38" s="20">
        <v>4583299</v>
      </c>
      <c r="F38" s="21">
        <v>3992530</v>
      </c>
      <c r="G38" s="19">
        <v>3993000</v>
      </c>
      <c r="H38" s="20"/>
      <c r="I38" s="22">
        <v>5220737</v>
      </c>
      <c r="J38" s="23">
        <v>5042000</v>
      </c>
      <c r="K38" s="19">
        <v>5546200</v>
      </c>
      <c r="L38" s="20">
        <v>6100820</v>
      </c>
    </row>
    <row r="39" spans="1:12" ht="13.5">
      <c r="A39" s="29" t="s">
        <v>50</v>
      </c>
      <c r="B39" s="37"/>
      <c r="C39" s="31">
        <f>SUM(C37:C38)</f>
        <v>7197000</v>
      </c>
      <c r="D39" s="38">
        <f aca="true" t="shared" si="4" ref="D39:L39">SUM(D37:D38)</f>
        <v>3953122</v>
      </c>
      <c r="E39" s="39">
        <f t="shared" si="4"/>
        <v>4992196</v>
      </c>
      <c r="F39" s="40">
        <f t="shared" si="4"/>
        <v>4194530</v>
      </c>
      <c r="G39" s="38">
        <f t="shared" si="4"/>
        <v>4195000</v>
      </c>
      <c r="H39" s="39">
        <f t="shared" si="4"/>
        <v>0</v>
      </c>
      <c r="I39" s="40">
        <f t="shared" si="4"/>
        <v>5220737</v>
      </c>
      <c r="J39" s="42">
        <f t="shared" si="4"/>
        <v>5698000</v>
      </c>
      <c r="K39" s="38">
        <f t="shared" si="4"/>
        <v>6215320</v>
      </c>
      <c r="L39" s="39">
        <f t="shared" si="4"/>
        <v>6783322</v>
      </c>
    </row>
    <row r="40" spans="1:12" ht="13.5">
      <c r="A40" s="29" t="s">
        <v>51</v>
      </c>
      <c r="B40" s="30"/>
      <c r="C40" s="31">
        <f>+C34+C39</f>
        <v>37918000</v>
      </c>
      <c r="D40" s="31">
        <f aca="true" t="shared" si="5" ref="D40:L40">+D34+D39</f>
        <v>25954733</v>
      </c>
      <c r="E40" s="32">
        <f t="shared" si="5"/>
        <v>23625219</v>
      </c>
      <c r="F40" s="33">
        <f t="shared" si="5"/>
        <v>16411346</v>
      </c>
      <c r="G40" s="31">
        <f t="shared" si="5"/>
        <v>16411000</v>
      </c>
      <c r="H40" s="32">
        <f t="shared" si="5"/>
        <v>39131342</v>
      </c>
      <c r="I40" s="34">
        <f t="shared" si="5"/>
        <v>22671430</v>
      </c>
      <c r="J40" s="35">
        <f t="shared" si="5"/>
        <v>19960000</v>
      </c>
      <c r="K40" s="31">
        <f t="shared" si="5"/>
        <v>21302940</v>
      </c>
      <c r="L40" s="32">
        <f t="shared" si="5"/>
        <v>22766578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225970000</v>
      </c>
      <c r="D42" s="46">
        <f aca="true" t="shared" si="6" ref="D42:L42">+D25-D40</f>
        <v>275409120</v>
      </c>
      <c r="E42" s="47">
        <f t="shared" si="6"/>
        <v>338880567</v>
      </c>
      <c r="F42" s="48">
        <f t="shared" si="6"/>
        <v>324198614</v>
      </c>
      <c r="G42" s="46">
        <f t="shared" si="6"/>
        <v>367035000</v>
      </c>
      <c r="H42" s="47">
        <f t="shared" si="6"/>
        <v>312865203</v>
      </c>
      <c r="I42" s="49">
        <f t="shared" si="6"/>
        <v>383492300</v>
      </c>
      <c r="J42" s="50">
        <f t="shared" si="6"/>
        <v>310759000</v>
      </c>
      <c r="K42" s="46">
        <f t="shared" si="6"/>
        <v>316030180</v>
      </c>
      <c r="L42" s="47">
        <f t="shared" si="6"/>
        <v>321312784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199501600</v>
      </c>
      <c r="D45" s="19">
        <v>248344383</v>
      </c>
      <c r="E45" s="20">
        <v>312412167</v>
      </c>
      <c r="F45" s="21">
        <v>252151880</v>
      </c>
      <c r="G45" s="19">
        <v>252152000</v>
      </c>
      <c r="H45" s="20">
        <v>279702831</v>
      </c>
      <c r="I45" s="22">
        <v>357023900</v>
      </c>
      <c r="J45" s="23">
        <v>201835000</v>
      </c>
      <c r="K45" s="19">
        <v>205871700</v>
      </c>
      <c r="L45" s="20">
        <v>208951134</v>
      </c>
    </row>
    <row r="46" spans="1:12" ht="13.5">
      <c r="A46" s="24" t="s">
        <v>56</v>
      </c>
      <c r="B46" s="18" t="s">
        <v>44</v>
      </c>
      <c r="C46" s="19">
        <v>26468400</v>
      </c>
      <c r="D46" s="19">
        <v>27064737</v>
      </c>
      <c r="E46" s="20">
        <v>26468400</v>
      </c>
      <c r="F46" s="21">
        <v>72046734</v>
      </c>
      <c r="G46" s="19">
        <v>114883000</v>
      </c>
      <c r="H46" s="20">
        <v>33162372</v>
      </c>
      <c r="I46" s="22">
        <v>26468400</v>
      </c>
      <c r="J46" s="23">
        <v>108924000</v>
      </c>
      <c r="K46" s="19">
        <v>110158480</v>
      </c>
      <c r="L46" s="20">
        <v>112361650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225970000</v>
      </c>
      <c r="D48" s="53">
        <f aca="true" t="shared" si="7" ref="D48:L48">SUM(D45:D47)</f>
        <v>275409120</v>
      </c>
      <c r="E48" s="54">
        <f t="shared" si="7"/>
        <v>338880567</v>
      </c>
      <c r="F48" s="55">
        <f t="shared" si="7"/>
        <v>324198614</v>
      </c>
      <c r="G48" s="53">
        <f t="shared" si="7"/>
        <v>367035000</v>
      </c>
      <c r="H48" s="54">
        <f t="shared" si="7"/>
        <v>312865203</v>
      </c>
      <c r="I48" s="56">
        <f t="shared" si="7"/>
        <v>383492300</v>
      </c>
      <c r="J48" s="57">
        <f t="shared" si="7"/>
        <v>310759000</v>
      </c>
      <c r="K48" s="53">
        <f t="shared" si="7"/>
        <v>316030180</v>
      </c>
      <c r="L48" s="54">
        <f t="shared" si="7"/>
        <v>321312784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106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19900371</v>
      </c>
      <c r="D6" s="19">
        <v>17960781</v>
      </c>
      <c r="E6" s="20">
        <v>35916287</v>
      </c>
      <c r="F6" s="21">
        <v>53022726</v>
      </c>
      <c r="G6" s="19">
        <v>8171410</v>
      </c>
      <c r="H6" s="20">
        <v>2827841</v>
      </c>
      <c r="I6" s="22">
        <v>6295610</v>
      </c>
      <c r="J6" s="23">
        <v>10651632</v>
      </c>
      <c r="K6" s="19">
        <v>35475452</v>
      </c>
      <c r="L6" s="20">
        <v>75477546</v>
      </c>
    </row>
    <row r="7" spans="1:12" ht="13.5">
      <c r="A7" s="24" t="s">
        <v>19</v>
      </c>
      <c r="B7" s="18" t="s">
        <v>20</v>
      </c>
      <c r="C7" s="19">
        <v>27156447</v>
      </c>
      <c r="D7" s="19">
        <v>18757233</v>
      </c>
      <c r="E7" s="20"/>
      <c r="F7" s="21">
        <v>58785332</v>
      </c>
      <c r="G7" s="19">
        <v>9152660</v>
      </c>
      <c r="H7" s="20"/>
      <c r="I7" s="22"/>
      <c r="J7" s="23">
        <v>31954896</v>
      </c>
      <c r="K7" s="19">
        <v>106426357</v>
      </c>
      <c r="L7" s="20">
        <v>226432639</v>
      </c>
    </row>
    <row r="8" spans="1:12" ht="13.5">
      <c r="A8" s="24" t="s">
        <v>21</v>
      </c>
      <c r="B8" s="18" t="s">
        <v>20</v>
      </c>
      <c r="C8" s="19">
        <v>110756285</v>
      </c>
      <c r="D8" s="19">
        <v>141568215</v>
      </c>
      <c r="E8" s="20">
        <v>106447235</v>
      </c>
      <c r="F8" s="21">
        <v>120846098</v>
      </c>
      <c r="G8" s="19">
        <v>160294169</v>
      </c>
      <c r="H8" s="20">
        <v>142038408</v>
      </c>
      <c r="I8" s="22">
        <v>96298181</v>
      </c>
      <c r="J8" s="23">
        <v>80371963</v>
      </c>
      <c r="K8" s="19">
        <v>71751363</v>
      </c>
      <c r="L8" s="20">
        <v>60347062</v>
      </c>
    </row>
    <row r="9" spans="1:12" ht="13.5">
      <c r="A9" s="24" t="s">
        <v>22</v>
      </c>
      <c r="B9" s="18"/>
      <c r="C9" s="19">
        <v>19446509</v>
      </c>
      <c r="D9" s="19">
        <v>74186006</v>
      </c>
      <c r="E9" s="20">
        <v>147005337</v>
      </c>
      <c r="F9" s="21">
        <v>21467415</v>
      </c>
      <c r="G9" s="19">
        <v>36467415</v>
      </c>
      <c r="H9" s="20">
        <v>96525702</v>
      </c>
      <c r="I9" s="22">
        <v>27423456</v>
      </c>
      <c r="J9" s="23"/>
      <c r="K9" s="19"/>
      <c r="L9" s="20"/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7078439</v>
      </c>
      <c r="D11" s="19">
        <v>14941091</v>
      </c>
      <c r="E11" s="20">
        <v>10609260</v>
      </c>
      <c r="F11" s="21">
        <v>9030488</v>
      </c>
      <c r="G11" s="19">
        <v>9030488</v>
      </c>
      <c r="H11" s="20">
        <v>25854345</v>
      </c>
      <c r="I11" s="22">
        <v>13020059</v>
      </c>
      <c r="J11" s="23">
        <v>11713576</v>
      </c>
      <c r="K11" s="19"/>
      <c r="L11" s="20"/>
    </row>
    <row r="12" spans="1:12" ht="13.5">
      <c r="A12" s="29" t="s">
        <v>26</v>
      </c>
      <c r="B12" s="30"/>
      <c r="C12" s="31">
        <f>SUM(C6:C11)</f>
        <v>184338051</v>
      </c>
      <c r="D12" s="31">
        <f aca="true" t="shared" si="0" ref="D12:L12">SUM(D6:D11)</f>
        <v>267413326</v>
      </c>
      <c r="E12" s="32">
        <f t="shared" si="0"/>
        <v>299978119</v>
      </c>
      <c r="F12" s="33">
        <f t="shared" si="0"/>
        <v>263152059</v>
      </c>
      <c r="G12" s="31">
        <f t="shared" si="0"/>
        <v>223116142</v>
      </c>
      <c r="H12" s="32">
        <f t="shared" si="0"/>
        <v>267246296</v>
      </c>
      <c r="I12" s="34">
        <f t="shared" si="0"/>
        <v>143037306</v>
      </c>
      <c r="J12" s="35">
        <f t="shared" si="0"/>
        <v>134692067</v>
      </c>
      <c r="K12" s="31">
        <f t="shared" si="0"/>
        <v>213653172</v>
      </c>
      <c r="L12" s="32">
        <f t="shared" si="0"/>
        <v>362257247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17307</v>
      </c>
      <c r="D15" s="19"/>
      <c r="E15" s="20">
        <v>35314</v>
      </c>
      <c r="F15" s="21"/>
      <c r="G15" s="19"/>
      <c r="H15" s="20">
        <v>23931</v>
      </c>
      <c r="I15" s="22"/>
      <c r="J15" s="23"/>
      <c r="K15" s="19"/>
      <c r="L15" s="20"/>
    </row>
    <row r="16" spans="1:12" ht="13.5">
      <c r="A16" s="24" t="s">
        <v>29</v>
      </c>
      <c r="B16" s="18"/>
      <c r="C16" s="19">
        <v>21549063</v>
      </c>
      <c r="D16" s="19">
        <v>22982423</v>
      </c>
      <c r="E16" s="20">
        <v>24419710</v>
      </c>
      <c r="F16" s="25"/>
      <c r="G16" s="26">
        <v>25984535</v>
      </c>
      <c r="H16" s="27">
        <v>24890951</v>
      </c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>
        <v>2260043085</v>
      </c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1083761043</v>
      </c>
      <c r="D19" s="19">
        <v>1559386466</v>
      </c>
      <c r="E19" s="20">
        <v>1962775743</v>
      </c>
      <c r="F19" s="21">
        <v>1943325052</v>
      </c>
      <c r="G19" s="19">
        <v>2242067405</v>
      </c>
      <c r="H19" s="20">
        <v>2232678288</v>
      </c>
      <c r="I19" s="22"/>
      <c r="J19" s="23">
        <v>2512451537</v>
      </c>
      <c r="K19" s="19">
        <v>2781645347</v>
      </c>
      <c r="L19" s="20">
        <v>2929101613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>
        <v>2018320</v>
      </c>
      <c r="D21" s="19">
        <v>2774800</v>
      </c>
      <c r="E21" s="20"/>
      <c r="F21" s="21">
        <v>2018320</v>
      </c>
      <c r="G21" s="19">
        <v>2018320</v>
      </c>
      <c r="H21" s="20">
        <v>1174400</v>
      </c>
      <c r="I21" s="22">
        <v>390000</v>
      </c>
      <c r="J21" s="23"/>
      <c r="K21" s="19"/>
      <c r="L21" s="20"/>
    </row>
    <row r="22" spans="1:12" ht="13.5">
      <c r="A22" s="24" t="s">
        <v>36</v>
      </c>
      <c r="B22" s="18"/>
      <c r="C22" s="19">
        <v>6025785</v>
      </c>
      <c r="D22" s="19">
        <v>4587384</v>
      </c>
      <c r="E22" s="20">
        <v>5371579</v>
      </c>
      <c r="F22" s="21">
        <v>3221289</v>
      </c>
      <c r="G22" s="19">
        <v>3221289</v>
      </c>
      <c r="H22" s="20">
        <v>4456569</v>
      </c>
      <c r="I22" s="22">
        <v>5327111</v>
      </c>
      <c r="J22" s="23"/>
      <c r="K22" s="19"/>
      <c r="L22" s="20"/>
    </row>
    <row r="23" spans="1:12" ht="13.5">
      <c r="A23" s="24" t="s">
        <v>37</v>
      </c>
      <c r="B23" s="18"/>
      <c r="C23" s="19">
        <v>205578</v>
      </c>
      <c r="D23" s="19">
        <v>205578</v>
      </c>
      <c r="E23" s="20">
        <v>205578</v>
      </c>
      <c r="F23" s="25">
        <v>205578</v>
      </c>
      <c r="G23" s="26">
        <v>205578</v>
      </c>
      <c r="H23" s="27">
        <v>205578</v>
      </c>
      <c r="I23" s="21">
        <v>205578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1113577096</v>
      </c>
      <c r="D24" s="38">
        <f aca="true" t="shared" si="1" ref="D24:L24">SUM(D15:D23)</f>
        <v>1589936651</v>
      </c>
      <c r="E24" s="39">
        <f t="shared" si="1"/>
        <v>1992807924</v>
      </c>
      <c r="F24" s="40">
        <f t="shared" si="1"/>
        <v>1948770239</v>
      </c>
      <c r="G24" s="38">
        <f t="shared" si="1"/>
        <v>2273497127</v>
      </c>
      <c r="H24" s="39">
        <f t="shared" si="1"/>
        <v>2263429717</v>
      </c>
      <c r="I24" s="41">
        <f t="shared" si="1"/>
        <v>2265965774</v>
      </c>
      <c r="J24" s="42">
        <f t="shared" si="1"/>
        <v>2512451537</v>
      </c>
      <c r="K24" s="38">
        <f t="shared" si="1"/>
        <v>2781645347</v>
      </c>
      <c r="L24" s="39">
        <f t="shared" si="1"/>
        <v>2929101613</v>
      </c>
    </row>
    <row r="25" spans="1:12" ht="13.5">
      <c r="A25" s="29" t="s">
        <v>39</v>
      </c>
      <c r="B25" s="30"/>
      <c r="C25" s="31">
        <f>+C12+C24</f>
        <v>1297915147</v>
      </c>
      <c r="D25" s="31">
        <f aca="true" t="shared" si="2" ref="D25:L25">+D12+D24</f>
        <v>1857349977</v>
      </c>
      <c r="E25" s="32">
        <f t="shared" si="2"/>
        <v>2292786043</v>
      </c>
      <c r="F25" s="33">
        <f t="shared" si="2"/>
        <v>2211922298</v>
      </c>
      <c r="G25" s="31">
        <f t="shared" si="2"/>
        <v>2496613269</v>
      </c>
      <c r="H25" s="32">
        <f t="shared" si="2"/>
        <v>2530676013</v>
      </c>
      <c r="I25" s="34">
        <f t="shared" si="2"/>
        <v>2409003080</v>
      </c>
      <c r="J25" s="35">
        <f t="shared" si="2"/>
        <v>2647143604</v>
      </c>
      <c r="K25" s="31">
        <f t="shared" si="2"/>
        <v>2995298519</v>
      </c>
      <c r="L25" s="32">
        <f t="shared" si="2"/>
        <v>3291358860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4567420</v>
      </c>
      <c r="D30" s="19">
        <v>9942411</v>
      </c>
      <c r="E30" s="20">
        <v>22116359</v>
      </c>
      <c r="F30" s="21">
        <v>3716441</v>
      </c>
      <c r="G30" s="19">
        <v>3716441</v>
      </c>
      <c r="H30" s="20">
        <v>4132025</v>
      </c>
      <c r="I30" s="22">
        <v>5475551</v>
      </c>
      <c r="J30" s="23">
        <v>10637467</v>
      </c>
      <c r="K30" s="19">
        <v>12764961</v>
      </c>
      <c r="L30" s="20">
        <v>15317953</v>
      </c>
    </row>
    <row r="31" spans="1:12" ht="13.5">
      <c r="A31" s="24" t="s">
        <v>45</v>
      </c>
      <c r="B31" s="18"/>
      <c r="C31" s="19">
        <v>4723194</v>
      </c>
      <c r="D31" s="19">
        <v>4993192</v>
      </c>
      <c r="E31" s="20"/>
      <c r="F31" s="21">
        <v>6088447</v>
      </c>
      <c r="G31" s="19">
        <v>6088447</v>
      </c>
      <c r="H31" s="20"/>
      <c r="I31" s="22"/>
      <c r="J31" s="23">
        <v>6088447</v>
      </c>
      <c r="K31" s="19">
        <v>6490285</v>
      </c>
      <c r="L31" s="20">
        <v>6944604</v>
      </c>
    </row>
    <row r="32" spans="1:12" ht="13.5">
      <c r="A32" s="24" t="s">
        <v>46</v>
      </c>
      <c r="B32" s="18" t="s">
        <v>44</v>
      </c>
      <c r="C32" s="19">
        <v>208970218</v>
      </c>
      <c r="D32" s="19">
        <v>284772960</v>
      </c>
      <c r="E32" s="20">
        <v>349460181</v>
      </c>
      <c r="F32" s="21">
        <v>114833696</v>
      </c>
      <c r="G32" s="19">
        <v>144231103</v>
      </c>
      <c r="H32" s="20">
        <v>225949123</v>
      </c>
      <c r="I32" s="22">
        <v>235757551</v>
      </c>
      <c r="J32" s="23">
        <v>73414878</v>
      </c>
      <c r="K32" s="19">
        <v>44048926</v>
      </c>
      <c r="L32" s="20">
        <v>26429356</v>
      </c>
    </row>
    <row r="33" spans="1:12" ht="13.5">
      <c r="A33" s="24" t="s">
        <v>47</v>
      </c>
      <c r="B33" s="18"/>
      <c r="C33" s="19">
        <v>571000</v>
      </c>
      <c r="D33" s="19">
        <v>801472</v>
      </c>
      <c r="E33" s="20">
        <v>498131</v>
      </c>
      <c r="F33" s="21"/>
      <c r="G33" s="19"/>
      <c r="H33" s="20">
        <v>12444551</v>
      </c>
      <c r="I33" s="22">
        <v>14124319</v>
      </c>
      <c r="J33" s="23">
        <v>1222592</v>
      </c>
      <c r="K33" s="19">
        <v>1308174</v>
      </c>
      <c r="L33" s="20">
        <v>1399746</v>
      </c>
    </row>
    <row r="34" spans="1:12" ht="13.5">
      <c r="A34" s="29" t="s">
        <v>48</v>
      </c>
      <c r="B34" s="30"/>
      <c r="C34" s="31">
        <f>SUM(C29:C33)</f>
        <v>218831832</v>
      </c>
      <c r="D34" s="31">
        <f aca="true" t="shared" si="3" ref="D34:L34">SUM(D29:D33)</f>
        <v>300510035</v>
      </c>
      <c r="E34" s="32">
        <f t="shared" si="3"/>
        <v>372074671</v>
      </c>
      <c r="F34" s="33">
        <f t="shared" si="3"/>
        <v>124638584</v>
      </c>
      <c r="G34" s="31">
        <f t="shared" si="3"/>
        <v>154035991</v>
      </c>
      <c r="H34" s="32">
        <f t="shared" si="3"/>
        <v>242525699</v>
      </c>
      <c r="I34" s="34">
        <f t="shared" si="3"/>
        <v>255357421</v>
      </c>
      <c r="J34" s="35">
        <f t="shared" si="3"/>
        <v>91363384</v>
      </c>
      <c r="K34" s="31">
        <f t="shared" si="3"/>
        <v>64612346</v>
      </c>
      <c r="L34" s="32">
        <f t="shared" si="3"/>
        <v>50091659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86709763</v>
      </c>
      <c r="D37" s="19">
        <v>113642759</v>
      </c>
      <c r="E37" s="20">
        <v>86455232</v>
      </c>
      <c r="F37" s="21">
        <v>69147660</v>
      </c>
      <c r="G37" s="19">
        <v>99147660</v>
      </c>
      <c r="H37" s="20">
        <v>79690471</v>
      </c>
      <c r="I37" s="22">
        <v>79373306</v>
      </c>
      <c r="J37" s="23">
        <v>65987107</v>
      </c>
      <c r="K37" s="19">
        <v>54341175</v>
      </c>
      <c r="L37" s="20">
        <v>41512659</v>
      </c>
    </row>
    <row r="38" spans="1:12" ht="13.5">
      <c r="A38" s="24" t="s">
        <v>47</v>
      </c>
      <c r="B38" s="18"/>
      <c r="C38" s="19">
        <v>6114000</v>
      </c>
      <c r="D38" s="19">
        <v>6470255</v>
      </c>
      <c r="E38" s="20">
        <v>6962849</v>
      </c>
      <c r="F38" s="21">
        <v>26544576</v>
      </c>
      <c r="G38" s="19">
        <v>26544794</v>
      </c>
      <c r="H38" s="20">
        <v>15957307</v>
      </c>
      <c r="I38" s="22">
        <v>7764214</v>
      </c>
      <c r="J38" s="23">
        <v>9119771</v>
      </c>
      <c r="K38" s="19">
        <v>10427944</v>
      </c>
      <c r="L38" s="20">
        <v>11827690</v>
      </c>
    </row>
    <row r="39" spans="1:12" ht="13.5">
      <c r="A39" s="29" t="s">
        <v>50</v>
      </c>
      <c r="B39" s="37"/>
      <c r="C39" s="31">
        <f>SUM(C37:C38)</f>
        <v>92823763</v>
      </c>
      <c r="D39" s="38">
        <f aca="true" t="shared" si="4" ref="D39:L39">SUM(D37:D38)</f>
        <v>120113014</v>
      </c>
      <c r="E39" s="39">
        <f t="shared" si="4"/>
        <v>93418081</v>
      </c>
      <c r="F39" s="40">
        <f t="shared" si="4"/>
        <v>95692236</v>
      </c>
      <c r="G39" s="38">
        <f t="shared" si="4"/>
        <v>125692454</v>
      </c>
      <c r="H39" s="39">
        <f t="shared" si="4"/>
        <v>95647778</v>
      </c>
      <c r="I39" s="40">
        <f t="shared" si="4"/>
        <v>87137520</v>
      </c>
      <c r="J39" s="42">
        <f t="shared" si="4"/>
        <v>75106878</v>
      </c>
      <c r="K39" s="38">
        <f t="shared" si="4"/>
        <v>64769119</v>
      </c>
      <c r="L39" s="39">
        <f t="shared" si="4"/>
        <v>53340349</v>
      </c>
    </row>
    <row r="40" spans="1:12" ht="13.5">
      <c r="A40" s="29" t="s">
        <v>51</v>
      </c>
      <c r="B40" s="30"/>
      <c r="C40" s="31">
        <f>+C34+C39</f>
        <v>311655595</v>
      </c>
      <c r="D40" s="31">
        <f aca="true" t="shared" si="5" ref="D40:L40">+D34+D39</f>
        <v>420623049</v>
      </c>
      <c r="E40" s="32">
        <f t="shared" si="5"/>
        <v>465492752</v>
      </c>
      <c r="F40" s="33">
        <f t="shared" si="5"/>
        <v>220330820</v>
      </c>
      <c r="G40" s="31">
        <f t="shared" si="5"/>
        <v>279728445</v>
      </c>
      <c r="H40" s="32">
        <f t="shared" si="5"/>
        <v>338173477</v>
      </c>
      <c r="I40" s="34">
        <f t="shared" si="5"/>
        <v>342494941</v>
      </c>
      <c r="J40" s="35">
        <f t="shared" si="5"/>
        <v>166470262</v>
      </c>
      <c r="K40" s="31">
        <f t="shared" si="5"/>
        <v>129381465</v>
      </c>
      <c r="L40" s="32">
        <f t="shared" si="5"/>
        <v>103432008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986259552</v>
      </c>
      <c r="D42" s="46">
        <f aca="true" t="shared" si="6" ref="D42:L42">+D25-D40</f>
        <v>1436726928</v>
      </c>
      <c r="E42" s="47">
        <f t="shared" si="6"/>
        <v>1827293291</v>
      </c>
      <c r="F42" s="48">
        <f t="shared" si="6"/>
        <v>1991591478</v>
      </c>
      <c r="G42" s="46">
        <f t="shared" si="6"/>
        <v>2216884824</v>
      </c>
      <c r="H42" s="47">
        <f t="shared" si="6"/>
        <v>2192502536</v>
      </c>
      <c r="I42" s="49">
        <f t="shared" si="6"/>
        <v>2066508139</v>
      </c>
      <c r="J42" s="50">
        <f t="shared" si="6"/>
        <v>2480673342</v>
      </c>
      <c r="K42" s="46">
        <f t="shared" si="6"/>
        <v>2865917054</v>
      </c>
      <c r="L42" s="47">
        <f t="shared" si="6"/>
        <v>3187926852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986259552</v>
      </c>
      <c r="D45" s="19">
        <v>1436726928</v>
      </c>
      <c r="E45" s="20">
        <v>1827293291</v>
      </c>
      <c r="F45" s="21">
        <v>1991591477</v>
      </c>
      <c r="G45" s="19">
        <v>2216884824</v>
      </c>
      <c r="H45" s="20">
        <v>2192502536</v>
      </c>
      <c r="I45" s="22">
        <v>2066508139</v>
      </c>
      <c r="J45" s="23">
        <v>2480673342</v>
      </c>
      <c r="K45" s="19">
        <v>2865917054</v>
      </c>
      <c r="L45" s="20">
        <v>3187926852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986259552</v>
      </c>
      <c r="D48" s="53">
        <f aca="true" t="shared" si="7" ref="D48:L48">SUM(D45:D47)</f>
        <v>1436726928</v>
      </c>
      <c r="E48" s="54">
        <f t="shared" si="7"/>
        <v>1827293291</v>
      </c>
      <c r="F48" s="55">
        <f t="shared" si="7"/>
        <v>1991591477</v>
      </c>
      <c r="G48" s="53">
        <f t="shared" si="7"/>
        <v>2216884824</v>
      </c>
      <c r="H48" s="54">
        <f t="shared" si="7"/>
        <v>2192502536</v>
      </c>
      <c r="I48" s="56">
        <f t="shared" si="7"/>
        <v>2066508139</v>
      </c>
      <c r="J48" s="57">
        <f t="shared" si="7"/>
        <v>2480673342</v>
      </c>
      <c r="K48" s="53">
        <f t="shared" si="7"/>
        <v>2865917054</v>
      </c>
      <c r="L48" s="54">
        <f t="shared" si="7"/>
        <v>3187926852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107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4175261</v>
      </c>
      <c r="D6" s="19">
        <v>1739170</v>
      </c>
      <c r="E6" s="20">
        <v>9325693</v>
      </c>
      <c r="F6" s="21">
        <v>1726837</v>
      </c>
      <c r="G6" s="19">
        <v>9739932</v>
      </c>
      <c r="H6" s="20">
        <v>8206384</v>
      </c>
      <c r="I6" s="22">
        <v>5595513</v>
      </c>
      <c r="J6" s="23">
        <v>5334307</v>
      </c>
      <c r="K6" s="19">
        <v>5633028</v>
      </c>
      <c r="L6" s="20">
        <v>5948478</v>
      </c>
    </row>
    <row r="7" spans="1:12" ht="13.5">
      <c r="A7" s="24" t="s">
        <v>19</v>
      </c>
      <c r="B7" s="18" t="s">
        <v>20</v>
      </c>
      <c r="C7" s="19">
        <v>9347286</v>
      </c>
      <c r="D7" s="19">
        <v>50976678</v>
      </c>
      <c r="E7" s="20">
        <v>79041652</v>
      </c>
      <c r="F7" s="21">
        <v>74392760</v>
      </c>
      <c r="G7" s="19">
        <v>133290516</v>
      </c>
      <c r="H7" s="20">
        <v>122352917</v>
      </c>
      <c r="I7" s="22">
        <v>119689062</v>
      </c>
      <c r="J7" s="23">
        <v>90033664</v>
      </c>
      <c r="K7" s="19">
        <v>95075549</v>
      </c>
      <c r="L7" s="20">
        <v>100399780</v>
      </c>
    </row>
    <row r="8" spans="1:12" ht="13.5">
      <c r="A8" s="24" t="s">
        <v>21</v>
      </c>
      <c r="B8" s="18" t="s">
        <v>20</v>
      </c>
      <c r="C8" s="19">
        <v>14616323</v>
      </c>
      <c r="D8" s="19">
        <v>26240250</v>
      </c>
      <c r="E8" s="20">
        <v>34585431</v>
      </c>
      <c r="F8" s="21">
        <v>26240240</v>
      </c>
      <c r="G8" s="19">
        <v>35186446</v>
      </c>
      <c r="H8" s="20">
        <v>19775357</v>
      </c>
      <c r="I8" s="22">
        <v>31561498</v>
      </c>
      <c r="J8" s="23">
        <v>48970000</v>
      </c>
      <c r="K8" s="19">
        <v>51712320</v>
      </c>
      <c r="L8" s="20">
        <v>54608210</v>
      </c>
    </row>
    <row r="9" spans="1:12" ht="13.5">
      <c r="A9" s="24" t="s">
        <v>22</v>
      </c>
      <c r="B9" s="18"/>
      <c r="C9" s="19">
        <v>2879948</v>
      </c>
      <c r="D9" s="19">
        <v>4869062</v>
      </c>
      <c r="E9" s="20">
        <v>10236789</v>
      </c>
      <c r="F9" s="21"/>
      <c r="G9" s="19">
        <v>274248</v>
      </c>
      <c r="H9" s="20">
        <v>10063087</v>
      </c>
      <c r="I9" s="22">
        <v>14935829</v>
      </c>
      <c r="J9" s="23">
        <v>274248</v>
      </c>
      <c r="K9" s="19">
        <v>290977</v>
      </c>
      <c r="L9" s="20">
        <v>308727</v>
      </c>
    </row>
    <row r="10" spans="1:12" ht="13.5">
      <c r="A10" s="24" t="s">
        <v>23</v>
      </c>
      <c r="B10" s="18"/>
      <c r="C10" s="19">
        <v>429905</v>
      </c>
      <c r="D10" s="19">
        <v>363088</v>
      </c>
      <c r="E10" s="20">
        <v>274248</v>
      </c>
      <c r="F10" s="25">
        <v>5396529</v>
      </c>
      <c r="G10" s="26">
        <v>9848577</v>
      </c>
      <c r="H10" s="27">
        <v>274248</v>
      </c>
      <c r="I10" s="22">
        <v>435336</v>
      </c>
      <c r="J10" s="28">
        <v>9848577</v>
      </c>
      <c r="K10" s="26">
        <v>10449340</v>
      </c>
      <c r="L10" s="27">
        <v>11086750</v>
      </c>
    </row>
    <row r="11" spans="1:12" ht="13.5">
      <c r="A11" s="24" t="s">
        <v>24</v>
      </c>
      <c r="B11" s="18" t="s">
        <v>25</v>
      </c>
      <c r="C11" s="19">
        <v>314230</v>
      </c>
      <c r="D11" s="19">
        <v>366901</v>
      </c>
      <c r="E11" s="20">
        <v>544024</v>
      </c>
      <c r="F11" s="21">
        <v>366901</v>
      </c>
      <c r="G11" s="19">
        <v>762608</v>
      </c>
      <c r="H11" s="20">
        <v>825036</v>
      </c>
      <c r="I11" s="22">
        <v>825036</v>
      </c>
      <c r="J11" s="23">
        <v>544024</v>
      </c>
      <c r="K11" s="19">
        <v>577209</v>
      </c>
      <c r="L11" s="20">
        <v>612419</v>
      </c>
    </row>
    <row r="12" spans="1:12" ht="13.5">
      <c r="A12" s="29" t="s">
        <v>26</v>
      </c>
      <c r="B12" s="30"/>
      <c r="C12" s="31">
        <f>SUM(C6:C11)</f>
        <v>31762953</v>
      </c>
      <c r="D12" s="31">
        <f aca="true" t="shared" si="0" ref="D12:L12">SUM(D6:D11)</f>
        <v>84555149</v>
      </c>
      <c r="E12" s="32">
        <f t="shared" si="0"/>
        <v>134007837</v>
      </c>
      <c r="F12" s="33">
        <f t="shared" si="0"/>
        <v>108123267</v>
      </c>
      <c r="G12" s="31">
        <f t="shared" si="0"/>
        <v>189102327</v>
      </c>
      <c r="H12" s="32">
        <f t="shared" si="0"/>
        <v>161497029</v>
      </c>
      <c r="I12" s="34">
        <f t="shared" si="0"/>
        <v>173042274</v>
      </c>
      <c r="J12" s="35">
        <f t="shared" si="0"/>
        <v>155004820</v>
      </c>
      <c r="K12" s="31">
        <f t="shared" si="0"/>
        <v>163738423</v>
      </c>
      <c r="L12" s="32">
        <f t="shared" si="0"/>
        <v>172964364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22801496</v>
      </c>
      <c r="D17" s="19">
        <v>114235982</v>
      </c>
      <c r="E17" s="20">
        <v>87263039</v>
      </c>
      <c r="F17" s="21">
        <v>24141582</v>
      </c>
      <c r="G17" s="19">
        <v>114147839</v>
      </c>
      <c r="H17" s="20">
        <v>114147839</v>
      </c>
      <c r="I17" s="22">
        <v>92326256</v>
      </c>
      <c r="J17" s="23">
        <v>114149691</v>
      </c>
      <c r="K17" s="19">
        <v>114149691</v>
      </c>
      <c r="L17" s="20">
        <v>114149691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486880649</v>
      </c>
      <c r="D19" s="19">
        <v>479501172</v>
      </c>
      <c r="E19" s="20">
        <v>459346373</v>
      </c>
      <c r="F19" s="21">
        <v>471881504</v>
      </c>
      <c r="G19" s="19">
        <v>463943729</v>
      </c>
      <c r="H19" s="20">
        <v>476248631</v>
      </c>
      <c r="I19" s="22">
        <v>453842714</v>
      </c>
      <c r="J19" s="23">
        <v>467351813</v>
      </c>
      <c r="K19" s="19">
        <v>525849339</v>
      </c>
      <c r="L19" s="20">
        <v>557926149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>
        <v>1112400</v>
      </c>
      <c r="G21" s="19">
        <v>1112400</v>
      </c>
      <c r="H21" s="20"/>
      <c r="I21" s="22"/>
      <c r="J21" s="23">
        <v>1112400</v>
      </c>
      <c r="K21" s="19">
        <v>2312400</v>
      </c>
      <c r="L21" s="20">
        <v>2312400</v>
      </c>
    </row>
    <row r="22" spans="1:12" ht="13.5">
      <c r="A22" s="24" t="s">
        <v>36</v>
      </c>
      <c r="B22" s="18"/>
      <c r="C22" s="19">
        <v>25</v>
      </c>
      <c r="D22" s="19">
        <v>545165</v>
      </c>
      <c r="E22" s="20">
        <v>272583</v>
      </c>
      <c r="F22" s="21">
        <v>408874</v>
      </c>
      <c r="G22" s="19">
        <v>215794</v>
      </c>
      <c r="H22" s="20">
        <v>215794</v>
      </c>
      <c r="I22" s="22">
        <v>278523</v>
      </c>
      <c r="J22" s="23">
        <v>215794</v>
      </c>
      <c r="K22" s="19">
        <v>228957</v>
      </c>
      <c r="L22" s="20">
        <v>242924</v>
      </c>
    </row>
    <row r="23" spans="1:12" ht="13.5">
      <c r="A23" s="24" t="s">
        <v>37</v>
      </c>
      <c r="B23" s="18"/>
      <c r="C23" s="19">
        <v>1973925</v>
      </c>
      <c r="D23" s="19">
        <v>1112400</v>
      </c>
      <c r="E23" s="20">
        <v>1112400</v>
      </c>
      <c r="F23" s="25"/>
      <c r="G23" s="26"/>
      <c r="H23" s="27">
        <v>1112400</v>
      </c>
      <c r="I23" s="21">
        <v>1112400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511656095</v>
      </c>
      <c r="D24" s="38">
        <f aca="true" t="shared" si="1" ref="D24:L24">SUM(D15:D23)</f>
        <v>595394719</v>
      </c>
      <c r="E24" s="39">
        <f t="shared" si="1"/>
        <v>547994395</v>
      </c>
      <c r="F24" s="40">
        <f t="shared" si="1"/>
        <v>497544360</v>
      </c>
      <c r="G24" s="38">
        <f t="shared" si="1"/>
        <v>579419762</v>
      </c>
      <c r="H24" s="39">
        <f t="shared" si="1"/>
        <v>591724664</v>
      </c>
      <c r="I24" s="41">
        <f t="shared" si="1"/>
        <v>547559893</v>
      </c>
      <c r="J24" s="42">
        <f t="shared" si="1"/>
        <v>582829698</v>
      </c>
      <c r="K24" s="38">
        <f t="shared" si="1"/>
        <v>642540387</v>
      </c>
      <c r="L24" s="39">
        <f t="shared" si="1"/>
        <v>674631164</v>
      </c>
    </row>
    <row r="25" spans="1:12" ht="13.5">
      <c r="A25" s="29" t="s">
        <v>39</v>
      </c>
      <c r="B25" s="30"/>
      <c r="C25" s="31">
        <f>+C12+C24</f>
        <v>543419048</v>
      </c>
      <c r="D25" s="31">
        <f aca="true" t="shared" si="2" ref="D25:L25">+D12+D24</f>
        <v>679949868</v>
      </c>
      <c r="E25" s="32">
        <f t="shared" si="2"/>
        <v>682002232</v>
      </c>
      <c r="F25" s="33">
        <f t="shared" si="2"/>
        <v>605667627</v>
      </c>
      <c r="G25" s="31">
        <f t="shared" si="2"/>
        <v>768522089</v>
      </c>
      <c r="H25" s="32">
        <f t="shared" si="2"/>
        <v>753221693</v>
      </c>
      <c r="I25" s="34">
        <f t="shared" si="2"/>
        <v>720602167</v>
      </c>
      <c r="J25" s="35">
        <f t="shared" si="2"/>
        <v>737834518</v>
      </c>
      <c r="K25" s="31">
        <f t="shared" si="2"/>
        <v>806278810</v>
      </c>
      <c r="L25" s="32">
        <f t="shared" si="2"/>
        <v>847595528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2821895</v>
      </c>
      <c r="D30" s="19">
        <v>3244429</v>
      </c>
      <c r="E30" s="20">
        <v>2404212</v>
      </c>
      <c r="F30" s="21"/>
      <c r="G30" s="19">
        <v>2326834</v>
      </c>
      <c r="H30" s="20">
        <v>5997747</v>
      </c>
      <c r="I30" s="22">
        <v>1090984</v>
      </c>
      <c r="J30" s="23">
        <v>1089000</v>
      </c>
      <c r="K30" s="19"/>
      <c r="L30" s="20"/>
    </row>
    <row r="31" spans="1:12" ht="13.5">
      <c r="A31" s="24" t="s">
        <v>45</v>
      </c>
      <c r="B31" s="18"/>
      <c r="C31" s="19">
        <v>3966281</v>
      </c>
      <c r="D31" s="19">
        <v>3954658</v>
      </c>
      <c r="E31" s="20">
        <v>4143302</v>
      </c>
      <c r="F31" s="21">
        <v>3949138</v>
      </c>
      <c r="G31" s="19">
        <v>4172711</v>
      </c>
      <c r="H31" s="20">
        <v>4173961</v>
      </c>
      <c r="I31" s="22">
        <v>4173961</v>
      </c>
      <c r="J31" s="23">
        <v>4175000</v>
      </c>
      <c r="K31" s="19">
        <v>4175000</v>
      </c>
      <c r="L31" s="20">
        <v>4175000</v>
      </c>
    </row>
    <row r="32" spans="1:12" ht="13.5">
      <c r="A32" s="24" t="s">
        <v>46</v>
      </c>
      <c r="B32" s="18" t="s">
        <v>44</v>
      </c>
      <c r="C32" s="19">
        <v>33825365</v>
      </c>
      <c r="D32" s="19">
        <v>35226068</v>
      </c>
      <c r="E32" s="20">
        <v>46685887</v>
      </c>
      <c r="F32" s="21">
        <v>31226411</v>
      </c>
      <c r="G32" s="19">
        <v>45771824</v>
      </c>
      <c r="H32" s="20">
        <v>41657518</v>
      </c>
      <c r="I32" s="22">
        <v>53192565</v>
      </c>
      <c r="J32" s="23">
        <v>42089665</v>
      </c>
      <c r="K32" s="19">
        <v>36178970</v>
      </c>
      <c r="L32" s="20">
        <v>38271067</v>
      </c>
    </row>
    <row r="33" spans="1:12" ht="13.5">
      <c r="A33" s="24" t="s">
        <v>47</v>
      </c>
      <c r="B33" s="18"/>
      <c r="C33" s="19">
        <v>4378768</v>
      </c>
      <c r="D33" s="19">
        <v>2168837</v>
      </c>
      <c r="E33" s="20">
        <v>2083866</v>
      </c>
      <c r="F33" s="21">
        <v>2168837</v>
      </c>
      <c r="G33" s="19">
        <v>2083944</v>
      </c>
      <c r="H33" s="20">
        <v>2083866</v>
      </c>
      <c r="I33" s="22">
        <v>2775582</v>
      </c>
      <c r="J33" s="23">
        <v>2083866</v>
      </c>
      <c r="K33" s="19">
        <v>2083866</v>
      </c>
      <c r="L33" s="20">
        <v>2083866</v>
      </c>
    </row>
    <row r="34" spans="1:12" ht="13.5">
      <c r="A34" s="29" t="s">
        <v>48</v>
      </c>
      <c r="B34" s="30"/>
      <c r="C34" s="31">
        <f>SUM(C29:C33)</f>
        <v>44992309</v>
      </c>
      <c r="D34" s="31">
        <f aca="true" t="shared" si="3" ref="D34:L34">SUM(D29:D33)</f>
        <v>44593992</v>
      </c>
      <c r="E34" s="32">
        <f t="shared" si="3"/>
        <v>55317267</v>
      </c>
      <c r="F34" s="33">
        <f t="shared" si="3"/>
        <v>37344386</v>
      </c>
      <c r="G34" s="31">
        <f t="shared" si="3"/>
        <v>54355313</v>
      </c>
      <c r="H34" s="32">
        <f t="shared" si="3"/>
        <v>53913092</v>
      </c>
      <c r="I34" s="34">
        <f t="shared" si="3"/>
        <v>61233092</v>
      </c>
      <c r="J34" s="35">
        <f t="shared" si="3"/>
        <v>49437531</v>
      </c>
      <c r="K34" s="31">
        <f t="shared" si="3"/>
        <v>42437836</v>
      </c>
      <c r="L34" s="32">
        <f t="shared" si="3"/>
        <v>44529933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6918440</v>
      </c>
      <c r="D37" s="19">
        <v>3511623</v>
      </c>
      <c r="E37" s="20">
        <v>1090983</v>
      </c>
      <c r="F37" s="21">
        <v>1089294</v>
      </c>
      <c r="G37" s="19">
        <v>180925</v>
      </c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15998295</v>
      </c>
      <c r="D38" s="19">
        <v>19103957</v>
      </c>
      <c r="E38" s="20">
        <v>18610604</v>
      </c>
      <c r="F38" s="21">
        <v>21103957</v>
      </c>
      <c r="G38" s="19">
        <v>18610604</v>
      </c>
      <c r="H38" s="20">
        <v>18610604</v>
      </c>
      <c r="I38" s="22">
        <v>13720441</v>
      </c>
      <c r="J38" s="23">
        <v>18610604</v>
      </c>
      <c r="K38" s="19">
        <v>20211987</v>
      </c>
      <c r="L38" s="20">
        <v>21384282</v>
      </c>
    </row>
    <row r="39" spans="1:12" ht="13.5">
      <c r="A39" s="29" t="s">
        <v>50</v>
      </c>
      <c r="B39" s="37"/>
      <c r="C39" s="31">
        <f>SUM(C37:C38)</f>
        <v>22916735</v>
      </c>
      <c r="D39" s="38">
        <f aca="true" t="shared" si="4" ref="D39:L39">SUM(D37:D38)</f>
        <v>22615580</v>
      </c>
      <c r="E39" s="39">
        <f t="shared" si="4"/>
        <v>19701587</v>
      </c>
      <c r="F39" s="40">
        <f t="shared" si="4"/>
        <v>22193251</v>
      </c>
      <c r="G39" s="38">
        <f t="shared" si="4"/>
        <v>18791529</v>
      </c>
      <c r="H39" s="39">
        <f t="shared" si="4"/>
        <v>18610604</v>
      </c>
      <c r="I39" s="40">
        <f t="shared" si="4"/>
        <v>13720441</v>
      </c>
      <c r="J39" s="42">
        <f t="shared" si="4"/>
        <v>18610604</v>
      </c>
      <c r="K39" s="38">
        <f t="shared" si="4"/>
        <v>20211987</v>
      </c>
      <c r="L39" s="39">
        <f t="shared" si="4"/>
        <v>21384282</v>
      </c>
    </row>
    <row r="40" spans="1:12" ht="13.5">
      <c r="A40" s="29" t="s">
        <v>51</v>
      </c>
      <c r="B40" s="30"/>
      <c r="C40" s="31">
        <f>+C34+C39</f>
        <v>67909044</v>
      </c>
      <c r="D40" s="31">
        <f aca="true" t="shared" si="5" ref="D40:L40">+D34+D39</f>
        <v>67209572</v>
      </c>
      <c r="E40" s="32">
        <f t="shared" si="5"/>
        <v>75018854</v>
      </c>
      <c r="F40" s="33">
        <f t="shared" si="5"/>
        <v>59537637</v>
      </c>
      <c r="G40" s="31">
        <f t="shared" si="5"/>
        <v>73146842</v>
      </c>
      <c r="H40" s="32">
        <f t="shared" si="5"/>
        <v>72523696</v>
      </c>
      <c r="I40" s="34">
        <f t="shared" si="5"/>
        <v>74953533</v>
      </c>
      <c r="J40" s="35">
        <f t="shared" si="5"/>
        <v>68048135</v>
      </c>
      <c r="K40" s="31">
        <f t="shared" si="5"/>
        <v>62649823</v>
      </c>
      <c r="L40" s="32">
        <f t="shared" si="5"/>
        <v>65914215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475510004</v>
      </c>
      <c r="D42" s="46">
        <f aca="true" t="shared" si="6" ref="D42:L42">+D25-D40</f>
        <v>612740296</v>
      </c>
      <c r="E42" s="47">
        <f t="shared" si="6"/>
        <v>606983378</v>
      </c>
      <c r="F42" s="48">
        <f t="shared" si="6"/>
        <v>546129990</v>
      </c>
      <c r="G42" s="46">
        <f t="shared" si="6"/>
        <v>695375247</v>
      </c>
      <c r="H42" s="47">
        <f t="shared" si="6"/>
        <v>680697997</v>
      </c>
      <c r="I42" s="49">
        <f t="shared" si="6"/>
        <v>645648634</v>
      </c>
      <c r="J42" s="50">
        <f t="shared" si="6"/>
        <v>669786383</v>
      </c>
      <c r="K42" s="46">
        <f t="shared" si="6"/>
        <v>743628987</v>
      </c>
      <c r="L42" s="47">
        <f t="shared" si="6"/>
        <v>781681313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475510004</v>
      </c>
      <c r="D45" s="19">
        <v>612740296</v>
      </c>
      <c r="E45" s="20">
        <v>606983378</v>
      </c>
      <c r="F45" s="21">
        <v>546129990</v>
      </c>
      <c r="G45" s="19">
        <v>695375247</v>
      </c>
      <c r="H45" s="20">
        <v>680697997</v>
      </c>
      <c r="I45" s="22">
        <v>645648634</v>
      </c>
      <c r="J45" s="23">
        <v>669786382</v>
      </c>
      <c r="K45" s="19">
        <v>743628988</v>
      </c>
      <c r="L45" s="20">
        <v>781681311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475510004</v>
      </c>
      <c r="D48" s="53">
        <f aca="true" t="shared" si="7" ref="D48:L48">SUM(D45:D47)</f>
        <v>612740296</v>
      </c>
      <c r="E48" s="54">
        <f t="shared" si="7"/>
        <v>606983378</v>
      </c>
      <c r="F48" s="55">
        <f t="shared" si="7"/>
        <v>546129990</v>
      </c>
      <c r="G48" s="53">
        <f t="shared" si="7"/>
        <v>695375247</v>
      </c>
      <c r="H48" s="54">
        <f t="shared" si="7"/>
        <v>680697997</v>
      </c>
      <c r="I48" s="56">
        <f t="shared" si="7"/>
        <v>645648634</v>
      </c>
      <c r="J48" s="57">
        <f t="shared" si="7"/>
        <v>669786382</v>
      </c>
      <c r="K48" s="53">
        <f t="shared" si="7"/>
        <v>743628988</v>
      </c>
      <c r="L48" s="54">
        <f t="shared" si="7"/>
        <v>781681311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108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1933602</v>
      </c>
      <c r="D6" s="19">
        <v>81969672</v>
      </c>
      <c r="E6" s="20">
        <v>39386546</v>
      </c>
      <c r="F6" s="21">
        <v>4000000</v>
      </c>
      <c r="G6" s="19">
        <v>4000000</v>
      </c>
      <c r="H6" s="20">
        <v>23942892</v>
      </c>
      <c r="I6" s="22">
        <v>118300602</v>
      </c>
      <c r="J6" s="23">
        <v>1091449</v>
      </c>
      <c r="K6" s="19">
        <v>4161600</v>
      </c>
      <c r="L6" s="20">
        <v>4244832</v>
      </c>
    </row>
    <row r="7" spans="1:12" ht="13.5">
      <c r="A7" s="24" t="s">
        <v>19</v>
      </c>
      <c r="B7" s="18" t="s">
        <v>20</v>
      </c>
      <c r="C7" s="19">
        <v>64099551</v>
      </c>
      <c r="D7" s="19"/>
      <c r="E7" s="20">
        <v>79286871</v>
      </c>
      <c r="F7" s="21">
        <v>83968818</v>
      </c>
      <c r="G7" s="19">
        <v>83968818</v>
      </c>
      <c r="H7" s="20">
        <v>137979250</v>
      </c>
      <c r="I7" s="22"/>
      <c r="J7" s="23">
        <v>112192381</v>
      </c>
      <c r="K7" s="19">
        <v>76957158</v>
      </c>
      <c r="L7" s="20">
        <v>78496301</v>
      </c>
    </row>
    <row r="8" spans="1:12" ht="13.5">
      <c r="A8" s="24" t="s">
        <v>21</v>
      </c>
      <c r="B8" s="18" t="s">
        <v>20</v>
      </c>
      <c r="C8" s="19">
        <v>6939103</v>
      </c>
      <c r="D8" s="19">
        <v>9447053</v>
      </c>
      <c r="E8" s="20">
        <v>13978664</v>
      </c>
      <c r="F8" s="21">
        <v>8000855</v>
      </c>
      <c r="G8" s="19">
        <v>8000887</v>
      </c>
      <c r="H8" s="20">
        <v>19686403</v>
      </c>
      <c r="I8" s="22"/>
      <c r="J8" s="23">
        <v>8160872</v>
      </c>
      <c r="K8" s="19">
        <v>8324090</v>
      </c>
      <c r="L8" s="20">
        <v>8490572</v>
      </c>
    </row>
    <row r="9" spans="1:12" ht="13.5">
      <c r="A9" s="24" t="s">
        <v>22</v>
      </c>
      <c r="B9" s="18"/>
      <c r="C9" s="19">
        <v>5133488</v>
      </c>
      <c r="D9" s="19">
        <v>4821506</v>
      </c>
      <c r="E9" s="20">
        <v>1000</v>
      </c>
      <c r="F9" s="21">
        <v>1446198</v>
      </c>
      <c r="G9" s="19">
        <v>1446198</v>
      </c>
      <c r="H9" s="20">
        <v>243811</v>
      </c>
      <c r="I9" s="22">
        <v>14352479</v>
      </c>
      <c r="J9" s="23">
        <v>1475122</v>
      </c>
      <c r="K9" s="19">
        <v>1504624</v>
      </c>
      <c r="L9" s="20">
        <v>1534716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4600000</v>
      </c>
      <c r="D11" s="19">
        <v>3671140</v>
      </c>
      <c r="E11" s="20">
        <v>2532983</v>
      </c>
      <c r="F11" s="21">
        <v>3671140</v>
      </c>
      <c r="G11" s="19">
        <v>3671140</v>
      </c>
      <c r="H11" s="20"/>
      <c r="I11" s="22">
        <v>2532983</v>
      </c>
      <c r="J11" s="23">
        <v>3744563</v>
      </c>
      <c r="K11" s="19">
        <v>3819454</v>
      </c>
      <c r="L11" s="20">
        <v>3895843</v>
      </c>
    </row>
    <row r="12" spans="1:12" ht="13.5">
      <c r="A12" s="29" t="s">
        <v>26</v>
      </c>
      <c r="B12" s="30"/>
      <c r="C12" s="31">
        <f>SUM(C6:C11)</f>
        <v>82705744</v>
      </c>
      <c r="D12" s="31">
        <f aca="true" t="shared" si="0" ref="D12:L12">SUM(D6:D11)</f>
        <v>99909371</v>
      </c>
      <c r="E12" s="32">
        <f t="shared" si="0"/>
        <v>135186064</v>
      </c>
      <c r="F12" s="33">
        <f t="shared" si="0"/>
        <v>101087011</v>
      </c>
      <c r="G12" s="31">
        <f t="shared" si="0"/>
        <v>101087043</v>
      </c>
      <c r="H12" s="32">
        <f t="shared" si="0"/>
        <v>181852356</v>
      </c>
      <c r="I12" s="34">
        <f t="shared" si="0"/>
        <v>135186064</v>
      </c>
      <c r="J12" s="35">
        <f t="shared" si="0"/>
        <v>126664387</v>
      </c>
      <c r="K12" s="31">
        <f t="shared" si="0"/>
        <v>94766926</v>
      </c>
      <c r="L12" s="32">
        <f t="shared" si="0"/>
        <v>96662264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>
        <v>20300483</v>
      </c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13025687</v>
      </c>
      <c r="D17" s="19">
        <v>20300484</v>
      </c>
      <c r="E17" s="20">
        <v>20364596</v>
      </c>
      <c r="F17" s="21">
        <v>12813638</v>
      </c>
      <c r="G17" s="19">
        <v>12813638</v>
      </c>
      <c r="H17" s="20"/>
      <c r="I17" s="22">
        <v>20364596</v>
      </c>
      <c r="J17" s="23">
        <v>6410584</v>
      </c>
      <c r="K17" s="19">
        <v>16940795</v>
      </c>
      <c r="L17" s="20">
        <v>17279650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198429939</v>
      </c>
      <c r="D19" s="19">
        <v>236801103</v>
      </c>
      <c r="E19" s="20">
        <v>240093018</v>
      </c>
      <c r="F19" s="21">
        <v>255514762</v>
      </c>
      <c r="G19" s="19">
        <v>281726179</v>
      </c>
      <c r="H19" s="20">
        <v>244791712</v>
      </c>
      <c r="I19" s="22">
        <v>240093018</v>
      </c>
      <c r="J19" s="23">
        <v>263133433</v>
      </c>
      <c r="K19" s="19">
        <v>293042442</v>
      </c>
      <c r="L19" s="20">
        <v>298903291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480240</v>
      </c>
      <c r="D22" s="19">
        <v>881020</v>
      </c>
      <c r="E22" s="20">
        <v>881020</v>
      </c>
      <c r="F22" s="21">
        <v>921020</v>
      </c>
      <c r="G22" s="19">
        <v>921020</v>
      </c>
      <c r="H22" s="20"/>
      <c r="I22" s="22">
        <v>881020</v>
      </c>
      <c r="J22" s="23">
        <v>939440</v>
      </c>
      <c r="K22" s="19">
        <v>958229</v>
      </c>
      <c r="L22" s="20">
        <v>977394</v>
      </c>
    </row>
    <row r="23" spans="1:12" ht="13.5">
      <c r="A23" s="24" t="s">
        <v>37</v>
      </c>
      <c r="B23" s="18"/>
      <c r="C23" s="19">
        <v>2849000</v>
      </c>
      <c r="D23" s="19">
        <v>4791659</v>
      </c>
      <c r="E23" s="20">
        <v>4808819</v>
      </c>
      <c r="F23" s="25"/>
      <c r="G23" s="26"/>
      <c r="H23" s="27"/>
      <c r="I23" s="21">
        <v>4808819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214784866</v>
      </c>
      <c r="D24" s="38">
        <f aca="true" t="shared" si="1" ref="D24:L24">SUM(D15:D23)</f>
        <v>262774266</v>
      </c>
      <c r="E24" s="39">
        <f t="shared" si="1"/>
        <v>266147453</v>
      </c>
      <c r="F24" s="40">
        <f t="shared" si="1"/>
        <v>269249420</v>
      </c>
      <c r="G24" s="38">
        <f t="shared" si="1"/>
        <v>295460837</v>
      </c>
      <c r="H24" s="39">
        <f t="shared" si="1"/>
        <v>265092195</v>
      </c>
      <c r="I24" s="41">
        <f t="shared" si="1"/>
        <v>266147453</v>
      </c>
      <c r="J24" s="42">
        <f t="shared" si="1"/>
        <v>270483457</v>
      </c>
      <c r="K24" s="38">
        <f t="shared" si="1"/>
        <v>310941466</v>
      </c>
      <c r="L24" s="39">
        <f t="shared" si="1"/>
        <v>317160335</v>
      </c>
    </row>
    <row r="25" spans="1:12" ht="13.5">
      <c r="A25" s="29" t="s">
        <v>39</v>
      </c>
      <c r="B25" s="30"/>
      <c r="C25" s="31">
        <f>+C12+C24</f>
        <v>297490610</v>
      </c>
      <c r="D25" s="31">
        <f aca="true" t="shared" si="2" ref="D25:L25">+D12+D24</f>
        <v>362683637</v>
      </c>
      <c r="E25" s="32">
        <f t="shared" si="2"/>
        <v>401333517</v>
      </c>
      <c r="F25" s="33">
        <f t="shared" si="2"/>
        <v>370336431</v>
      </c>
      <c r="G25" s="31">
        <f t="shared" si="2"/>
        <v>396547880</v>
      </c>
      <c r="H25" s="32">
        <f t="shared" si="2"/>
        <v>446944551</v>
      </c>
      <c r="I25" s="34">
        <f t="shared" si="2"/>
        <v>401333517</v>
      </c>
      <c r="J25" s="35">
        <f t="shared" si="2"/>
        <v>397147844</v>
      </c>
      <c r="K25" s="31">
        <f t="shared" si="2"/>
        <v>405708392</v>
      </c>
      <c r="L25" s="32">
        <f t="shared" si="2"/>
        <v>413822599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405985</v>
      </c>
      <c r="D30" s="19">
        <v>275123</v>
      </c>
      <c r="E30" s="20">
        <v>4103312</v>
      </c>
      <c r="F30" s="21">
        <v>181816</v>
      </c>
      <c r="G30" s="19">
        <v>181815</v>
      </c>
      <c r="H30" s="20"/>
      <c r="I30" s="22"/>
      <c r="J30" s="23">
        <v>185451</v>
      </c>
      <c r="K30" s="19">
        <v>189160</v>
      </c>
      <c r="L30" s="20">
        <v>192943</v>
      </c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24977043</v>
      </c>
      <c r="D32" s="19">
        <v>28363649</v>
      </c>
      <c r="E32" s="20">
        <v>26275913</v>
      </c>
      <c r="F32" s="21">
        <v>20486670</v>
      </c>
      <c r="G32" s="19">
        <v>20486670</v>
      </c>
      <c r="H32" s="20">
        <v>35181443</v>
      </c>
      <c r="I32" s="22">
        <v>30379224</v>
      </c>
      <c r="J32" s="23">
        <v>20288961</v>
      </c>
      <c r="K32" s="19">
        <v>21312332</v>
      </c>
      <c r="L32" s="20">
        <v>21738618</v>
      </c>
    </row>
    <row r="33" spans="1:12" ht="13.5">
      <c r="A33" s="24" t="s">
        <v>47</v>
      </c>
      <c r="B33" s="18"/>
      <c r="C33" s="19"/>
      <c r="D33" s="19"/>
      <c r="E33" s="20"/>
      <c r="F33" s="21"/>
      <c r="G33" s="19"/>
      <c r="H33" s="20">
        <v>4247895</v>
      </c>
      <c r="I33" s="22"/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25383028</v>
      </c>
      <c r="D34" s="31">
        <f aca="true" t="shared" si="3" ref="D34:L34">SUM(D29:D33)</f>
        <v>28638772</v>
      </c>
      <c r="E34" s="32">
        <f t="shared" si="3"/>
        <v>30379225</v>
      </c>
      <c r="F34" s="33">
        <f t="shared" si="3"/>
        <v>20668486</v>
      </c>
      <c r="G34" s="31">
        <f t="shared" si="3"/>
        <v>20668485</v>
      </c>
      <c r="H34" s="32">
        <f t="shared" si="3"/>
        <v>39429338</v>
      </c>
      <c r="I34" s="34">
        <f t="shared" si="3"/>
        <v>30379224</v>
      </c>
      <c r="J34" s="35">
        <f t="shared" si="3"/>
        <v>20474412</v>
      </c>
      <c r="K34" s="31">
        <f t="shared" si="3"/>
        <v>21501492</v>
      </c>
      <c r="L34" s="32">
        <f t="shared" si="3"/>
        <v>21931561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454040</v>
      </c>
      <c r="D37" s="19">
        <v>62932</v>
      </c>
      <c r="E37" s="20"/>
      <c r="F37" s="21">
        <v>62932</v>
      </c>
      <c r="G37" s="19">
        <v>62932</v>
      </c>
      <c r="H37" s="20">
        <v>328406198</v>
      </c>
      <c r="I37" s="22"/>
      <c r="J37" s="23"/>
      <c r="K37" s="19"/>
      <c r="L37" s="20"/>
    </row>
    <row r="38" spans="1:12" ht="13.5">
      <c r="A38" s="24" t="s">
        <v>47</v>
      </c>
      <c r="B38" s="18"/>
      <c r="C38" s="19">
        <v>5252000</v>
      </c>
      <c r="D38" s="19">
        <v>5540000</v>
      </c>
      <c r="E38" s="20">
        <v>6700000</v>
      </c>
      <c r="F38" s="21">
        <v>5480000</v>
      </c>
      <c r="G38" s="19">
        <v>5480000</v>
      </c>
      <c r="H38" s="20">
        <v>3836000</v>
      </c>
      <c r="I38" s="22">
        <v>6700000</v>
      </c>
      <c r="J38" s="23">
        <v>5589600</v>
      </c>
      <c r="K38" s="19">
        <v>5701392</v>
      </c>
      <c r="L38" s="20">
        <v>5815420</v>
      </c>
    </row>
    <row r="39" spans="1:12" ht="13.5">
      <c r="A39" s="29" t="s">
        <v>50</v>
      </c>
      <c r="B39" s="37"/>
      <c r="C39" s="31">
        <f>SUM(C37:C38)</f>
        <v>5706040</v>
      </c>
      <c r="D39" s="38">
        <f aca="true" t="shared" si="4" ref="D39:L39">SUM(D37:D38)</f>
        <v>5602932</v>
      </c>
      <c r="E39" s="39">
        <f t="shared" si="4"/>
        <v>6700000</v>
      </c>
      <c r="F39" s="40">
        <f t="shared" si="4"/>
        <v>5542932</v>
      </c>
      <c r="G39" s="38">
        <f t="shared" si="4"/>
        <v>5542932</v>
      </c>
      <c r="H39" s="39">
        <f t="shared" si="4"/>
        <v>332242198</v>
      </c>
      <c r="I39" s="40">
        <f t="shared" si="4"/>
        <v>6700000</v>
      </c>
      <c r="J39" s="42">
        <f t="shared" si="4"/>
        <v>5589600</v>
      </c>
      <c r="K39" s="38">
        <f t="shared" si="4"/>
        <v>5701392</v>
      </c>
      <c r="L39" s="39">
        <f t="shared" si="4"/>
        <v>5815420</v>
      </c>
    </row>
    <row r="40" spans="1:12" ht="13.5">
      <c r="A40" s="29" t="s">
        <v>51</v>
      </c>
      <c r="B40" s="30"/>
      <c r="C40" s="31">
        <f>+C34+C39</f>
        <v>31089068</v>
      </c>
      <c r="D40" s="31">
        <f aca="true" t="shared" si="5" ref="D40:L40">+D34+D39</f>
        <v>34241704</v>
      </c>
      <c r="E40" s="32">
        <f t="shared" si="5"/>
        <v>37079225</v>
      </c>
      <c r="F40" s="33">
        <f t="shared" si="5"/>
        <v>26211418</v>
      </c>
      <c r="G40" s="31">
        <f t="shared" si="5"/>
        <v>26211417</v>
      </c>
      <c r="H40" s="32">
        <f t="shared" si="5"/>
        <v>371671536</v>
      </c>
      <c r="I40" s="34">
        <f t="shared" si="5"/>
        <v>37079224</v>
      </c>
      <c r="J40" s="35">
        <f t="shared" si="5"/>
        <v>26064012</v>
      </c>
      <c r="K40" s="31">
        <f t="shared" si="5"/>
        <v>27202884</v>
      </c>
      <c r="L40" s="32">
        <f t="shared" si="5"/>
        <v>27746981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266401542</v>
      </c>
      <c r="D42" s="46">
        <f aca="true" t="shared" si="6" ref="D42:L42">+D25-D40</f>
        <v>328441933</v>
      </c>
      <c r="E42" s="47">
        <f t="shared" si="6"/>
        <v>364254292</v>
      </c>
      <c r="F42" s="48">
        <f t="shared" si="6"/>
        <v>344125013</v>
      </c>
      <c r="G42" s="46">
        <f t="shared" si="6"/>
        <v>370336463</v>
      </c>
      <c r="H42" s="47">
        <f t="shared" si="6"/>
        <v>75273015</v>
      </c>
      <c r="I42" s="49">
        <f t="shared" si="6"/>
        <v>364254293</v>
      </c>
      <c r="J42" s="50">
        <f t="shared" si="6"/>
        <v>371083832</v>
      </c>
      <c r="K42" s="46">
        <f t="shared" si="6"/>
        <v>378505508</v>
      </c>
      <c r="L42" s="47">
        <f t="shared" si="6"/>
        <v>386075618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266027754</v>
      </c>
      <c r="D45" s="19">
        <v>328068146</v>
      </c>
      <c r="E45" s="20">
        <v>363880505</v>
      </c>
      <c r="F45" s="21">
        <v>343751226</v>
      </c>
      <c r="G45" s="19">
        <v>369962675</v>
      </c>
      <c r="H45" s="20">
        <v>39936265</v>
      </c>
      <c r="I45" s="22"/>
      <c r="J45" s="23">
        <v>370702568</v>
      </c>
      <c r="K45" s="19">
        <v>378116619</v>
      </c>
      <c r="L45" s="20">
        <v>385678951</v>
      </c>
    </row>
    <row r="46" spans="1:12" ht="13.5">
      <c r="A46" s="24" t="s">
        <v>56</v>
      </c>
      <c r="B46" s="18" t="s">
        <v>44</v>
      </c>
      <c r="C46" s="19">
        <v>373788</v>
      </c>
      <c r="D46" s="19">
        <v>373787</v>
      </c>
      <c r="E46" s="20">
        <v>373787</v>
      </c>
      <c r="F46" s="21">
        <v>373787</v>
      </c>
      <c r="G46" s="19">
        <v>373788</v>
      </c>
      <c r="H46" s="20">
        <v>35336750</v>
      </c>
      <c r="I46" s="22">
        <v>364254293</v>
      </c>
      <c r="J46" s="23">
        <v>381264</v>
      </c>
      <c r="K46" s="19">
        <v>388889</v>
      </c>
      <c r="L46" s="20">
        <v>396667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266401542</v>
      </c>
      <c r="D48" s="53">
        <f aca="true" t="shared" si="7" ref="D48:L48">SUM(D45:D47)</f>
        <v>328441933</v>
      </c>
      <c r="E48" s="54">
        <f t="shared" si="7"/>
        <v>364254292</v>
      </c>
      <c r="F48" s="55">
        <f t="shared" si="7"/>
        <v>344125013</v>
      </c>
      <c r="G48" s="53">
        <f t="shared" si="7"/>
        <v>370336463</v>
      </c>
      <c r="H48" s="54">
        <f t="shared" si="7"/>
        <v>75273015</v>
      </c>
      <c r="I48" s="56">
        <f t="shared" si="7"/>
        <v>364254293</v>
      </c>
      <c r="J48" s="57">
        <f t="shared" si="7"/>
        <v>371083832</v>
      </c>
      <c r="K48" s="53">
        <f t="shared" si="7"/>
        <v>378505508</v>
      </c>
      <c r="L48" s="54">
        <f t="shared" si="7"/>
        <v>386075618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109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263627</v>
      </c>
      <c r="D6" s="19">
        <v>94283017</v>
      </c>
      <c r="E6" s="20">
        <v>175497852</v>
      </c>
      <c r="F6" s="21">
        <v>7859707</v>
      </c>
      <c r="G6" s="19">
        <v>7859707</v>
      </c>
      <c r="H6" s="20">
        <v>623189</v>
      </c>
      <c r="I6" s="22">
        <v>175497852</v>
      </c>
      <c r="J6" s="23">
        <v>7141143</v>
      </c>
      <c r="K6" s="19">
        <v>7548188</v>
      </c>
      <c r="L6" s="20">
        <v>7970886</v>
      </c>
    </row>
    <row r="7" spans="1:12" ht="13.5">
      <c r="A7" s="24" t="s">
        <v>19</v>
      </c>
      <c r="B7" s="18" t="s">
        <v>20</v>
      </c>
      <c r="C7" s="19">
        <v>51564719</v>
      </c>
      <c r="D7" s="19"/>
      <c r="E7" s="20"/>
      <c r="F7" s="21">
        <v>67603675</v>
      </c>
      <c r="G7" s="19">
        <v>140743478</v>
      </c>
      <c r="H7" s="20">
        <v>174927024</v>
      </c>
      <c r="I7" s="22"/>
      <c r="J7" s="23">
        <v>104900000</v>
      </c>
      <c r="K7" s="19">
        <v>110879300</v>
      </c>
      <c r="L7" s="20">
        <v>117088541</v>
      </c>
    </row>
    <row r="8" spans="1:12" ht="13.5">
      <c r="A8" s="24" t="s">
        <v>21</v>
      </c>
      <c r="B8" s="18" t="s">
        <v>20</v>
      </c>
      <c r="C8" s="19">
        <v>3639553</v>
      </c>
      <c r="D8" s="19">
        <v>2729722</v>
      </c>
      <c r="E8" s="20">
        <v>2617506</v>
      </c>
      <c r="F8" s="21">
        <v>2706000</v>
      </c>
      <c r="G8" s="19">
        <v>6983270</v>
      </c>
      <c r="H8" s="20">
        <v>5153720</v>
      </c>
      <c r="I8" s="22">
        <v>2102222</v>
      </c>
      <c r="J8" s="23">
        <v>9642699</v>
      </c>
      <c r="K8" s="19">
        <v>10192333</v>
      </c>
      <c r="L8" s="20">
        <v>10763103</v>
      </c>
    </row>
    <row r="9" spans="1:12" ht="13.5">
      <c r="A9" s="24" t="s">
        <v>22</v>
      </c>
      <c r="B9" s="18"/>
      <c r="C9" s="19">
        <v>12447059</v>
      </c>
      <c r="D9" s="19">
        <v>4767921</v>
      </c>
      <c r="E9" s="20">
        <v>2102222</v>
      </c>
      <c r="F9" s="21">
        <v>11845775</v>
      </c>
      <c r="G9" s="19">
        <v>11845775</v>
      </c>
      <c r="H9" s="20">
        <v>1564542</v>
      </c>
      <c r="I9" s="22">
        <v>2617506</v>
      </c>
      <c r="J9" s="23">
        <v>12580213</v>
      </c>
      <c r="K9" s="19">
        <v>13297285</v>
      </c>
      <c r="L9" s="20">
        <v>14041933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/>
      <c r="F11" s="21"/>
      <c r="G11" s="19"/>
      <c r="H11" s="20"/>
      <c r="I11" s="22"/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67914958</v>
      </c>
      <c r="D12" s="31">
        <f aca="true" t="shared" si="0" ref="D12:L12">SUM(D6:D11)</f>
        <v>101780660</v>
      </c>
      <c r="E12" s="32">
        <f t="shared" si="0"/>
        <v>180217580</v>
      </c>
      <c r="F12" s="33">
        <f t="shared" si="0"/>
        <v>90015157</v>
      </c>
      <c r="G12" s="31">
        <f t="shared" si="0"/>
        <v>167432230</v>
      </c>
      <c r="H12" s="32">
        <f t="shared" si="0"/>
        <v>182268475</v>
      </c>
      <c r="I12" s="34">
        <f t="shared" si="0"/>
        <v>180217580</v>
      </c>
      <c r="J12" s="35">
        <f t="shared" si="0"/>
        <v>134264055</v>
      </c>
      <c r="K12" s="31">
        <f t="shared" si="0"/>
        <v>141917106</v>
      </c>
      <c r="L12" s="32">
        <f t="shared" si="0"/>
        <v>149864463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31315163</v>
      </c>
      <c r="D17" s="19">
        <v>31284997</v>
      </c>
      <c r="E17" s="20">
        <v>31224663</v>
      </c>
      <c r="F17" s="21">
        <v>31284997</v>
      </c>
      <c r="G17" s="19">
        <v>31284997</v>
      </c>
      <c r="H17" s="20">
        <v>31224664</v>
      </c>
      <c r="I17" s="22">
        <v>31224663</v>
      </c>
      <c r="J17" s="23">
        <v>31234719</v>
      </c>
      <c r="K17" s="19">
        <v>33015098</v>
      </c>
      <c r="L17" s="20">
        <v>34863943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404818309</v>
      </c>
      <c r="D19" s="19">
        <v>432313148</v>
      </c>
      <c r="E19" s="20">
        <v>416410150</v>
      </c>
      <c r="F19" s="21">
        <v>477321700</v>
      </c>
      <c r="G19" s="19">
        <v>464432136</v>
      </c>
      <c r="H19" s="20">
        <v>298520963</v>
      </c>
      <c r="I19" s="22">
        <v>416155150</v>
      </c>
      <c r="J19" s="23">
        <v>367216671</v>
      </c>
      <c r="K19" s="19">
        <v>388148022</v>
      </c>
      <c r="L19" s="20">
        <v>409884311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167218</v>
      </c>
      <c r="D22" s="19">
        <v>320632</v>
      </c>
      <c r="E22" s="20">
        <v>906053</v>
      </c>
      <c r="F22" s="21">
        <v>302420</v>
      </c>
      <c r="G22" s="19">
        <v>1060099</v>
      </c>
      <c r="H22" s="20">
        <v>271539</v>
      </c>
      <c r="I22" s="22">
        <v>906053</v>
      </c>
      <c r="J22" s="23">
        <v>961588</v>
      </c>
      <c r="K22" s="19">
        <v>1016398</v>
      </c>
      <c r="L22" s="20">
        <v>1073317</v>
      </c>
    </row>
    <row r="23" spans="1:12" ht="13.5">
      <c r="A23" s="24" t="s">
        <v>37</v>
      </c>
      <c r="B23" s="18"/>
      <c r="C23" s="19">
        <v>432000</v>
      </c>
      <c r="D23" s="19">
        <v>180000</v>
      </c>
      <c r="E23" s="20"/>
      <c r="F23" s="25">
        <v>7948871</v>
      </c>
      <c r="G23" s="26">
        <v>255000</v>
      </c>
      <c r="H23" s="27">
        <v>122290632</v>
      </c>
      <c r="I23" s="21">
        <v>255000</v>
      </c>
      <c r="J23" s="28">
        <v>73012200</v>
      </c>
      <c r="K23" s="26">
        <v>77173895</v>
      </c>
      <c r="L23" s="27">
        <v>81495634</v>
      </c>
    </row>
    <row r="24" spans="1:12" ht="13.5">
      <c r="A24" s="29" t="s">
        <v>38</v>
      </c>
      <c r="B24" s="37"/>
      <c r="C24" s="31">
        <f>SUM(C15:C23)</f>
        <v>436732690</v>
      </c>
      <c r="D24" s="38">
        <f aca="true" t="shared" si="1" ref="D24:L24">SUM(D15:D23)</f>
        <v>464098777</v>
      </c>
      <c r="E24" s="39">
        <f t="shared" si="1"/>
        <v>448540866</v>
      </c>
      <c r="F24" s="40">
        <f t="shared" si="1"/>
        <v>516857988</v>
      </c>
      <c r="G24" s="38">
        <f t="shared" si="1"/>
        <v>497032232</v>
      </c>
      <c r="H24" s="39">
        <f t="shared" si="1"/>
        <v>452307798</v>
      </c>
      <c r="I24" s="41">
        <f t="shared" si="1"/>
        <v>448540866</v>
      </c>
      <c r="J24" s="42">
        <f t="shared" si="1"/>
        <v>472425178</v>
      </c>
      <c r="K24" s="38">
        <f t="shared" si="1"/>
        <v>499353413</v>
      </c>
      <c r="L24" s="39">
        <f t="shared" si="1"/>
        <v>527317205</v>
      </c>
    </row>
    <row r="25" spans="1:12" ht="13.5">
      <c r="A25" s="29" t="s">
        <v>39</v>
      </c>
      <c r="B25" s="30"/>
      <c r="C25" s="31">
        <f>+C12+C24</f>
        <v>504647648</v>
      </c>
      <c r="D25" s="31">
        <f aca="true" t="shared" si="2" ref="D25:L25">+D12+D24</f>
        <v>565879437</v>
      </c>
      <c r="E25" s="32">
        <f t="shared" si="2"/>
        <v>628758446</v>
      </c>
      <c r="F25" s="33">
        <f t="shared" si="2"/>
        <v>606873145</v>
      </c>
      <c r="G25" s="31">
        <f t="shared" si="2"/>
        <v>664464462</v>
      </c>
      <c r="H25" s="32">
        <f t="shared" si="2"/>
        <v>634576273</v>
      </c>
      <c r="I25" s="34">
        <f t="shared" si="2"/>
        <v>628758446</v>
      </c>
      <c r="J25" s="35">
        <f t="shared" si="2"/>
        <v>606689233</v>
      </c>
      <c r="K25" s="31">
        <f t="shared" si="2"/>
        <v>641270519</v>
      </c>
      <c r="L25" s="32">
        <f t="shared" si="2"/>
        <v>677181668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>
        <v>10000000</v>
      </c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21098562</v>
      </c>
      <c r="D32" s="19">
        <v>31650565</v>
      </c>
      <c r="E32" s="20">
        <v>57812562</v>
      </c>
      <c r="F32" s="21">
        <v>10124333</v>
      </c>
      <c r="G32" s="19">
        <v>12624333</v>
      </c>
      <c r="H32" s="20">
        <v>35993047</v>
      </c>
      <c r="I32" s="22">
        <v>57812562</v>
      </c>
      <c r="J32" s="23">
        <v>37947598</v>
      </c>
      <c r="K32" s="19">
        <v>40110611</v>
      </c>
      <c r="L32" s="20">
        <v>42356805</v>
      </c>
    </row>
    <row r="33" spans="1:12" ht="13.5">
      <c r="A33" s="24" t="s">
        <v>47</v>
      </c>
      <c r="B33" s="18"/>
      <c r="C33" s="19"/>
      <c r="D33" s="19"/>
      <c r="E33" s="20"/>
      <c r="F33" s="21"/>
      <c r="G33" s="19"/>
      <c r="H33" s="20">
        <v>3591712</v>
      </c>
      <c r="I33" s="22"/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21098562</v>
      </c>
      <c r="D34" s="31">
        <f aca="true" t="shared" si="3" ref="D34:L34">SUM(D29:D33)</f>
        <v>41650565</v>
      </c>
      <c r="E34" s="32">
        <f t="shared" si="3"/>
        <v>57812562</v>
      </c>
      <c r="F34" s="33">
        <f t="shared" si="3"/>
        <v>10124333</v>
      </c>
      <c r="G34" s="31">
        <f t="shared" si="3"/>
        <v>12624333</v>
      </c>
      <c r="H34" s="32">
        <f t="shared" si="3"/>
        <v>39584759</v>
      </c>
      <c r="I34" s="34">
        <f t="shared" si="3"/>
        <v>57812562</v>
      </c>
      <c r="J34" s="35">
        <f t="shared" si="3"/>
        <v>37947598</v>
      </c>
      <c r="K34" s="31">
        <f t="shared" si="3"/>
        <v>40110611</v>
      </c>
      <c r="L34" s="32">
        <f t="shared" si="3"/>
        <v>42356805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2490166</v>
      </c>
      <c r="D38" s="19">
        <v>3375181</v>
      </c>
      <c r="E38" s="20">
        <v>4120168</v>
      </c>
      <c r="F38" s="21">
        <v>2500000</v>
      </c>
      <c r="G38" s="19">
        <v>2500000</v>
      </c>
      <c r="H38" s="20"/>
      <c r="I38" s="22">
        <v>4120168</v>
      </c>
      <c r="J38" s="23">
        <v>2655000</v>
      </c>
      <c r="K38" s="19">
        <v>2806335</v>
      </c>
      <c r="L38" s="20">
        <v>2963490</v>
      </c>
    </row>
    <row r="39" spans="1:12" ht="13.5">
      <c r="A39" s="29" t="s">
        <v>50</v>
      </c>
      <c r="B39" s="37"/>
      <c r="C39" s="31">
        <f>SUM(C37:C38)</f>
        <v>2490166</v>
      </c>
      <c r="D39" s="38">
        <f aca="true" t="shared" si="4" ref="D39:L39">SUM(D37:D38)</f>
        <v>3375181</v>
      </c>
      <c r="E39" s="39">
        <f t="shared" si="4"/>
        <v>4120168</v>
      </c>
      <c r="F39" s="40">
        <f t="shared" si="4"/>
        <v>2500000</v>
      </c>
      <c r="G39" s="38">
        <f t="shared" si="4"/>
        <v>2500000</v>
      </c>
      <c r="H39" s="39">
        <f t="shared" si="4"/>
        <v>0</v>
      </c>
      <c r="I39" s="40">
        <f t="shared" si="4"/>
        <v>4120168</v>
      </c>
      <c r="J39" s="42">
        <f t="shared" si="4"/>
        <v>2655000</v>
      </c>
      <c r="K39" s="38">
        <f t="shared" si="4"/>
        <v>2806335</v>
      </c>
      <c r="L39" s="39">
        <f t="shared" si="4"/>
        <v>2963490</v>
      </c>
    </row>
    <row r="40" spans="1:12" ht="13.5">
      <c r="A40" s="29" t="s">
        <v>51</v>
      </c>
      <c r="B40" s="30"/>
      <c r="C40" s="31">
        <f>+C34+C39</f>
        <v>23588728</v>
      </c>
      <c r="D40" s="31">
        <f aca="true" t="shared" si="5" ref="D40:L40">+D34+D39</f>
        <v>45025746</v>
      </c>
      <c r="E40" s="32">
        <f t="shared" si="5"/>
        <v>61932730</v>
      </c>
      <c r="F40" s="33">
        <f t="shared" si="5"/>
        <v>12624333</v>
      </c>
      <c r="G40" s="31">
        <f t="shared" si="5"/>
        <v>15124333</v>
      </c>
      <c r="H40" s="32">
        <f t="shared" si="5"/>
        <v>39584759</v>
      </c>
      <c r="I40" s="34">
        <f t="shared" si="5"/>
        <v>61932730</v>
      </c>
      <c r="J40" s="35">
        <f t="shared" si="5"/>
        <v>40602598</v>
      </c>
      <c r="K40" s="31">
        <f t="shared" si="5"/>
        <v>42916946</v>
      </c>
      <c r="L40" s="32">
        <f t="shared" si="5"/>
        <v>45320295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481058920</v>
      </c>
      <c r="D42" s="46">
        <f aca="true" t="shared" si="6" ref="D42:L42">+D25-D40</f>
        <v>520853691</v>
      </c>
      <c r="E42" s="47">
        <f t="shared" si="6"/>
        <v>566825716</v>
      </c>
      <c r="F42" s="48">
        <f t="shared" si="6"/>
        <v>594248812</v>
      </c>
      <c r="G42" s="46">
        <f t="shared" si="6"/>
        <v>649340129</v>
      </c>
      <c r="H42" s="47">
        <f t="shared" si="6"/>
        <v>594991514</v>
      </c>
      <c r="I42" s="49">
        <f t="shared" si="6"/>
        <v>566825716</v>
      </c>
      <c r="J42" s="50">
        <f t="shared" si="6"/>
        <v>566086635</v>
      </c>
      <c r="K42" s="46">
        <f t="shared" si="6"/>
        <v>598353573</v>
      </c>
      <c r="L42" s="47">
        <f t="shared" si="6"/>
        <v>631861373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458669742</v>
      </c>
      <c r="D45" s="19">
        <v>498284125</v>
      </c>
      <c r="E45" s="20">
        <v>547609922</v>
      </c>
      <c r="F45" s="21">
        <v>521304556</v>
      </c>
      <c r="G45" s="19">
        <v>616095005</v>
      </c>
      <c r="H45" s="20">
        <v>558413957</v>
      </c>
      <c r="I45" s="22">
        <v>547609921</v>
      </c>
      <c r="J45" s="23">
        <v>538908905</v>
      </c>
      <c r="K45" s="19">
        <v>569626712</v>
      </c>
      <c r="L45" s="20">
        <v>601525808</v>
      </c>
    </row>
    <row r="46" spans="1:12" ht="13.5">
      <c r="A46" s="24" t="s">
        <v>56</v>
      </c>
      <c r="B46" s="18" t="s">
        <v>44</v>
      </c>
      <c r="C46" s="19">
        <v>22389178</v>
      </c>
      <c r="D46" s="19">
        <v>22569566</v>
      </c>
      <c r="E46" s="20">
        <v>19215794</v>
      </c>
      <c r="F46" s="21">
        <v>72944256</v>
      </c>
      <c r="G46" s="19">
        <v>33245124</v>
      </c>
      <c r="H46" s="20">
        <v>36577557</v>
      </c>
      <c r="I46" s="22">
        <v>19215795</v>
      </c>
      <c r="J46" s="23">
        <v>27177730</v>
      </c>
      <c r="K46" s="19">
        <v>28726861</v>
      </c>
      <c r="L46" s="20">
        <v>30335565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481058920</v>
      </c>
      <c r="D48" s="53">
        <f aca="true" t="shared" si="7" ref="D48:L48">SUM(D45:D47)</f>
        <v>520853691</v>
      </c>
      <c r="E48" s="54">
        <f t="shared" si="7"/>
        <v>566825716</v>
      </c>
      <c r="F48" s="55">
        <f t="shared" si="7"/>
        <v>594248812</v>
      </c>
      <c r="G48" s="53">
        <f t="shared" si="7"/>
        <v>649340129</v>
      </c>
      <c r="H48" s="54">
        <f t="shared" si="7"/>
        <v>594991514</v>
      </c>
      <c r="I48" s="56">
        <f t="shared" si="7"/>
        <v>566825716</v>
      </c>
      <c r="J48" s="57">
        <f t="shared" si="7"/>
        <v>566086635</v>
      </c>
      <c r="K48" s="53">
        <f t="shared" si="7"/>
        <v>598353573</v>
      </c>
      <c r="L48" s="54">
        <f t="shared" si="7"/>
        <v>631861373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110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>
        <v>42153654</v>
      </c>
      <c r="G6" s="19">
        <v>105651814</v>
      </c>
      <c r="H6" s="20">
        <v>21246697</v>
      </c>
      <c r="I6" s="22">
        <v>7094311</v>
      </c>
      <c r="J6" s="23">
        <v>79804846</v>
      </c>
      <c r="K6" s="19">
        <v>80696574</v>
      </c>
      <c r="L6" s="20">
        <v>82337512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>
        <v>25289000</v>
      </c>
      <c r="G7" s="19">
        <v>15235000</v>
      </c>
      <c r="H7" s="20"/>
      <c r="I7" s="22">
        <v>84828796</v>
      </c>
      <c r="J7" s="23">
        <v>1000000</v>
      </c>
      <c r="K7" s="19">
        <v>1067000</v>
      </c>
      <c r="L7" s="20">
        <v>1136355</v>
      </c>
    </row>
    <row r="8" spans="1:12" ht="13.5">
      <c r="A8" s="24" t="s">
        <v>21</v>
      </c>
      <c r="B8" s="18" t="s">
        <v>20</v>
      </c>
      <c r="C8" s="19"/>
      <c r="D8" s="19"/>
      <c r="E8" s="20"/>
      <c r="F8" s="21">
        <v>10161968</v>
      </c>
      <c r="G8" s="19">
        <v>1419406</v>
      </c>
      <c r="H8" s="20">
        <v>973042</v>
      </c>
      <c r="I8" s="22">
        <v>9306655</v>
      </c>
      <c r="J8" s="23">
        <v>11647054</v>
      </c>
      <c r="K8" s="19">
        <v>11797054</v>
      </c>
      <c r="L8" s="20">
        <v>12047054</v>
      </c>
    </row>
    <row r="9" spans="1:12" ht="13.5">
      <c r="A9" s="24" t="s">
        <v>22</v>
      </c>
      <c r="B9" s="18"/>
      <c r="C9" s="19"/>
      <c r="D9" s="19"/>
      <c r="E9" s="20"/>
      <c r="F9" s="21">
        <v>2476000</v>
      </c>
      <c r="G9" s="19">
        <v>11534814</v>
      </c>
      <c r="H9" s="20">
        <v>8268278</v>
      </c>
      <c r="I9" s="22">
        <v>3468901</v>
      </c>
      <c r="J9" s="23">
        <v>9221835</v>
      </c>
      <c r="K9" s="19">
        <v>8721835</v>
      </c>
      <c r="L9" s="20">
        <v>8221835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/>
      <c r="F11" s="21"/>
      <c r="G11" s="19"/>
      <c r="H11" s="20"/>
      <c r="I11" s="22"/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0</v>
      </c>
      <c r="D12" s="31">
        <f aca="true" t="shared" si="0" ref="D12:L12">SUM(D6:D11)</f>
        <v>0</v>
      </c>
      <c r="E12" s="32">
        <f t="shared" si="0"/>
        <v>0</v>
      </c>
      <c r="F12" s="33">
        <f t="shared" si="0"/>
        <v>80080622</v>
      </c>
      <c r="G12" s="31">
        <f t="shared" si="0"/>
        <v>133841034</v>
      </c>
      <c r="H12" s="32">
        <f t="shared" si="0"/>
        <v>30488017</v>
      </c>
      <c r="I12" s="34">
        <f t="shared" si="0"/>
        <v>104698663</v>
      </c>
      <c r="J12" s="35">
        <f t="shared" si="0"/>
        <v>101673735</v>
      </c>
      <c r="K12" s="31">
        <f t="shared" si="0"/>
        <v>102282463</v>
      </c>
      <c r="L12" s="32">
        <f t="shared" si="0"/>
        <v>103742756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>
        <v>14480000</v>
      </c>
      <c r="G17" s="19">
        <v>15235000</v>
      </c>
      <c r="H17" s="20">
        <v>15235000</v>
      </c>
      <c r="I17" s="22">
        <v>20064000</v>
      </c>
      <c r="J17" s="23">
        <v>4120000</v>
      </c>
      <c r="K17" s="19">
        <v>4120000</v>
      </c>
      <c r="L17" s="20">
        <v>4120000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/>
      <c r="D19" s="19"/>
      <c r="E19" s="20"/>
      <c r="F19" s="21">
        <v>285416115</v>
      </c>
      <c r="G19" s="19">
        <v>314206128</v>
      </c>
      <c r="H19" s="20">
        <v>350628011</v>
      </c>
      <c r="I19" s="22">
        <v>290214779</v>
      </c>
      <c r="J19" s="23">
        <v>421675974</v>
      </c>
      <c r="K19" s="19">
        <v>467368752</v>
      </c>
      <c r="L19" s="20">
        <v>523797078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/>
      <c r="F22" s="21">
        <v>635425</v>
      </c>
      <c r="G22" s="19">
        <v>108838</v>
      </c>
      <c r="H22" s="20">
        <v>100473</v>
      </c>
      <c r="I22" s="22">
        <v>95780</v>
      </c>
      <c r="J22" s="23">
        <v>446465</v>
      </c>
      <c r="K22" s="19">
        <v>353465</v>
      </c>
      <c r="L22" s="20">
        <v>260465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0</v>
      </c>
      <c r="D24" s="38">
        <f aca="true" t="shared" si="1" ref="D24:L24">SUM(D15:D23)</f>
        <v>0</v>
      </c>
      <c r="E24" s="39">
        <f t="shared" si="1"/>
        <v>0</v>
      </c>
      <c r="F24" s="40">
        <f t="shared" si="1"/>
        <v>300531540</v>
      </c>
      <c r="G24" s="38">
        <f t="shared" si="1"/>
        <v>329549966</v>
      </c>
      <c r="H24" s="39">
        <f t="shared" si="1"/>
        <v>365963484</v>
      </c>
      <c r="I24" s="41">
        <f t="shared" si="1"/>
        <v>310374559</v>
      </c>
      <c r="J24" s="42">
        <f t="shared" si="1"/>
        <v>426242439</v>
      </c>
      <c r="K24" s="38">
        <f t="shared" si="1"/>
        <v>471842217</v>
      </c>
      <c r="L24" s="39">
        <f t="shared" si="1"/>
        <v>528177543</v>
      </c>
    </row>
    <row r="25" spans="1:12" ht="13.5">
      <c r="A25" s="29" t="s">
        <v>39</v>
      </c>
      <c r="B25" s="30"/>
      <c r="C25" s="31">
        <f>+C12+C24</f>
        <v>0</v>
      </c>
      <c r="D25" s="31">
        <f aca="true" t="shared" si="2" ref="D25:L25">+D12+D24</f>
        <v>0</v>
      </c>
      <c r="E25" s="32">
        <f t="shared" si="2"/>
        <v>0</v>
      </c>
      <c r="F25" s="33">
        <f t="shared" si="2"/>
        <v>380612162</v>
      </c>
      <c r="G25" s="31">
        <f t="shared" si="2"/>
        <v>463391000</v>
      </c>
      <c r="H25" s="32">
        <f t="shared" si="2"/>
        <v>396451501</v>
      </c>
      <c r="I25" s="34">
        <f t="shared" si="2"/>
        <v>415073222</v>
      </c>
      <c r="J25" s="35">
        <f t="shared" si="2"/>
        <v>527916174</v>
      </c>
      <c r="K25" s="31">
        <f t="shared" si="2"/>
        <v>574124680</v>
      </c>
      <c r="L25" s="32">
        <f t="shared" si="2"/>
        <v>631920299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>
        <v>310733</v>
      </c>
      <c r="G30" s="19">
        <v>310733</v>
      </c>
      <c r="H30" s="20">
        <v>463290</v>
      </c>
      <c r="I30" s="22">
        <v>566593</v>
      </c>
      <c r="J30" s="23">
        <v>342015</v>
      </c>
      <c r="K30" s="19">
        <v>342015</v>
      </c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>
        <v>5302</v>
      </c>
      <c r="I31" s="22"/>
      <c r="J31" s="23">
        <v>6406</v>
      </c>
      <c r="K31" s="19">
        <v>6406</v>
      </c>
      <c r="L31" s="20">
        <v>6406</v>
      </c>
    </row>
    <row r="32" spans="1:12" ht="13.5">
      <c r="A32" s="24" t="s">
        <v>46</v>
      </c>
      <c r="B32" s="18" t="s">
        <v>44</v>
      </c>
      <c r="C32" s="19"/>
      <c r="D32" s="19"/>
      <c r="E32" s="20"/>
      <c r="F32" s="21">
        <v>23299000</v>
      </c>
      <c r="G32" s="19">
        <v>55424258</v>
      </c>
      <c r="H32" s="20">
        <v>32607912</v>
      </c>
      <c r="I32" s="22">
        <v>53736942</v>
      </c>
      <c r="J32" s="23">
        <v>37830973</v>
      </c>
      <c r="K32" s="19">
        <v>36074968</v>
      </c>
      <c r="L32" s="20">
        <v>30574968</v>
      </c>
    </row>
    <row r="33" spans="1:12" ht="13.5">
      <c r="A33" s="24" t="s">
        <v>47</v>
      </c>
      <c r="B33" s="18"/>
      <c r="C33" s="19"/>
      <c r="D33" s="19"/>
      <c r="E33" s="20"/>
      <c r="F33" s="21"/>
      <c r="G33" s="19"/>
      <c r="H33" s="20">
        <v>17198471</v>
      </c>
      <c r="I33" s="22">
        <v>60000</v>
      </c>
      <c r="J33" s="23">
        <v>6211024</v>
      </c>
      <c r="K33" s="19">
        <v>1266529</v>
      </c>
      <c r="L33" s="20">
        <v>1348853</v>
      </c>
    </row>
    <row r="34" spans="1:12" ht="13.5">
      <c r="A34" s="29" t="s">
        <v>48</v>
      </c>
      <c r="B34" s="30"/>
      <c r="C34" s="31">
        <f>SUM(C29:C33)</f>
        <v>0</v>
      </c>
      <c r="D34" s="31">
        <f aca="true" t="shared" si="3" ref="D34:L34">SUM(D29:D33)</f>
        <v>0</v>
      </c>
      <c r="E34" s="32">
        <f t="shared" si="3"/>
        <v>0</v>
      </c>
      <c r="F34" s="33">
        <f t="shared" si="3"/>
        <v>23609733</v>
      </c>
      <c r="G34" s="31">
        <f t="shared" si="3"/>
        <v>55734991</v>
      </c>
      <c r="H34" s="32">
        <f t="shared" si="3"/>
        <v>50274975</v>
      </c>
      <c r="I34" s="34">
        <f t="shared" si="3"/>
        <v>54363535</v>
      </c>
      <c r="J34" s="35">
        <f t="shared" si="3"/>
        <v>44390418</v>
      </c>
      <c r="K34" s="31">
        <f t="shared" si="3"/>
        <v>37689918</v>
      </c>
      <c r="L34" s="32">
        <f t="shared" si="3"/>
        <v>31930227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>
        <v>550000</v>
      </c>
      <c r="G37" s="19">
        <v>674716</v>
      </c>
      <c r="H37" s="20">
        <v>534678</v>
      </c>
      <c r="I37" s="22">
        <v>73441</v>
      </c>
      <c r="J37" s="23">
        <v>342015</v>
      </c>
      <c r="K37" s="19"/>
      <c r="L37" s="20"/>
    </row>
    <row r="38" spans="1:12" ht="13.5">
      <c r="A38" s="24" t="s">
        <v>47</v>
      </c>
      <c r="B38" s="18"/>
      <c r="C38" s="19"/>
      <c r="D38" s="19"/>
      <c r="E38" s="20"/>
      <c r="F38" s="21">
        <v>2892000</v>
      </c>
      <c r="G38" s="19">
        <v>18318247</v>
      </c>
      <c r="H38" s="20"/>
      <c r="I38" s="22">
        <v>14962839</v>
      </c>
      <c r="J38" s="23">
        <v>5910000</v>
      </c>
      <c r="K38" s="19">
        <v>5910000</v>
      </c>
      <c r="L38" s="20">
        <v>5910000</v>
      </c>
    </row>
    <row r="39" spans="1:12" ht="13.5">
      <c r="A39" s="29" t="s">
        <v>50</v>
      </c>
      <c r="B39" s="37"/>
      <c r="C39" s="31">
        <f>SUM(C37:C38)</f>
        <v>0</v>
      </c>
      <c r="D39" s="38">
        <f aca="true" t="shared" si="4" ref="D39:L39">SUM(D37:D38)</f>
        <v>0</v>
      </c>
      <c r="E39" s="39">
        <f t="shared" si="4"/>
        <v>0</v>
      </c>
      <c r="F39" s="40">
        <f t="shared" si="4"/>
        <v>3442000</v>
      </c>
      <c r="G39" s="38">
        <f t="shared" si="4"/>
        <v>18992963</v>
      </c>
      <c r="H39" s="39">
        <f t="shared" si="4"/>
        <v>534678</v>
      </c>
      <c r="I39" s="40">
        <f t="shared" si="4"/>
        <v>15036280</v>
      </c>
      <c r="J39" s="42">
        <f t="shared" si="4"/>
        <v>6252015</v>
      </c>
      <c r="K39" s="38">
        <f t="shared" si="4"/>
        <v>5910000</v>
      </c>
      <c r="L39" s="39">
        <f t="shared" si="4"/>
        <v>5910000</v>
      </c>
    </row>
    <row r="40" spans="1:12" ht="13.5">
      <c r="A40" s="29" t="s">
        <v>51</v>
      </c>
      <c r="B40" s="30"/>
      <c r="C40" s="31">
        <f>+C34+C39</f>
        <v>0</v>
      </c>
      <c r="D40" s="31">
        <f aca="true" t="shared" si="5" ref="D40:L40">+D34+D39</f>
        <v>0</v>
      </c>
      <c r="E40" s="32">
        <f t="shared" si="5"/>
        <v>0</v>
      </c>
      <c r="F40" s="33">
        <f t="shared" si="5"/>
        <v>27051733</v>
      </c>
      <c r="G40" s="31">
        <f t="shared" si="5"/>
        <v>74727954</v>
      </c>
      <c r="H40" s="32">
        <f t="shared" si="5"/>
        <v>50809653</v>
      </c>
      <c r="I40" s="34">
        <f t="shared" si="5"/>
        <v>69399815</v>
      </c>
      <c r="J40" s="35">
        <f t="shared" si="5"/>
        <v>50642433</v>
      </c>
      <c r="K40" s="31">
        <f t="shared" si="5"/>
        <v>43599918</v>
      </c>
      <c r="L40" s="32">
        <f t="shared" si="5"/>
        <v>37840227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0</v>
      </c>
      <c r="D42" s="46">
        <f aca="true" t="shared" si="6" ref="D42:L42">+D25-D40</f>
        <v>0</v>
      </c>
      <c r="E42" s="47">
        <f t="shared" si="6"/>
        <v>0</v>
      </c>
      <c r="F42" s="48">
        <f t="shared" si="6"/>
        <v>353560429</v>
      </c>
      <c r="G42" s="46">
        <f t="shared" si="6"/>
        <v>388663046</v>
      </c>
      <c r="H42" s="47">
        <f t="shared" si="6"/>
        <v>345641848</v>
      </c>
      <c r="I42" s="49">
        <f t="shared" si="6"/>
        <v>345673407</v>
      </c>
      <c r="J42" s="50">
        <f t="shared" si="6"/>
        <v>477273741</v>
      </c>
      <c r="K42" s="46">
        <f t="shared" si="6"/>
        <v>530524762</v>
      </c>
      <c r="L42" s="47">
        <f t="shared" si="6"/>
        <v>594080072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/>
      <c r="D45" s="19"/>
      <c r="E45" s="20"/>
      <c r="F45" s="21">
        <v>350354429</v>
      </c>
      <c r="G45" s="19">
        <v>384996181</v>
      </c>
      <c r="H45" s="20">
        <v>341974983</v>
      </c>
      <c r="I45" s="22">
        <v>342080394</v>
      </c>
      <c r="J45" s="23">
        <v>470195414</v>
      </c>
      <c r="K45" s="19">
        <v>523446435</v>
      </c>
      <c r="L45" s="20">
        <v>587001744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>
        <v>3206000</v>
      </c>
      <c r="G46" s="19">
        <v>3666865</v>
      </c>
      <c r="H46" s="20">
        <v>3666865</v>
      </c>
      <c r="I46" s="22">
        <v>3593013</v>
      </c>
      <c r="J46" s="23">
        <v>7078328</v>
      </c>
      <c r="K46" s="19">
        <v>7078328</v>
      </c>
      <c r="L46" s="20">
        <v>7078328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0</v>
      </c>
      <c r="D48" s="53">
        <f aca="true" t="shared" si="7" ref="D48:L48">SUM(D45:D47)</f>
        <v>0</v>
      </c>
      <c r="E48" s="54">
        <f t="shared" si="7"/>
        <v>0</v>
      </c>
      <c r="F48" s="55">
        <f t="shared" si="7"/>
        <v>353560429</v>
      </c>
      <c r="G48" s="53">
        <f t="shared" si="7"/>
        <v>388663046</v>
      </c>
      <c r="H48" s="54">
        <f t="shared" si="7"/>
        <v>345641848</v>
      </c>
      <c r="I48" s="56">
        <f t="shared" si="7"/>
        <v>345673407</v>
      </c>
      <c r="J48" s="57">
        <f t="shared" si="7"/>
        <v>477273742</v>
      </c>
      <c r="K48" s="53">
        <f t="shared" si="7"/>
        <v>530524763</v>
      </c>
      <c r="L48" s="54">
        <f t="shared" si="7"/>
        <v>594080072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111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3626422</v>
      </c>
      <c r="D6" s="19">
        <v>2079054</v>
      </c>
      <c r="E6" s="20">
        <v>3341155</v>
      </c>
      <c r="F6" s="21">
        <v>32876710</v>
      </c>
      <c r="G6" s="19">
        <v>6141878</v>
      </c>
      <c r="H6" s="20">
        <v>41214390</v>
      </c>
      <c r="I6" s="22">
        <v>43023019</v>
      </c>
      <c r="J6" s="23">
        <v>8600669</v>
      </c>
      <c r="K6" s="19">
        <v>14524140</v>
      </c>
      <c r="L6" s="20">
        <v>33382230</v>
      </c>
    </row>
    <row r="7" spans="1:12" ht="13.5">
      <c r="A7" s="24" t="s">
        <v>19</v>
      </c>
      <c r="B7" s="18" t="s">
        <v>20</v>
      </c>
      <c r="C7" s="19">
        <v>30383666</v>
      </c>
      <c r="D7" s="19">
        <v>34034993</v>
      </c>
      <c r="E7" s="20">
        <v>16148546</v>
      </c>
      <c r="F7" s="21">
        <v>2930713</v>
      </c>
      <c r="G7" s="19"/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10882429</v>
      </c>
      <c r="D8" s="19">
        <v>31397829</v>
      </c>
      <c r="E8" s="20">
        <v>25219196</v>
      </c>
      <c r="F8" s="21">
        <v>48077821</v>
      </c>
      <c r="G8" s="19">
        <v>48077821</v>
      </c>
      <c r="H8" s="20">
        <v>98257400</v>
      </c>
      <c r="I8" s="22">
        <v>28642624</v>
      </c>
      <c r="J8" s="23">
        <v>36156406</v>
      </c>
      <c r="K8" s="19">
        <v>43748785</v>
      </c>
      <c r="L8" s="20">
        <v>51796707</v>
      </c>
    </row>
    <row r="9" spans="1:12" ht="13.5">
      <c r="A9" s="24" t="s">
        <v>22</v>
      </c>
      <c r="B9" s="18"/>
      <c r="C9" s="19">
        <v>4846391</v>
      </c>
      <c r="D9" s="19">
        <v>2540272</v>
      </c>
      <c r="E9" s="20">
        <v>24282139</v>
      </c>
      <c r="F9" s="21">
        <v>12818496</v>
      </c>
      <c r="G9" s="19">
        <v>12788553</v>
      </c>
      <c r="H9" s="20">
        <v>14529732</v>
      </c>
      <c r="I9" s="22">
        <v>23306120</v>
      </c>
      <c r="J9" s="23">
        <v>7106625</v>
      </c>
      <c r="K9" s="19">
        <v>7423004</v>
      </c>
      <c r="L9" s="20">
        <v>7056602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268684</v>
      </c>
      <c r="D11" s="19">
        <v>262552</v>
      </c>
      <c r="E11" s="20">
        <v>191663</v>
      </c>
      <c r="F11" s="21">
        <v>384000</v>
      </c>
      <c r="G11" s="19">
        <v>384000</v>
      </c>
      <c r="H11" s="20">
        <v>191662</v>
      </c>
      <c r="I11" s="22">
        <v>179844</v>
      </c>
      <c r="J11" s="23">
        <v>262552</v>
      </c>
      <c r="K11" s="19">
        <v>262552</v>
      </c>
      <c r="L11" s="20">
        <v>262552</v>
      </c>
    </row>
    <row r="12" spans="1:12" ht="13.5">
      <c r="A12" s="29" t="s">
        <v>26</v>
      </c>
      <c r="B12" s="30"/>
      <c r="C12" s="31">
        <f>SUM(C6:C11)</f>
        <v>50007592</v>
      </c>
      <c r="D12" s="31">
        <f aca="true" t="shared" si="0" ref="D12:L12">SUM(D6:D11)</f>
        <v>70314700</v>
      </c>
      <c r="E12" s="32">
        <f t="shared" si="0"/>
        <v>69182699</v>
      </c>
      <c r="F12" s="33">
        <f t="shared" si="0"/>
        <v>97087740</v>
      </c>
      <c r="G12" s="31">
        <f t="shared" si="0"/>
        <v>67392252</v>
      </c>
      <c r="H12" s="32">
        <f t="shared" si="0"/>
        <v>154193184</v>
      </c>
      <c r="I12" s="34">
        <f t="shared" si="0"/>
        <v>95151607</v>
      </c>
      <c r="J12" s="35">
        <f t="shared" si="0"/>
        <v>52126252</v>
      </c>
      <c r="K12" s="31">
        <f t="shared" si="0"/>
        <v>65958481</v>
      </c>
      <c r="L12" s="32">
        <f t="shared" si="0"/>
        <v>92498091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1304459799</v>
      </c>
      <c r="D19" s="19">
        <v>1497087525</v>
      </c>
      <c r="E19" s="20">
        <v>1687521009</v>
      </c>
      <c r="F19" s="21">
        <v>1917794210</v>
      </c>
      <c r="G19" s="19">
        <v>1876594734</v>
      </c>
      <c r="H19" s="20">
        <v>1774304328</v>
      </c>
      <c r="I19" s="22">
        <v>1826817033</v>
      </c>
      <c r="J19" s="23">
        <v>2236142186</v>
      </c>
      <c r="K19" s="19">
        <v>2625337718</v>
      </c>
      <c r="L19" s="20">
        <v>3010780167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631423</v>
      </c>
      <c r="D22" s="19">
        <v>1098871</v>
      </c>
      <c r="E22" s="20">
        <v>1121739</v>
      </c>
      <c r="F22" s="21">
        <v>3972236</v>
      </c>
      <c r="G22" s="19">
        <v>1296000</v>
      </c>
      <c r="H22" s="20">
        <v>307341</v>
      </c>
      <c r="I22" s="22">
        <v>2030131</v>
      </c>
      <c r="J22" s="23">
        <v>366402</v>
      </c>
      <c r="K22" s="19">
        <v>183201</v>
      </c>
      <c r="L22" s="20"/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1305091222</v>
      </c>
      <c r="D24" s="38">
        <f aca="true" t="shared" si="1" ref="D24:L24">SUM(D15:D23)</f>
        <v>1498186396</v>
      </c>
      <c r="E24" s="39">
        <f t="shared" si="1"/>
        <v>1688642748</v>
      </c>
      <c r="F24" s="40">
        <f t="shared" si="1"/>
        <v>1921766446</v>
      </c>
      <c r="G24" s="38">
        <f t="shared" si="1"/>
        <v>1877890734</v>
      </c>
      <c r="H24" s="39">
        <f t="shared" si="1"/>
        <v>1774611669</v>
      </c>
      <c r="I24" s="41">
        <f t="shared" si="1"/>
        <v>1828847164</v>
      </c>
      <c r="J24" s="42">
        <f t="shared" si="1"/>
        <v>2236508588</v>
      </c>
      <c r="K24" s="38">
        <f t="shared" si="1"/>
        <v>2625520919</v>
      </c>
      <c r="L24" s="39">
        <f t="shared" si="1"/>
        <v>3010780167</v>
      </c>
    </row>
    <row r="25" spans="1:12" ht="13.5">
      <c r="A25" s="29" t="s">
        <v>39</v>
      </c>
      <c r="B25" s="30"/>
      <c r="C25" s="31">
        <f>+C12+C24</f>
        <v>1355098814</v>
      </c>
      <c r="D25" s="31">
        <f aca="true" t="shared" si="2" ref="D25:L25">+D12+D24</f>
        <v>1568501096</v>
      </c>
      <c r="E25" s="32">
        <f t="shared" si="2"/>
        <v>1757825447</v>
      </c>
      <c r="F25" s="33">
        <f t="shared" si="2"/>
        <v>2018854186</v>
      </c>
      <c r="G25" s="31">
        <f t="shared" si="2"/>
        <v>1945282986</v>
      </c>
      <c r="H25" s="32">
        <f t="shared" si="2"/>
        <v>1928804853</v>
      </c>
      <c r="I25" s="34">
        <f t="shared" si="2"/>
        <v>1923998771</v>
      </c>
      <c r="J25" s="35">
        <f t="shared" si="2"/>
        <v>2288634840</v>
      </c>
      <c r="K25" s="31">
        <f t="shared" si="2"/>
        <v>2691479400</v>
      </c>
      <c r="L25" s="32">
        <f t="shared" si="2"/>
        <v>3103278258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6360009</v>
      </c>
      <c r="D30" s="19">
        <v>5896009</v>
      </c>
      <c r="E30" s="20">
        <v>7580257</v>
      </c>
      <c r="F30" s="21">
        <v>3330121</v>
      </c>
      <c r="G30" s="19">
        <v>3330121</v>
      </c>
      <c r="H30" s="20">
        <v>2462763</v>
      </c>
      <c r="I30" s="22">
        <v>11886508</v>
      </c>
      <c r="J30" s="23">
        <v>3757676</v>
      </c>
      <c r="K30" s="19">
        <v>4163623</v>
      </c>
      <c r="L30" s="20">
        <v>4618057</v>
      </c>
    </row>
    <row r="31" spans="1:12" ht="13.5">
      <c r="A31" s="24" t="s">
        <v>45</v>
      </c>
      <c r="B31" s="18"/>
      <c r="C31" s="19">
        <v>1113719</v>
      </c>
      <c r="D31" s="19">
        <v>1257312</v>
      </c>
      <c r="E31" s="20">
        <v>1345978</v>
      </c>
      <c r="F31" s="21">
        <v>1593390</v>
      </c>
      <c r="G31" s="19">
        <v>1593390</v>
      </c>
      <c r="H31" s="20">
        <v>1436844</v>
      </c>
      <c r="I31" s="22">
        <v>1441387</v>
      </c>
      <c r="J31" s="23">
        <v>1793749</v>
      </c>
      <c r="K31" s="19">
        <v>2019301</v>
      </c>
      <c r="L31" s="20">
        <v>2273215</v>
      </c>
    </row>
    <row r="32" spans="1:12" ht="13.5">
      <c r="A32" s="24" t="s">
        <v>46</v>
      </c>
      <c r="B32" s="18" t="s">
        <v>44</v>
      </c>
      <c r="C32" s="19">
        <v>109952381</v>
      </c>
      <c r="D32" s="19">
        <v>152588937</v>
      </c>
      <c r="E32" s="20">
        <v>225104419</v>
      </c>
      <c r="F32" s="21">
        <v>57770460</v>
      </c>
      <c r="G32" s="19">
        <v>223775072</v>
      </c>
      <c r="H32" s="20">
        <v>49531812</v>
      </c>
      <c r="I32" s="22">
        <v>196014600</v>
      </c>
      <c r="J32" s="23">
        <v>53417403</v>
      </c>
      <c r="K32" s="19">
        <v>83859453</v>
      </c>
      <c r="L32" s="20">
        <v>79323553</v>
      </c>
    </row>
    <row r="33" spans="1:12" ht="13.5">
      <c r="A33" s="24" t="s">
        <v>47</v>
      </c>
      <c r="B33" s="18"/>
      <c r="C33" s="19">
        <v>206505</v>
      </c>
      <c r="D33" s="19">
        <v>359524</v>
      </c>
      <c r="E33" s="20">
        <v>599421</v>
      </c>
      <c r="F33" s="21">
        <v>4304668</v>
      </c>
      <c r="G33" s="19">
        <v>4304668</v>
      </c>
      <c r="H33" s="20">
        <v>2661499</v>
      </c>
      <c r="I33" s="22">
        <v>567617</v>
      </c>
      <c r="J33" s="23">
        <v>1019016</v>
      </c>
      <c r="K33" s="19">
        <v>1732327</v>
      </c>
      <c r="L33" s="20">
        <v>2944955</v>
      </c>
    </row>
    <row r="34" spans="1:12" ht="13.5">
      <c r="A34" s="29" t="s">
        <v>48</v>
      </c>
      <c r="B34" s="30"/>
      <c r="C34" s="31">
        <f>SUM(C29:C33)</f>
        <v>117632614</v>
      </c>
      <c r="D34" s="31">
        <f aca="true" t="shared" si="3" ref="D34:L34">SUM(D29:D33)</f>
        <v>160101782</v>
      </c>
      <c r="E34" s="32">
        <f t="shared" si="3"/>
        <v>234630075</v>
      </c>
      <c r="F34" s="33">
        <f t="shared" si="3"/>
        <v>66998639</v>
      </c>
      <c r="G34" s="31">
        <f t="shared" si="3"/>
        <v>233003251</v>
      </c>
      <c r="H34" s="32">
        <f t="shared" si="3"/>
        <v>56092918</v>
      </c>
      <c r="I34" s="34">
        <f t="shared" si="3"/>
        <v>209910112</v>
      </c>
      <c r="J34" s="35">
        <f t="shared" si="3"/>
        <v>59987844</v>
      </c>
      <c r="K34" s="31">
        <f t="shared" si="3"/>
        <v>91774704</v>
      </c>
      <c r="L34" s="32">
        <f t="shared" si="3"/>
        <v>89159780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27194419</v>
      </c>
      <c r="D37" s="19">
        <v>22500794</v>
      </c>
      <c r="E37" s="20">
        <v>17254558</v>
      </c>
      <c r="F37" s="21">
        <v>12353357</v>
      </c>
      <c r="G37" s="19">
        <v>12353357</v>
      </c>
      <c r="H37" s="20">
        <v>15750011</v>
      </c>
      <c r="I37" s="22">
        <v>26214468</v>
      </c>
      <c r="J37" s="23">
        <v>12379356</v>
      </c>
      <c r="K37" s="19">
        <v>8683680</v>
      </c>
      <c r="L37" s="20">
        <v>4583057</v>
      </c>
    </row>
    <row r="38" spans="1:12" ht="13.5">
      <c r="A38" s="24" t="s">
        <v>47</v>
      </c>
      <c r="B38" s="18"/>
      <c r="C38" s="19">
        <v>13927928</v>
      </c>
      <c r="D38" s="19">
        <v>16671946</v>
      </c>
      <c r="E38" s="20">
        <v>19938185</v>
      </c>
      <c r="F38" s="21">
        <v>20096134</v>
      </c>
      <c r="G38" s="19">
        <v>17505551</v>
      </c>
      <c r="H38" s="20">
        <v>27449082</v>
      </c>
      <c r="I38" s="22">
        <v>20947488</v>
      </c>
      <c r="J38" s="23">
        <v>28890984</v>
      </c>
      <c r="K38" s="19">
        <v>34960932</v>
      </c>
      <c r="L38" s="20">
        <v>42423654</v>
      </c>
    </row>
    <row r="39" spans="1:12" ht="13.5">
      <c r="A39" s="29" t="s">
        <v>50</v>
      </c>
      <c r="B39" s="37"/>
      <c r="C39" s="31">
        <f>SUM(C37:C38)</f>
        <v>41122347</v>
      </c>
      <c r="D39" s="38">
        <f aca="true" t="shared" si="4" ref="D39:L39">SUM(D37:D38)</f>
        <v>39172740</v>
      </c>
      <c r="E39" s="39">
        <f t="shared" si="4"/>
        <v>37192743</v>
      </c>
      <c r="F39" s="40">
        <f t="shared" si="4"/>
        <v>32449491</v>
      </c>
      <c r="G39" s="38">
        <f t="shared" si="4"/>
        <v>29858908</v>
      </c>
      <c r="H39" s="39">
        <f t="shared" si="4"/>
        <v>43199093</v>
      </c>
      <c r="I39" s="40">
        <f t="shared" si="4"/>
        <v>47161956</v>
      </c>
      <c r="J39" s="42">
        <f t="shared" si="4"/>
        <v>41270340</v>
      </c>
      <c r="K39" s="38">
        <f t="shared" si="4"/>
        <v>43644612</v>
      </c>
      <c r="L39" s="39">
        <f t="shared" si="4"/>
        <v>47006711</v>
      </c>
    </row>
    <row r="40" spans="1:12" ht="13.5">
      <c r="A40" s="29" t="s">
        <v>51</v>
      </c>
      <c r="B40" s="30"/>
      <c r="C40" s="31">
        <f>+C34+C39</f>
        <v>158754961</v>
      </c>
      <c r="D40" s="31">
        <f aca="true" t="shared" si="5" ref="D40:L40">+D34+D39</f>
        <v>199274522</v>
      </c>
      <c r="E40" s="32">
        <f t="shared" si="5"/>
        <v>271822818</v>
      </c>
      <c r="F40" s="33">
        <f t="shared" si="5"/>
        <v>99448130</v>
      </c>
      <c r="G40" s="31">
        <f t="shared" si="5"/>
        <v>262862159</v>
      </c>
      <c r="H40" s="32">
        <f t="shared" si="5"/>
        <v>99292011</v>
      </c>
      <c r="I40" s="34">
        <f t="shared" si="5"/>
        <v>257072068</v>
      </c>
      <c r="J40" s="35">
        <f t="shared" si="5"/>
        <v>101258184</v>
      </c>
      <c r="K40" s="31">
        <f t="shared" si="5"/>
        <v>135419316</v>
      </c>
      <c r="L40" s="32">
        <f t="shared" si="5"/>
        <v>136166491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1196343853</v>
      </c>
      <c r="D42" s="46">
        <f aca="true" t="shared" si="6" ref="D42:L42">+D25-D40</f>
        <v>1369226574</v>
      </c>
      <c r="E42" s="47">
        <f t="shared" si="6"/>
        <v>1486002629</v>
      </c>
      <c r="F42" s="48">
        <f t="shared" si="6"/>
        <v>1919406056</v>
      </c>
      <c r="G42" s="46">
        <f t="shared" si="6"/>
        <v>1682420827</v>
      </c>
      <c r="H42" s="47">
        <f t="shared" si="6"/>
        <v>1829512842</v>
      </c>
      <c r="I42" s="49">
        <f t="shared" si="6"/>
        <v>1666926703</v>
      </c>
      <c r="J42" s="50">
        <f t="shared" si="6"/>
        <v>2187376656</v>
      </c>
      <c r="K42" s="46">
        <f t="shared" si="6"/>
        <v>2556060084</v>
      </c>
      <c r="L42" s="47">
        <f t="shared" si="6"/>
        <v>2967111767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1196343853</v>
      </c>
      <c r="D45" s="19">
        <v>1369226574</v>
      </c>
      <c r="E45" s="20">
        <v>1486002629</v>
      </c>
      <c r="F45" s="21">
        <v>1919406057</v>
      </c>
      <c r="G45" s="19">
        <v>1682420827</v>
      </c>
      <c r="H45" s="20">
        <v>1829512842</v>
      </c>
      <c r="I45" s="22">
        <v>1666926703</v>
      </c>
      <c r="J45" s="23">
        <v>2187376657</v>
      </c>
      <c r="K45" s="19">
        <v>2556060084</v>
      </c>
      <c r="L45" s="20">
        <v>2967111766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1196343853</v>
      </c>
      <c r="D48" s="53">
        <f aca="true" t="shared" si="7" ref="D48:L48">SUM(D45:D47)</f>
        <v>1369226574</v>
      </c>
      <c r="E48" s="54">
        <f t="shared" si="7"/>
        <v>1486002629</v>
      </c>
      <c r="F48" s="55">
        <f t="shared" si="7"/>
        <v>1919406057</v>
      </c>
      <c r="G48" s="53">
        <f t="shared" si="7"/>
        <v>1682420827</v>
      </c>
      <c r="H48" s="54">
        <f t="shared" si="7"/>
        <v>1829512842</v>
      </c>
      <c r="I48" s="56">
        <f t="shared" si="7"/>
        <v>1666926703</v>
      </c>
      <c r="J48" s="57">
        <f t="shared" si="7"/>
        <v>2187376657</v>
      </c>
      <c r="K48" s="53">
        <f t="shared" si="7"/>
        <v>2556060084</v>
      </c>
      <c r="L48" s="54">
        <f t="shared" si="7"/>
        <v>2967111766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150715422</v>
      </c>
      <c r="D6" s="19">
        <v>13671000</v>
      </c>
      <c r="E6" s="20">
        <v>82346382</v>
      </c>
      <c r="F6" s="21">
        <v>37048943</v>
      </c>
      <c r="G6" s="19">
        <v>20000753</v>
      </c>
      <c r="H6" s="20">
        <v>8976875</v>
      </c>
      <c r="I6" s="22">
        <v>26668773</v>
      </c>
      <c r="J6" s="23">
        <v>20001000</v>
      </c>
      <c r="K6" s="19">
        <v>16242000</v>
      </c>
      <c r="L6" s="20">
        <v>22145000</v>
      </c>
    </row>
    <row r="7" spans="1:12" ht="13.5">
      <c r="A7" s="24" t="s">
        <v>19</v>
      </c>
      <c r="B7" s="18" t="s">
        <v>20</v>
      </c>
      <c r="C7" s="19"/>
      <c r="D7" s="19">
        <v>78158000</v>
      </c>
      <c r="E7" s="20">
        <v>195494268</v>
      </c>
      <c r="F7" s="21">
        <v>66856644</v>
      </c>
      <c r="G7" s="19">
        <v>37144000</v>
      </c>
      <c r="H7" s="20">
        <v>66845894</v>
      </c>
      <c r="I7" s="22">
        <v>66888317</v>
      </c>
      <c r="J7" s="23">
        <v>31678000</v>
      </c>
      <c r="K7" s="19">
        <v>24699000</v>
      </c>
      <c r="L7" s="20">
        <v>35660000</v>
      </c>
    </row>
    <row r="8" spans="1:12" ht="13.5">
      <c r="A8" s="24" t="s">
        <v>21</v>
      </c>
      <c r="B8" s="18" t="s">
        <v>20</v>
      </c>
      <c r="C8" s="19">
        <v>175802760</v>
      </c>
      <c r="D8" s="19">
        <v>123825000</v>
      </c>
      <c r="E8" s="20">
        <v>45820952</v>
      </c>
      <c r="F8" s="21">
        <v>211055690</v>
      </c>
      <c r="G8" s="19">
        <v>242408000</v>
      </c>
      <c r="H8" s="20">
        <v>163890844</v>
      </c>
      <c r="I8" s="22">
        <v>233359708</v>
      </c>
      <c r="J8" s="23">
        <v>275400000</v>
      </c>
      <c r="K8" s="19">
        <v>264520000</v>
      </c>
      <c r="L8" s="20">
        <v>276974000</v>
      </c>
    </row>
    <row r="9" spans="1:12" ht="13.5">
      <c r="A9" s="24" t="s">
        <v>22</v>
      </c>
      <c r="B9" s="18"/>
      <c r="C9" s="19">
        <v>7683632</v>
      </c>
      <c r="D9" s="19">
        <v>79322000</v>
      </c>
      <c r="E9" s="20">
        <v>17153503</v>
      </c>
      <c r="F9" s="21">
        <v>7696961</v>
      </c>
      <c r="G9" s="19">
        <v>5449838</v>
      </c>
      <c r="H9" s="20">
        <v>11245709</v>
      </c>
      <c r="I9" s="22">
        <v>8734697</v>
      </c>
      <c r="J9" s="23">
        <v>5450000</v>
      </c>
      <c r="K9" s="19">
        <v>4905000</v>
      </c>
      <c r="L9" s="20">
        <v>4905000</v>
      </c>
    </row>
    <row r="10" spans="1:12" ht="13.5">
      <c r="A10" s="24" t="s">
        <v>23</v>
      </c>
      <c r="B10" s="18"/>
      <c r="C10" s="19">
        <v>1271921</v>
      </c>
      <c r="D10" s="19">
        <v>898000</v>
      </c>
      <c r="E10" s="20">
        <v>896443</v>
      </c>
      <c r="F10" s="25">
        <v>1964489</v>
      </c>
      <c r="G10" s="26">
        <v>1768040</v>
      </c>
      <c r="H10" s="27">
        <v>898443</v>
      </c>
      <c r="I10" s="22">
        <v>679653</v>
      </c>
      <c r="J10" s="28">
        <v>1768000</v>
      </c>
      <c r="K10" s="26">
        <v>1561000</v>
      </c>
      <c r="L10" s="27">
        <v>1591000</v>
      </c>
    </row>
    <row r="11" spans="1:12" ht="13.5">
      <c r="A11" s="24" t="s">
        <v>24</v>
      </c>
      <c r="B11" s="18" t="s">
        <v>25</v>
      </c>
      <c r="C11" s="19">
        <v>3137502</v>
      </c>
      <c r="D11" s="19">
        <v>2543000</v>
      </c>
      <c r="E11" s="20">
        <v>3393864</v>
      </c>
      <c r="F11" s="21">
        <v>2264933</v>
      </c>
      <c r="G11" s="19">
        <v>2038439</v>
      </c>
      <c r="H11" s="20">
        <v>3342532</v>
      </c>
      <c r="I11" s="22">
        <v>3366924</v>
      </c>
      <c r="J11" s="23">
        <v>2038000</v>
      </c>
      <c r="K11" s="19">
        <v>1835000</v>
      </c>
      <c r="L11" s="20">
        <v>1835000</v>
      </c>
    </row>
    <row r="12" spans="1:12" ht="13.5">
      <c r="A12" s="29" t="s">
        <v>26</v>
      </c>
      <c r="B12" s="30"/>
      <c r="C12" s="31">
        <f>SUM(C6:C11)</f>
        <v>338611237</v>
      </c>
      <c r="D12" s="31">
        <f aca="true" t="shared" si="0" ref="D12:L12">SUM(D6:D11)</f>
        <v>298417000</v>
      </c>
      <c r="E12" s="32">
        <f t="shared" si="0"/>
        <v>345105412</v>
      </c>
      <c r="F12" s="33">
        <f t="shared" si="0"/>
        <v>326887660</v>
      </c>
      <c r="G12" s="31">
        <f t="shared" si="0"/>
        <v>308809070</v>
      </c>
      <c r="H12" s="32">
        <f t="shared" si="0"/>
        <v>255200297</v>
      </c>
      <c r="I12" s="34">
        <f t="shared" si="0"/>
        <v>339698072</v>
      </c>
      <c r="J12" s="35">
        <f t="shared" si="0"/>
        <v>336335000</v>
      </c>
      <c r="K12" s="31">
        <f t="shared" si="0"/>
        <v>313762000</v>
      </c>
      <c r="L12" s="32">
        <f t="shared" si="0"/>
        <v>343110000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8762119</v>
      </c>
      <c r="D15" s="19">
        <v>8237000</v>
      </c>
      <c r="E15" s="20">
        <v>7618344</v>
      </c>
      <c r="F15" s="21">
        <v>8037153</v>
      </c>
      <c r="G15" s="19">
        <v>7233438</v>
      </c>
      <c r="H15" s="20">
        <v>7618344</v>
      </c>
      <c r="I15" s="22">
        <v>7157481</v>
      </c>
      <c r="J15" s="23">
        <v>7233000</v>
      </c>
      <c r="K15" s="19">
        <v>6148000</v>
      </c>
      <c r="L15" s="20">
        <v>6148000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274676860</v>
      </c>
      <c r="D17" s="19">
        <v>236001000</v>
      </c>
      <c r="E17" s="20">
        <v>235787696</v>
      </c>
      <c r="F17" s="21">
        <v>235620990</v>
      </c>
      <c r="G17" s="19">
        <v>235620990</v>
      </c>
      <c r="H17" s="20">
        <v>235050696</v>
      </c>
      <c r="I17" s="22">
        <v>235787696</v>
      </c>
      <c r="J17" s="23">
        <v>235621000</v>
      </c>
      <c r="K17" s="19">
        <v>235621000</v>
      </c>
      <c r="L17" s="20">
        <v>235622000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964066662</v>
      </c>
      <c r="D19" s="19">
        <v>992790000</v>
      </c>
      <c r="E19" s="20">
        <v>998825035</v>
      </c>
      <c r="F19" s="21">
        <v>1261425144</v>
      </c>
      <c r="G19" s="19">
        <v>1330258968</v>
      </c>
      <c r="H19" s="20">
        <v>1100365243</v>
      </c>
      <c r="I19" s="22">
        <v>1238009189</v>
      </c>
      <c r="J19" s="23">
        <v>1330259000</v>
      </c>
      <c r="K19" s="19">
        <v>1396053000</v>
      </c>
      <c r="L19" s="20">
        <v>1465737000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540653</v>
      </c>
      <c r="D22" s="19">
        <v>403000</v>
      </c>
      <c r="E22" s="20">
        <v>266867</v>
      </c>
      <c r="F22" s="21">
        <v>713125</v>
      </c>
      <c r="G22" s="19">
        <v>577029</v>
      </c>
      <c r="H22" s="20">
        <v>301563</v>
      </c>
      <c r="I22" s="22">
        <v>354409</v>
      </c>
      <c r="J22" s="23">
        <v>577000</v>
      </c>
      <c r="K22" s="19">
        <v>519000</v>
      </c>
      <c r="L22" s="20">
        <v>390000</v>
      </c>
    </row>
    <row r="23" spans="1:12" ht="13.5">
      <c r="A23" s="24" t="s">
        <v>37</v>
      </c>
      <c r="B23" s="18"/>
      <c r="C23" s="19">
        <v>1230501</v>
      </c>
      <c r="D23" s="19">
        <v>1654000</v>
      </c>
      <c r="E23" s="20">
        <v>1654952</v>
      </c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1249276795</v>
      </c>
      <c r="D24" s="38">
        <f aca="true" t="shared" si="1" ref="D24:L24">SUM(D15:D23)</f>
        <v>1239085000</v>
      </c>
      <c r="E24" s="39">
        <f t="shared" si="1"/>
        <v>1244152894</v>
      </c>
      <c r="F24" s="40">
        <f t="shared" si="1"/>
        <v>1505796412</v>
      </c>
      <c r="G24" s="38">
        <f t="shared" si="1"/>
        <v>1573690425</v>
      </c>
      <c r="H24" s="39">
        <f t="shared" si="1"/>
        <v>1343335846</v>
      </c>
      <c r="I24" s="41">
        <f t="shared" si="1"/>
        <v>1481308775</v>
      </c>
      <c r="J24" s="42">
        <f t="shared" si="1"/>
        <v>1573690000</v>
      </c>
      <c r="K24" s="38">
        <f t="shared" si="1"/>
        <v>1638341000</v>
      </c>
      <c r="L24" s="39">
        <f t="shared" si="1"/>
        <v>1707897000</v>
      </c>
    </row>
    <row r="25" spans="1:12" ht="13.5">
      <c r="A25" s="29" t="s">
        <v>39</v>
      </c>
      <c r="B25" s="30"/>
      <c r="C25" s="31">
        <f>+C12+C24</f>
        <v>1587888032</v>
      </c>
      <c r="D25" s="31">
        <f aca="true" t="shared" si="2" ref="D25:L25">+D12+D24</f>
        <v>1537502000</v>
      </c>
      <c r="E25" s="32">
        <f t="shared" si="2"/>
        <v>1589258306</v>
      </c>
      <c r="F25" s="33">
        <f t="shared" si="2"/>
        <v>1832684072</v>
      </c>
      <c r="G25" s="31">
        <f t="shared" si="2"/>
        <v>1882499495</v>
      </c>
      <c r="H25" s="32">
        <f t="shared" si="2"/>
        <v>1598536143</v>
      </c>
      <c r="I25" s="34">
        <f t="shared" si="2"/>
        <v>1821006847</v>
      </c>
      <c r="J25" s="35">
        <f t="shared" si="2"/>
        <v>1910025000</v>
      </c>
      <c r="K25" s="31">
        <f t="shared" si="2"/>
        <v>1952103000</v>
      </c>
      <c r="L25" s="32">
        <f t="shared" si="2"/>
        <v>2051007000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6373764</v>
      </c>
      <c r="D30" s="19">
        <v>6740000</v>
      </c>
      <c r="E30" s="20">
        <v>6778476</v>
      </c>
      <c r="F30" s="21">
        <v>7728121</v>
      </c>
      <c r="G30" s="19">
        <v>7728000</v>
      </c>
      <c r="H30" s="20">
        <v>6778476</v>
      </c>
      <c r="I30" s="22">
        <v>10122005</v>
      </c>
      <c r="J30" s="23">
        <v>7728000</v>
      </c>
      <c r="K30" s="19">
        <v>7042000</v>
      </c>
      <c r="L30" s="20">
        <v>7820000</v>
      </c>
    </row>
    <row r="31" spans="1:12" ht="13.5">
      <c r="A31" s="24" t="s">
        <v>45</v>
      </c>
      <c r="B31" s="18"/>
      <c r="C31" s="19">
        <v>19328882</v>
      </c>
      <c r="D31" s="19">
        <v>20274000</v>
      </c>
      <c r="E31" s="20">
        <v>21802186</v>
      </c>
      <c r="F31" s="21">
        <v>21919631</v>
      </c>
      <c r="G31" s="19">
        <v>22520000</v>
      </c>
      <c r="H31" s="20">
        <v>31219581</v>
      </c>
      <c r="I31" s="22">
        <v>22926137</v>
      </c>
      <c r="J31" s="23">
        <v>22520000</v>
      </c>
      <c r="K31" s="19">
        <v>23220000</v>
      </c>
      <c r="L31" s="20">
        <v>24220000</v>
      </c>
    </row>
    <row r="32" spans="1:12" ht="13.5">
      <c r="A32" s="24" t="s">
        <v>46</v>
      </c>
      <c r="B32" s="18" t="s">
        <v>44</v>
      </c>
      <c r="C32" s="19">
        <v>124646531</v>
      </c>
      <c r="D32" s="19">
        <v>161498000</v>
      </c>
      <c r="E32" s="20">
        <v>164353197</v>
      </c>
      <c r="F32" s="21">
        <v>100232751</v>
      </c>
      <c r="G32" s="19">
        <v>100233000</v>
      </c>
      <c r="H32" s="20">
        <v>145991945</v>
      </c>
      <c r="I32" s="22">
        <v>162653344</v>
      </c>
      <c r="J32" s="23">
        <v>100000000</v>
      </c>
      <c r="K32" s="19">
        <v>107191000</v>
      </c>
      <c r="L32" s="20">
        <v>114695000</v>
      </c>
    </row>
    <row r="33" spans="1:12" ht="13.5">
      <c r="A33" s="24" t="s">
        <v>47</v>
      </c>
      <c r="B33" s="18"/>
      <c r="C33" s="19">
        <v>31005000</v>
      </c>
      <c r="D33" s="19">
        <v>34618000</v>
      </c>
      <c r="E33" s="20">
        <v>35038817</v>
      </c>
      <c r="F33" s="21">
        <v>36690392</v>
      </c>
      <c r="G33" s="19">
        <v>39258719</v>
      </c>
      <c r="H33" s="20">
        <v>38718277</v>
      </c>
      <c r="I33" s="22">
        <v>39506042</v>
      </c>
      <c r="J33" s="23">
        <v>39259000</v>
      </c>
      <c r="K33" s="19">
        <v>42007000</v>
      </c>
      <c r="L33" s="20">
        <v>42007000</v>
      </c>
    </row>
    <row r="34" spans="1:12" ht="13.5">
      <c r="A34" s="29" t="s">
        <v>48</v>
      </c>
      <c r="B34" s="30"/>
      <c r="C34" s="31">
        <f>SUM(C29:C33)</f>
        <v>181354177</v>
      </c>
      <c r="D34" s="31">
        <f aca="true" t="shared" si="3" ref="D34:L34">SUM(D29:D33)</f>
        <v>223130000</v>
      </c>
      <c r="E34" s="32">
        <f t="shared" si="3"/>
        <v>227972676</v>
      </c>
      <c r="F34" s="33">
        <f t="shared" si="3"/>
        <v>166570895</v>
      </c>
      <c r="G34" s="31">
        <f t="shared" si="3"/>
        <v>169739719</v>
      </c>
      <c r="H34" s="32">
        <f t="shared" si="3"/>
        <v>222708279</v>
      </c>
      <c r="I34" s="34">
        <f t="shared" si="3"/>
        <v>235207528</v>
      </c>
      <c r="J34" s="35">
        <f t="shared" si="3"/>
        <v>169507000</v>
      </c>
      <c r="K34" s="31">
        <f t="shared" si="3"/>
        <v>179460000</v>
      </c>
      <c r="L34" s="32">
        <f t="shared" si="3"/>
        <v>188742000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40710492</v>
      </c>
      <c r="D37" s="19">
        <v>34655000</v>
      </c>
      <c r="E37" s="20">
        <v>28440874</v>
      </c>
      <c r="F37" s="21">
        <v>20486000</v>
      </c>
      <c r="G37" s="19">
        <v>20486000</v>
      </c>
      <c r="H37" s="20">
        <v>23555320</v>
      </c>
      <c r="I37" s="22">
        <v>18318869</v>
      </c>
      <c r="J37" s="23">
        <v>20486000</v>
      </c>
      <c r="K37" s="19">
        <v>13444000</v>
      </c>
      <c r="L37" s="20">
        <v>5624000</v>
      </c>
    </row>
    <row r="38" spans="1:12" ht="13.5">
      <c r="A38" s="24" t="s">
        <v>47</v>
      </c>
      <c r="B38" s="18"/>
      <c r="C38" s="19">
        <v>73183000</v>
      </c>
      <c r="D38" s="19">
        <v>80254000</v>
      </c>
      <c r="E38" s="20">
        <v>99656000</v>
      </c>
      <c r="F38" s="21">
        <v>96229427</v>
      </c>
      <c r="G38" s="19">
        <v>97027000</v>
      </c>
      <c r="H38" s="20">
        <v>96238000</v>
      </c>
      <c r="I38" s="22">
        <v>105913000</v>
      </c>
      <c r="J38" s="23">
        <v>97027000</v>
      </c>
      <c r="K38" s="19">
        <v>101331000</v>
      </c>
      <c r="L38" s="20">
        <v>108366000</v>
      </c>
    </row>
    <row r="39" spans="1:12" ht="13.5">
      <c r="A39" s="29" t="s">
        <v>50</v>
      </c>
      <c r="B39" s="37"/>
      <c r="C39" s="31">
        <f>SUM(C37:C38)</f>
        <v>113893492</v>
      </c>
      <c r="D39" s="38">
        <f aca="true" t="shared" si="4" ref="D39:L39">SUM(D37:D38)</f>
        <v>114909000</v>
      </c>
      <c r="E39" s="39">
        <f t="shared" si="4"/>
        <v>128096874</v>
      </c>
      <c r="F39" s="40">
        <f t="shared" si="4"/>
        <v>116715427</v>
      </c>
      <c r="G39" s="38">
        <f t="shared" si="4"/>
        <v>117513000</v>
      </c>
      <c r="H39" s="39">
        <f t="shared" si="4"/>
        <v>119793320</v>
      </c>
      <c r="I39" s="40">
        <f t="shared" si="4"/>
        <v>124231869</v>
      </c>
      <c r="J39" s="42">
        <f t="shared" si="4"/>
        <v>117513000</v>
      </c>
      <c r="K39" s="38">
        <f t="shared" si="4"/>
        <v>114775000</v>
      </c>
      <c r="L39" s="39">
        <f t="shared" si="4"/>
        <v>113990000</v>
      </c>
    </row>
    <row r="40" spans="1:12" ht="13.5">
      <c r="A40" s="29" t="s">
        <v>51</v>
      </c>
      <c r="B40" s="30"/>
      <c r="C40" s="31">
        <f>+C34+C39</f>
        <v>295247669</v>
      </c>
      <c r="D40" s="31">
        <f aca="true" t="shared" si="5" ref="D40:L40">+D34+D39</f>
        <v>338039000</v>
      </c>
      <c r="E40" s="32">
        <f t="shared" si="5"/>
        <v>356069550</v>
      </c>
      <c r="F40" s="33">
        <f t="shared" si="5"/>
        <v>283286322</v>
      </c>
      <c r="G40" s="31">
        <f t="shared" si="5"/>
        <v>287252719</v>
      </c>
      <c r="H40" s="32">
        <f t="shared" si="5"/>
        <v>342501599</v>
      </c>
      <c r="I40" s="34">
        <f t="shared" si="5"/>
        <v>359439397</v>
      </c>
      <c r="J40" s="35">
        <f t="shared" si="5"/>
        <v>287020000</v>
      </c>
      <c r="K40" s="31">
        <f t="shared" si="5"/>
        <v>294235000</v>
      </c>
      <c r="L40" s="32">
        <f t="shared" si="5"/>
        <v>302732000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1292640363</v>
      </c>
      <c r="D42" s="46">
        <f aca="true" t="shared" si="6" ref="D42:L42">+D25-D40</f>
        <v>1199463000</v>
      </c>
      <c r="E42" s="47">
        <f t="shared" si="6"/>
        <v>1233188756</v>
      </c>
      <c r="F42" s="48">
        <f t="shared" si="6"/>
        <v>1549397750</v>
      </c>
      <c r="G42" s="46">
        <f t="shared" si="6"/>
        <v>1595246776</v>
      </c>
      <c r="H42" s="47">
        <f t="shared" si="6"/>
        <v>1256034544</v>
      </c>
      <c r="I42" s="49">
        <f t="shared" si="6"/>
        <v>1461567450</v>
      </c>
      <c r="J42" s="50">
        <f t="shared" si="6"/>
        <v>1623005000</v>
      </c>
      <c r="K42" s="46">
        <f t="shared" si="6"/>
        <v>1657868000</v>
      </c>
      <c r="L42" s="47">
        <f t="shared" si="6"/>
        <v>1748275000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898141884</v>
      </c>
      <c r="D45" s="19">
        <v>359881000</v>
      </c>
      <c r="E45" s="20">
        <v>1223863000</v>
      </c>
      <c r="F45" s="21">
        <v>870612412</v>
      </c>
      <c r="G45" s="19">
        <v>1491957776</v>
      </c>
      <c r="H45" s="20">
        <v>854448242</v>
      </c>
      <c r="I45" s="22">
        <v>1355737829</v>
      </c>
      <c r="J45" s="23">
        <v>1519716000</v>
      </c>
      <c r="K45" s="19">
        <v>1522381000</v>
      </c>
      <c r="L45" s="20">
        <v>1522611000</v>
      </c>
    </row>
    <row r="46" spans="1:12" ht="13.5">
      <c r="A46" s="24" t="s">
        <v>56</v>
      </c>
      <c r="B46" s="18" t="s">
        <v>44</v>
      </c>
      <c r="C46" s="19">
        <v>394498479</v>
      </c>
      <c r="D46" s="19">
        <v>839582000</v>
      </c>
      <c r="E46" s="20">
        <v>9325756</v>
      </c>
      <c r="F46" s="21">
        <v>678785338</v>
      </c>
      <c r="G46" s="19">
        <v>103289000</v>
      </c>
      <c r="H46" s="20">
        <v>401586303</v>
      </c>
      <c r="I46" s="22">
        <v>105829621</v>
      </c>
      <c r="J46" s="23">
        <v>103289000</v>
      </c>
      <c r="K46" s="19">
        <v>135487000</v>
      </c>
      <c r="L46" s="20">
        <v>225664000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1292640363</v>
      </c>
      <c r="D48" s="53">
        <f aca="true" t="shared" si="7" ref="D48:L48">SUM(D45:D47)</f>
        <v>1199463000</v>
      </c>
      <c r="E48" s="54">
        <f t="shared" si="7"/>
        <v>1233188756</v>
      </c>
      <c r="F48" s="55">
        <f t="shared" si="7"/>
        <v>1549397750</v>
      </c>
      <c r="G48" s="53">
        <f t="shared" si="7"/>
        <v>1595246776</v>
      </c>
      <c r="H48" s="54">
        <f t="shared" si="7"/>
        <v>1256034545</v>
      </c>
      <c r="I48" s="56">
        <f t="shared" si="7"/>
        <v>1461567450</v>
      </c>
      <c r="J48" s="57">
        <f t="shared" si="7"/>
        <v>1623005000</v>
      </c>
      <c r="K48" s="53">
        <f t="shared" si="7"/>
        <v>1657868000</v>
      </c>
      <c r="L48" s="54">
        <f t="shared" si="7"/>
        <v>1748275000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163675434</v>
      </c>
      <c r="D6" s="19">
        <v>50622069</v>
      </c>
      <c r="E6" s="20">
        <v>63363693</v>
      </c>
      <c r="F6" s="21">
        <v>146918421</v>
      </c>
      <c r="G6" s="19">
        <v>48613676</v>
      </c>
      <c r="H6" s="20">
        <v>9042968</v>
      </c>
      <c r="I6" s="22">
        <v>189201721</v>
      </c>
      <c r="J6" s="23">
        <v>31843768</v>
      </c>
      <c r="K6" s="19">
        <v>46814759</v>
      </c>
      <c r="L6" s="20">
        <v>25178625</v>
      </c>
    </row>
    <row r="7" spans="1:12" ht="13.5">
      <c r="A7" s="24" t="s">
        <v>19</v>
      </c>
      <c r="B7" s="18" t="s">
        <v>20</v>
      </c>
      <c r="C7" s="19">
        <v>8292741</v>
      </c>
      <c r="D7" s="19">
        <v>222079554</v>
      </c>
      <c r="E7" s="20">
        <v>215203330</v>
      </c>
      <c r="F7" s="21">
        <v>233183534</v>
      </c>
      <c r="G7" s="19">
        <v>233183534</v>
      </c>
      <c r="H7" s="20">
        <v>178726620</v>
      </c>
      <c r="I7" s="22">
        <v>18788296</v>
      </c>
      <c r="J7" s="23">
        <v>140224357</v>
      </c>
      <c r="K7" s="19">
        <v>100000000</v>
      </c>
      <c r="L7" s="20">
        <v>100000000</v>
      </c>
    </row>
    <row r="8" spans="1:12" ht="13.5">
      <c r="A8" s="24" t="s">
        <v>21</v>
      </c>
      <c r="B8" s="18" t="s">
        <v>20</v>
      </c>
      <c r="C8" s="19">
        <v>130849001</v>
      </c>
      <c r="D8" s="19">
        <v>96261787</v>
      </c>
      <c r="E8" s="20">
        <v>59351120</v>
      </c>
      <c r="F8" s="21">
        <v>127573236</v>
      </c>
      <c r="G8" s="19">
        <v>202164730</v>
      </c>
      <c r="H8" s="20">
        <v>104793627</v>
      </c>
      <c r="I8" s="22">
        <v>21948927</v>
      </c>
      <c r="J8" s="23">
        <v>138305864</v>
      </c>
      <c r="K8" s="19">
        <v>145221157</v>
      </c>
      <c r="L8" s="20">
        <v>152482215</v>
      </c>
    </row>
    <row r="9" spans="1:12" ht="13.5">
      <c r="A9" s="24" t="s">
        <v>22</v>
      </c>
      <c r="B9" s="18"/>
      <c r="C9" s="19">
        <v>20072134</v>
      </c>
      <c r="D9" s="19">
        <v>50988832</v>
      </c>
      <c r="E9" s="20">
        <v>63295404</v>
      </c>
      <c r="F9" s="21">
        <v>56215187</v>
      </c>
      <c r="G9" s="19">
        <v>30215187</v>
      </c>
      <c r="H9" s="20">
        <v>20406600</v>
      </c>
      <c r="I9" s="22">
        <v>101303926</v>
      </c>
      <c r="J9" s="23">
        <v>22661390</v>
      </c>
      <c r="K9" s="19">
        <v>23794460</v>
      </c>
      <c r="L9" s="20">
        <v>24984182</v>
      </c>
    </row>
    <row r="10" spans="1:12" ht="13.5">
      <c r="A10" s="24" t="s">
        <v>23</v>
      </c>
      <c r="B10" s="18"/>
      <c r="C10" s="19">
        <v>32042</v>
      </c>
      <c r="D10" s="19">
        <v>51855</v>
      </c>
      <c r="E10" s="20">
        <v>11594</v>
      </c>
      <c r="F10" s="25">
        <v>36299</v>
      </c>
      <c r="G10" s="26">
        <v>36299</v>
      </c>
      <c r="H10" s="27">
        <v>33292117</v>
      </c>
      <c r="I10" s="22">
        <v>58731</v>
      </c>
      <c r="J10" s="28">
        <v>216667</v>
      </c>
      <c r="K10" s="26">
        <v>227500</v>
      </c>
      <c r="L10" s="27">
        <v>238875</v>
      </c>
    </row>
    <row r="11" spans="1:12" ht="13.5">
      <c r="A11" s="24" t="s">
        <v>24</v>
      </c>
      <c r="B11" s="18" t="s">
        <v>25</v>
      </c>
      <c r="C11" s="19">
        <v>8069416</v>
      </c>
      <c r="D11" s="19">
        <v>14426468</v>
      </c>
      <c r="E11" s="20">
        <v>11524055</v>
      </c>
      <c r="F11" s="21">
        <v>21780651</v>
      </c>
      <c r="G11" s="19">
        <v>31500000</v>
      </c>
      <c r="H11" s="20">
        <v>5929906</v>
      </c>
      <c r="I11" s="22">
        <v>7629409</v>
      </c>
      <c r="J11" s="23">
        <v>20475000</v>
      </c>
      <c r="K11" s="19">
        <v>21498750</v>
      </c>
      <c r="L11" s="20">
        <v>22573688</v>
      </c>
    </row>
    <row r="12" spans="1:12" ht="13.5">
      <c r="A12" s="29" t="s">
        <v>26</v>
      </c>
      <c r="B12" s="30"/>
      <c r="C12" s="31">
        <f>SUM(C6:C11)</f>
        <v>330990768</v>
      </c>
      <c r="D12" s="31">
        <f aca="true" t="shared" si="0" ref="D12:L12">SUM(D6:D11)</f>
        <v>434430565</v>
      </c>
      <c r="E12" s="32">
        <f t="shared" si="0"/>
        <v>412749196</v>
      </c>
      <c r="F12" s="33">
        <f t="shared" si="0"/>
        <v>585707328</v>
      </c>
      <c r="G12" s="31">
        <f t="shared" si="0"/>
        <v>545713426</v>
      </c>
      <c r="H12" s="32">
        <f t="shared" si="0"/>
        <v>352191838</v>
      </c>
      <c r="I12" s="34">
        <f t="shared" si="0"/>
        <v>338931010</v>
      </c>
      <c r="J12" s="35">
        <f t="shared" si="0"/>
        <v>353727046</v>
      </c>
      <c r="K12" s="31">
        <f t="shared" si="0"/>
        <v>337556626</v>
      </c>
      <c r="L12" s="32">
        <f t="shared" si="0"/>
        <v>325457585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7404</v>
      </c>
      <c r="D15" s="19">
        <v>270644</v>
      </c>
      <c r="E15" s="20">
        <v>101365</v>
      </c>
      <c r="F15" s="21">
        <v>189451</v>
      </c>
      <c r="G15" s="19">
        <v>339451</v>
      </c>
      <c r="H15" s="20">
        <v>118923</v>
      </c>
      <c r="I15" s="22">
        <v>30812</v>
      </c>
      <c r="J15" s="23">
        <v>650000</v>
      </c>
      <c r="K15" s="19">
        <v>682500</v>
      </c>
      <c r="L15" s="20">
        <v>716625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>
        <v>4133711</v>
      </c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14600000</v>
      </c>
      <c r="D17" s="19">
        <v>29403251</v>
      </c>
      <c r="E17" s="20">
        <v>29500000</v>
      </c>
      <c r="F17" s="21">
        <v>32417084</v>
      </c>
      <c r="G17" s="19">
        <v>29500000</v>
      </c>
      <c r="H17" s="20">
        <v>29500000</v>
      </c>
      <c r="I17" s="22">
        <v>39342482</v>
      </c>
      <c r="J17" s="23">
        <v>30000000</v>
      </c>
      <c r="K17" s="19">
        <v>31500000</v>
      </c>
      <c r="L17" s="20">
        <v>33075000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3531225749</v>
      </c>
      <c r="D19" s="19">
        <v>3829297584</v>
      </c>
      <c r="E19" s="20">
        <v>3996395865</v>
      </c>
      <c r="F19" s="21">
        <v>4015299981</v>
      </c>
      <c r="G19" s="19">
        <v>4257987953</v>
      </c>
      <c r="H19" s="20">
        <v>4109376159</v>
      </c>
      <c r="I19" s="22">
        <v>3929693061</v>
      </c>
      <c r="J19" s="23">
        <v>4042114119</v>
      </c>
      <c r="K19" s="19">
        <v>4244219824</v>
      </c>
      <c r="L19" s="20">
        <v>4456430816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9624048</v>
      </c>
      <c r="D22" s="19">
        <v>8980880</v>
      </c>
      <c r="E22" s="20">
        <v>11504131</v>
      </c>
      <c r="F22" s="21">
        <v>7114362</v>
      </c>
      <c r="G22" s="19">
        <v>11504131</v>
      </c>
      <c r="H22" s="20">
        <v>-641196</v>
      </c>
      <c r="I22" s="22">
        <v>16318420</v>
      </c>
      <c r="J22" s="23">
        <v>9778511</v>
      </c>
      <c r="K22" s="19">
        <v>10267437</v>
      </c>
      <c r="L22" s="20">
        <v>10780808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3555457201</v>
      </c>
      <c r="D24" s="38">
        <f aca="true" t="shared" si="1" ref="D24:L24">SUM(D15:D23)</f>
        <v>3867952359</v>
      </c>
      <c r="E24" s="39">
        <f t="shared" si="1"/>
        <v>4037501361</v>
      </c>
      <c r="F24" s="40">
        <f t="shared" si="1"/>
        <v>4055020878</v>
      </c>
      <c r="G24" s="38">
        <f t="shared" si="1"/>
        <v>4299331535</v>
      </c>
      <c r="H24" s="39">
        <f t="shared" si="1"/>
        <v>4142487597</v>
      </c>
      <c r="I24" s="41">
        <f t="shared" si="1"/>
        <v>3985384775</v>
      </c>
      <c r="J24" s="42">
        <f t="shared" si="1"/>
        <v>4082542630</v>
      </c>
      <c r="K24" s="38">
        <f t="shared" si="1"/>
        <v>4286669761</v>
      </c>
      <c r="L24" s="39">
        <f t="shared" si="1"/>
        <v>4501003249</v>
      </c>
    </row>
    <row r="25" spans="1:12" ht="13.5">
      <c r="A25" s="29" t="s">
        <v>39</v>
      </c>
      <c r="B25" s="30"/>
      <c r="C25" s="31">
        <f>+C12+C24</f>
        <v>3886447969</v>
      </c>
      <c r="D25" s="31">
        <f aca="true" t="shared" si="2" ref="D25:L25">+D12+D24</f>
        <v>4302382924</v>
      </c>
      <c r="E25" s="32">
        <f t="shared" si="2"/>
        <v>4450250557</v>
      </c>
      <c r="F25" s="33">
        <f t="shared" si="2"/>
        <v>4640728206</v>
      </c>
      <c r="G25" s="31">
        <f t="shared" si="2"/>
        <v>4845044961</v>
      </c>
      <c r="H25" s="32">
        <f t="shared" si="2"/>
        <v>4494679435</v>
      </c>
      <c r="I25" s="34">
        <f t="shared" si="2"/>
        <v>4324315785</v>
      </c>
      <c r="J25" s="35">
        <f t="shared" si="2"/>
        <v>4436269676</v>
      </c>
      <c r="K25" s="31">
        <f t="shared" si="2"/>
        <v>4624226387</v>
      </c>
      <c r="L25" s="32">
        <f t="shared" si="2"/>
        <v>4826460834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3343474</v>
      </c>
      <c r="D29" s="19">
        <v>26152189</v>
      </c>
      <c r="E29" s="20">
        <v>2306145</v>
      </c>
      <c r="F29" s="21"/>
      <c r="G29" s="19">
        <v>1500000</v>
      </c>
      <c r="H29" s="20"/>
      <c r="I29" s="22">
        <v>150443</v>
      </c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21630386</v>
      </c>
      <c r="D30" s="19">
        <v>22053906</v>
      </c>
      <c r="E30" s="20">
        <v>19836012</v>
      </c>
      <c r="F30" s="21">
        <v>18277294</v>
      </c>
      <c r="G30" s="19">
        <v>18277294</v>
      </c>
      <c r="H30" s="20">
        <v>19727697</v>
      </c>
      <c r="I30" s="22">
        <v>142388</v>
      </c>
      <c r="J30" s="23">
        <v>20714082</v>
      </c>
      <c r="K30" s="19">
        <v>21749786</v>
      </c>
      <c r="L30" s="20">
        <v>22837275</v>
      </c>
    </row>
    <row r="31" spans="1:12" ht="13.5">
      <c r="A31" s="24" t="s">
        <v>45</v>
      </c>
      <c r="B31" s="18"/>
      <c r="C31" s="19">
        <v>19724662</v>
      </c>
      <c r="D31" s="19">
        <v>20034005</v>
      </c>
      <c r="E31" s="20">
        <v>20606607</v>
      </c>
      <c r="F31" s="21">
        <v>21456419</v>
      </c>
      <c r="G31" s="19">
        <v>21729506</v>
      </c>
      <c r="H31" s="20">
        <v>20830963</v>
      </c>
      <c r="I31" s="22">
        <v>20830963</v>
      </c>
      <c r="J31" s="23">
        <v>22815981</v>
      </c>
      <c r="K31" s="19">
        <v>23956780</v>
      </c>
      <c r="L31" s="20">
        <v>25154619</v>
      </c>
    </row>
    <row r="32" spans="1:12" ht="13.5">
      <c r="A32" s="24" t="s">
        <v>46</v>
      </c>
      <c r="B32" s="18" t="s">
        <v>44</v>
      </c>
      <c r="C32" s="19">
        <v>155557567</v>
      </c>
      <c r="D32" s="19">
        <v>175018948</v>
      </c>
      <c r="E32" s="20">
        <v>185877453</v>
      </c>
      <c r="F32" s="21">
        <v>174395492</v>
      </c>
      <c r="G32" s="19">
        <v>207839679</v>
      </c>
      <c r="H32" s="20">
        <v>150332845</v>
      </c>
      <c r="I32" s="22">
        <v>195842172</v>
      </c>
      <c r="J32" s="23">
        <v>207320080</v>
      </c>
      <c r="K32" s="19">
        <v>217686084</v>
      </c>
      <c r="L32" s="20">
        <v>228570388</v>
      </c>
    </row>
    <row r="33" spans="1:12" ht="13.5">
      <c r="A33" s="24" t="s">
        <v>47</v>
      </c>
      <c r="B33" s="18"/>
      <c r="C33" s="19">
        <v>16733423</v>
      </c>
      <c r="D33" s="19">
        <v>20268774</v>
      </c>
      <c r="E33" s="20">
        <v>25715613</v>
      </c>
      <c r="F33" s="21">
        <v>22346324</v>
      </c>
      <c r="G33" s="19">
        <v>22346324</v>
      </c>
      <c r="H33" s="20">
        <v>24927021</v>
      </c>
      <c r="I33" s="22">
        <v>28781752</v>
      </c>
      <c r="J33" s="23">
        <v>23463640</v>
      </c>
      <c r="K33" s="19">
        <v>24636822</v>
      </c>
      <c r="L33" s="20">
        <v>25868663</v>
      </c>
    </row>
    <row r="34" spans="1:12" ht="13.5">
      <c r="A34" s="29" t="s">
        <v>48</v>
      </c>
      <c r="B34" s="30"/>
      <c r="C34" s="31">
        <f>SUM(C29:C33)</f>
        <v>216989512</v>
      </c>
      <c r="D34" s="31">
        <f aca="true" t="shared" si="3" ref="D34:L34">SUM(D29:D33)</f>
        <v>263527822</v>
      </c>
      <c r="E34" s="32">
        <f t="shared" si="3"/>
        <v>254341830</v>
      </c>
      <c r="F34" s="33">
        <f t="shared" si="3"/>
        <v>236475529</v>
      </c>
      <c r="G34" s="31">
        <f t="shared" si="3"/>
        <v>271692803</v>
      </c>
      <c r="H34" s="32">
        <f t="shared" si="3"/>
        <v>215818526</v>
      </c>
      <c r="I34" s="34">
        <f t="shared" si="3"/>
        <v>245747718</v>
      </c>
      <c r="J34" s="35">
        <f t="shared" si="3"/>
        <v>274313783</v>
      </c>
      <c r="K34" s="31">
        <f t="shared" si="3"/>
        <v>288029472</v>
      </c>
      <c r="L34" s="32">
        <f t="shared" si="3"/>
        <v>302430945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165364259</v>
      </c>
      <c r="D37" s="19">
        <v>144531365</v>
      </c>
      <c r="E37" s="20">
        <v>125825541</v>
      </c>
      <c r="F37" s="21">
        <v>109523687</v>
      </c>
      <c r="G37" s="19">
        <v>109523687</v>
      </c>
      <c r="H37" s="20">
        <v>106745257</v>
      </c>
      <c r="I37" s="22">
        <v>104930511</v>
      </c>
      <c r="J37" s="23">
        <v>83333421</v>
      </c>
      <c r="K37" s="19">
        <v>61583635</v>
      </c>
      <c r="L37" s="20">
        <v>38746360</v>
      </c>
    </row>
    <row r="38" spans="1:12" ht="13.5">
      <c r="A38" s="24" t="s">
        <v>47</v>
      </c>
      <c r="B38" s="18"/>
      <c r="C38" s="19">
        <v>24600246</v>
      </c>
      <c r="D38" s="19">
        <v>28484162</v>
      </c>
      <c r="E38" s="20">
        <v>29581887</v>
      </c>
      <c r="F38" s="21">
        <v>31574771</v>
      </c>
      <c r="G38" s="19">
        <v>30874771</v>
      </c>
      <c r="H38" s="20">
        <v>29581887</v>
      </c>
      <c r="I38" s="22">
        <v>31459064</v>
      </c>
      <c r="J38" s="23">
        <v>32418510</v>
      </c>
      <c r="K38" s="19">
        <v>34039435</v>
      </c>
      <c r="L38" s="20">
        <v>35741407</v>
      </c>
    </row>
    <row r="39" spans="1:12" ht="13.5">
      <c r="A39" s="29" t="s">
        <v>50</v>
      </c>
      <c r="B39" s="37"/>
      <c r="C39" s="31">
        <f>SUM(C37:C38)</f>
        <v>189964505</v>
      </c>
      <c r="D39" s="38">
        <f aca="true" t="shared" si="4" ref="D39:L39">SUM(D37:D38)</f>
        <v>173015527</v>
      </c>
      <c r="E39" s="39">
        <f t="shared" si="4"/>
        <v>155407428</v>
      </c>
      <c r="F39" s="40">
        <f t="shared" si="4"/>
        <v>141098458</v>
      </c>
      <c r="G39" s="38">
        <f t="shared" si="4"/>
        <v>140398458</v>
      </c>
      <c r="H39" s="39">
        <f t="shared" si="4"/>
        <v>136327144</v>
      </c>
      <c r="I39" s="40">
        <f t="shared" si="4"/>
        <v>136389575</v>
      </c>
      <c r="J39" s="42">
        <f t="shared" si="4"/>
        <v>115751931</v>
      </c>
      <c r="K39" s="38">
        <f t="shared" si="4"/>
        <v>95623070</v>
      </c>
      <c r="L39" s="39">
        <f t="shared" si="4"/>
        <v>74487767</v>
      </c>
    </row>
    <row r="40" spans="1:12" ht="13.5">
      <c r="A40" s="29" t="s">
        <v>51</v>
      </c>
      <c r="B40" s="30"/>
      <c r="C40" s="31">
        <f>+C34+C39</f>
        <v>406954017</v>
      </c>
      <c r="D40" s="31">
        <f aca="true" t="shared" si="5" ref="D40:L40">+D34+D39</f>
        <v>436543349</v>
      </c>
      <c r="E40" s="32">
        <f t="shared" si="5"/>
        <v>409749258</v>
      </c>
      <c r="F40" s="33">
        <f t="shared" si="5"/>
        <v>377573987</v>
      </c>
      <c r="G40" s="31">
        <f t="shared" si="5"/>
        <v>412091261</v>
      </c>
      <c r="H40" s="32">
        <f t="shared" si="5"/>
        <v>352145670</v>
      </c>
      <c r="I40" s="34">
        <f t="shared" si="5"/>
        <v>382137293</v>
      </c>
      <c r="J40" s="35">
        <f t="shared" si="5"/>
        <v>390065714</v>
      </c>
      <c r="K40" s="31">
        <f t="shared" si="5"/>
        <v>383652542</v>
      </c>
      <c r="L40" s="32">
        <f t="shared" si="5"/>
        <v>376918712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3479493952</v>
      </c>
      <c r="D42" s="46">
        <f aca="true" t="shared" si="6" ref="D42:L42">+D25-D40</f>
        <v>3865839575</v>
      </c>
      <c r="E42" s="47">
        <f t="shared" si="6"/>
        <v>4040501299</v>
      </c>
      <c r="F42" s="48">
        <f t="shared" si="6"/>
        <v>4263154219</v>
      </c>
      <c r="G42" s="46">
        <f t="shared" si="6"/>
        <v>4432953700</v>
      </c>
      <c r="H42" s="47">
        <f t="shared" si="6"/>
        <v>4142533765</v>
      </c>
      <c r="I42" s="49">
        <f t="shared" si="6"/>
        <v>3942178492</v>
      </c>
      <c r="J42" s="50">
        <f t="shared" si="6"/>
        <v>4046203962</v>
      </c>
      <c r="K42" s="46">
        <f t="shared" si="6"/>
        <v>4240573845</v>
      </c>
      <c r="L42" s="47">
        <f t="shared" si="6"/>
        <v>4449542122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3479493952</v>
      </c>
      <c r="D45" s="19">
        <v>3865839575</v>
      </c>
      <c r="E45" s="20">
        <v>4040501299</v>
      </c>
      <c r="F45" s="21">
        <v>4263154218</v>
      </c>
      <c r="G45" s="19">
        <v>4432953699</v>
      </c>
      <c r="H45" s="20">
        <v>4142533764</v>
      </c>
      <c r="I45" s="22">
        <v>3942178492</v>
      </c>
      <c r="J45" s="23">
        <v>4046203962</v>
      </c>
      <c r="K45" s="19">
        <v>4240573845</v>
      </c>
      <c r="L45" s="20">
        <v>4449542122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3479493952</v>
      </c>
      <c r="D48" s="53">
        <f aca="true" t="shared" si="7" ref="D48:L48">SUM(D45:D47)</f>
        <v>3865839575</v>
      </c>
      <c r="E48" s="54">
        <f t="shared" si="7"/>
        <v>4040501299</v>
      </c>
      <c r="F48" s="55">
        <f t="shared" si="7"/>
        <v>4263154218</v>
      </c>
      <c r="G48" s="53">
        <f t="shared" si="7"/>
        <v>4432953699</v>
      </c>
      <c r="H48" s="54">
        <f t="shared" si="7"/>
        <v>4142533764</v>
      </c>
      <c r="I48" s="56">
        <f t="shared" si="7"/>
        <v>3942178492</v>
      </c>
      <c r="J48" s="57">
        <f t="shared" si="7"/>
        <v>4046203962</v>
      </c>
      <c r="K48" s="53">
        <f t="shared" si="7"/>
        <v>4240573845</v>
      </c>
      <c r="L48" s="54">
        <f t="shared" si="7"/>
        <v>4449542122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722926</v>
      </c>
      <c r="D6" s="19">
        <v>528061</v>
      </c>
      <c r="E6" s="20">
        <v>636906</v>
      </c>
      <c r="F6" s="21">
        <v>750000</v>
      </c>
      <c r="G6" s="19">
        <v>750000</v>
      </c>
      <c r="H6" s="20">
        <v>879457</v>
      </c>
      <c r="I6" s="22">
        <v>927698</v>
      </c>
      <c r="J6" s="23"/>
      <c r="K6" s="19"/>
      <c r="L6" s="20"/>
    </row>
    <row r="7" spans="1:12" ht="13.5">
      <c r="A7" s="24" t="s">
        <v>19</v>
      </c>
      <c r="B7" s="18" t="s">
        <v>20</v>
      </c>
      <c r="C7" s="19">
        <v>4746605</v>
      </c>
      <c r="D7" s="19">
        <v>5150866</v>
      </c>
      <c r="E7" s="20">
        <v>7198021</v>
      </c>
      <c r="F7" s="21">
        <v>3611000</v>
      </c>
      <c r="G7" s="19">
        <v>567000</v>
      </c>
      <c r="H7" s="20">
        <v>5508044</v>
      </c>
      <c r="I7" s="22">
        <v>5509702</v>
      </c>
      <c r="J7" s="23">
        <v>10000000</v>
      </c>
      <c r="K7" s="19">
        <v>10000000</v>
      </c>
      <c r="L7" s="20">
        <v>10000000</v>
      </c>
    </row>
    <row r="8" spans="1:12" ht="13.5">
      <c r="A8" s="24" t="s">
        <v>21</v>
      </c>
      <c r="B8" s="18" t="s">
        <v>20</v>
      </c>
      <c r="C8" s="19">
        <v>61304673</v>
      </c>
      <c r="D8" s="19">
        <v>57558868</v>
      </c>
      <c r="E8" s="20">
        <v>65862978</v>
      </c>
      <c r="F8" s="21">
        <v>35200000</v>
      </c>
      <c r="G8" s="19">
        <v>35200000</v>
      </c>
      <c r="H8" s="20">
        <v>73230738</v>
      </c>
      <c r="I8" s="22">
        <v>72157634</v>
      </c>
      <c r="J8" s="23">
        <v>21761000</v>
      </c>
      <c r="K8" s="19">
        <v>22500000</v>
      </c>
      <c r="L8" s="20">
        <v>23000000</v>
      </c>
    </row>
    <row r="9" spans="1:12" ht="13.5">
      <c r="A9" s="24" t="s">
        <v>22</v>
      </c>
      <c r="B9" s="18"/>
      <c r="C9" s="19">
        <v>6332995</v>
      </c>
      <c r="D9" s="19">
        <v>3477262</v>
      </c>
      <c r="E9" s="20">
        <v>8023430</v>
      </c>
      <c r="F9" s="21">
        <v>1000000</v>
      </c>
      <c r="G9" s="19">
        <v>1000000</v>
      </c>
      <c r="H9" s="20">
        <v>3611869</v>
      </c>
      <c r="I9" s="22">
        <v>8525193</v>
      </c>
      <c r="J9" s="23">
        <v>1500000</v>
      </c>
      <c r="K9" s="19">
        <v>1500000</v>
      </c>
      <c r="L9" s="20">
        <v>1500000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>
        <v>2620106</v>
      </c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/>
      <c r="F11" s="21"/>
      <c r="G11" s="19"/>
      <c r="H11" s="20"/>
      <c r="I11" s="22"/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73107199</v>
      </c>
      <c r="D12" s="31">
        <f aca="true" t="shared" si="0" ref="D12:L12">SUM(D6:D11)</f>
        <v>66715057</v>
      </c>
      <c r="E12" s="32">
        <f t="shared" si="0"/>
        <v>81721335</v>
      </c>
      <c r="F12" s="33">
        <f t="shared" si="0"/>
        <v>40561000</v>
      </c>
      <c r="G12" s="31">
        <f t="shared" si="0"/>
        <v>37517000</v>
      </c>
      <c r="H12" s="32">
        <f t="shared" si="0"/>
        <v>85850214</v>
      </c>
      <c r="I12" s="34">
        <f t="shared" si="0"/>
        <v>87120227</v>
      </c>
      <c r="J12" s="35">
        <f t="shared" si="0"/>
        <v>33261000</v>
      </c>
      <c r="K12" s="31">
        <f t="shared" si="0"/>
        <v>34000000</v>
      </c>
      <c r="L12" s="32">
        <f t="shared" si="0"/>
        <v>34500000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135161603</v>
      </c>
      <c r="D19" s="19">
        <v>163480159</v>
      </c>
      <c r="E19" s="20">
        <v>197170815</v>
      </c>
      <c r="F19" s="21">
        <v>224179000</v>
      </c>
      <c r="G19" s="19">
        <v>233612000</v>
      </c>
      <c r="H19" s="20">
        <v>219145944</v>
      </c>
      <c r="I19" s="22">
        <v>200353118</v>
      </c>
      <c r="J19" s="23">
        <v>256915818</v>
      </c>
      <c r="K19" s="19">
        <v>274668818</v>
      </c>
      <c r="L19" s="20">
        <v>292497818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>
        <v>396421</v>
      </c>
      <c r="E22" s="20">
        <v>1257387</v>
      </c>
      <c r="F22" s="21"/>
      <c r="G22" s="19"/>
      <c r="H22" s="20">
        <v>2501782</v>
      </c>
      <c r="I22" s="22">
        <v>2303351</v>
      </c>
      <c r="J22" s="23">
        <v>1257388</v>
      </c>
      <c r="K22" s="19">
        <v>947388</v>
      </c>
      <c r="L22" s="20">
        <v>617388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135161603</v>
      </c>
      <c r="D24" s="38">
        <f aca="true" t="shared" si="1" ref="D24:L24">SUM(D15:D23)</f>
        <v>163876580</v>
      </c>
      <c r="E24" s="39">
        <f t="shared" si="1"/>
        <v>198428202</v>
      </c>
      <c r="F24" s="40">
        <f t="shared" si="1"/>
        <v>224179000</v>
      </c>
      <c r="G24" s="38">
        <f t="shared" si="1"/>
        <v>233612000</v>
      </c>
      <c r="H24" s="39">
        <f t="shared" si="1"/>
        <v>221647726</v>
      </c>
      <c r="I24" s="41">
        <f t="shared" si="1"/>
        <v>202656469</v>
      </c>
      <c r="J24" s="42">
        <f t="shared" si="1"/>
        <v>258173206</v>
      </c>
      <c r="K24" s="38">
        <f t="shared" si="1"/>
        <v>275616206</v>
      </c>
      <c r="L24" s="39">
        <f t="shared" si="1"/>
        <v>293115206</v>
      </c>
    </row>
    <row r="25" spans="1:12" ht="13.5">
      <c r="A25" s="29" t="s">
        <v>39</v>
      </c>
      <c r="B25" s="30"/>
      <c r="C25" s="31">
        <f>+C12+C24</f>
        <v>208268802</v>
      </c>
      <c r="D25" s="31">
        <f aca="true" t="shared" si="2" ref="D25:L25">+D12+D24</f>
        <v>230591637</v>
      </c>
      <c r="E25" s="32">
        <f t="shared" si="2"/>
        <v>280149537</v>
      </c>
      <c r="F25" s="33">
        <f t="shared" si="2"/>
        <v>264740000</v>
      </c>
      <c r="G25" s="31">
        <f t="shared" si="2"/>
        <v>271129000</v>
      </c>
      <c r="H25" s="32">
        <f t="shared" si="2"/>
        <v>307497940</v>
      </c>
      <c r="I25" s="34">
        <f t="shared" si="2"/>
        <v>289776696</v>
      </c>
      <c r="J25" s="35">
        <f t="shared" si="2"/>
        <v>291434206</v>
      </c>
      <c r="K25" s="31">
        <f t="shared" si="2"/>
        <v>309616206</v>
      </c>
      <c r="L25" s="32">
        <f t="shared" si="2"/>
        <v>327615206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2431653</v>
      </c>
      <c r="D30" s="19">
        <v>3657609</v>
      </c>
      <c r="E30" s="20">
        <v>4023150</v>
      </c>
      <c r="F30" s="21">
        <v>3500000</v>
      </c>
      <c r="G30" s="19">
        <v>3500000</v>
      </c>
      <c r="H30" s="20"/>
      <c r="I30" s="22">
        <v>3894438</v>
      </c>
      <c r="J30" s="23">
        <v>3000000</v>
      </c>
      <c r="K30" s="19">
        <v>3000000</v>
      </c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7853704</v>
      </c>
      <c r="D32" s="19">
        <v>5245108</v>
      </c>
      <c r="E32" s="20">
        <v>4624726</v>
      </c>
      <c r="F32" s="21">
        <v>3750000</v>
      </c>
      <c r="G32" s="19">
        <v>3750000</v>
      </c>
      <c r="H32" s="20">
        <v>4158010</v>
      </c>
      <c r="I32" s="22">
        <v>10020609</v>
      </c>
      <c r="J32" s="23">
        <v>3000000</v>
      </c>
      <c r="K32" s="19">
        <v>2500000</v>
      </c>
      <c r="L32" s="20">
        <v>2500000</v>
      </c>
    </row>
    <row r="33" spans="1:12" ht="13.5">
      <c r="A33" s="24" t="s">
        <v>47</v>
      </c>
      <c r="B33" s="18"/>
      <c r="C33" s="19">
        <v>18531</v>
      </c>
      <c r="D33" s="19">
        <v>2839384</v>
      </c>
      <c r="E33" s="20">
        <v>2625411</v>
      </c>
      <c r="F33" s="21"/>
      <c r="G33" s="19"/>
      <c r="H33" s="20">
        <v>216446</v>
      </c>
      <c r="I33" s="22">
        <v>3026858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10303888</v>
      </c>
      <c r="D34" s="31">
        <f aca="true" t="shared" si="3" ref="D34:L34">SUM(D29:D33)</f>
        <v>11742101</v>
      </c>
      <c r="E34" s="32">
        <f t="shared" si="3"/>
        <v>11273287</v>
      </c>
      <c r="F34" s="33">
        <f t="shared" si="3"/>
        <v>7250000</v>
      </c>
      <c r="G34" s="31">
        <f t="shared" si="3"/>
        <v>7250000</v>
      </c>
      <c r="H34" s="32">
        <f t="shared" si="3"/>
        <v>4374456</v>
      </c>
      <c r="I34" s="34">
        <f t="shared" si="3"/>
        <v>16941905</v>
      </c>
      <c r="J34" s="35">
        <f t="shared" si="3"/>
        <v>6000000</v>
      </c>
      <c r="K34" s="31">
        <f t="shared" si="3"/>
        <v>5500000</v>
      </c>
      <c r="L34" s="32">
        <f t="shared" si="3"/>
        <v>2500000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15025316</v>
      </c>
      <c r="D37" s="19">
        <v>10298481</v>
      </c>
      <c r="E37" s="20">
        <v>6090376</v>
      </c>
      <c r="F37" s="21">
        <v>6211000</v>
      </c>
      <c r="G37" s="19">
        <v>6211000</v>
      </c>
      <c r="H37" s="20">
        <v>5885719</v>
      </c>
      <c r="I37" s="22">
        <v>2004519</v>
      </c>
      <c r="J37" s="23">
        <v>3000000</v>
      </c>
      <c r="K37" s="19"/>
      <c r="L37" s="20"/>
    </row>
    <row r="38" spans="1:12" ht="13.5">
      <c r="A38" s="24" t="s">
        <v>47</v>
      </c>
      <c r="B38" s="18"/>
      <c r="C38" s="19">
        <v>738695</v>
      </c>
      <c r="D38" s="19">
        <v>640345</v>
      </c>
      <c r="E38" s="20">
        <v>771542</v>
      </c>
      <c r="F38" s="21">
        <v>2600000</v>
      </c>
      <c r="G38" s="19">
        <v>2600000</v>
      </c>
      <c r="H38" s="20">
        <v>658876</v>
      </c>
      <c r="I38" s="22">
        <v>2157943</v>
      </c>
      <c r="J38" s="23">
        <v>775000</v>
      </c>
      <c r="K38" s="19">
        <v>775000</v>
      </c>
      <c r="L38" s="20">
        <v>775000</v>
      </c>
    </row>
    <row r="39" spans="1:12" ht="13.5">
      <c r="A39" s="29" t="s">
        <v>50</v>
      </c>
      <c r="B39" s="37"/>
      <c r="C39" s="31">
        <f>SUM(C37:C38)</f>
        <v>15764011</v>
      </c>
      <c r="D39" s="38">
        <f aca="true" t="shared" si="4" ref="D39:L39">SUM(D37:D38)</f>
        <v>10938826</v>
      </c>
      <c r="E39" s="39">
        <f t="shared" si="4"/>
        <v>6861918</v>
      </c>
      <c r="F39" s="40">
        <f t="shared" si="4"/>
        <v>8811000</v>
      </c>
      <c r="G39" s="38">
        <f t="shared" si="4"/>
        <v>8811000</v>
      </c>
      <c r="H39" s="39">
        <f t="shared" si="4"/>
        <v>6544595</v>
      </c>
      <c r="I39" s="40">
        <f t="shared" si="4"/>
        <v>4162462</v>
      </c>
      <c r="J39" s="42">
        <f t="shared" si="4"/>
        <v>3775000</v>
      </c>
      <c r="K39" s="38">
        <f t="shared" si="4"/>
        <v>775000</v>
      </c>
      <c r="L39" s="39">
        <f t="shared" si="4"/>
        <v>775000</v>
      </c>
    </row>
    <row r="40" spans="1:12" ht="13.5">
      <c r="A40" s="29" t="s">
        <v>51</v>
      </c>
      <c r="B40" s="30"/>
      <c r="C40" s="31">
        <f>+C34+C39</f>
        <v>26067899</v>
      </c>
      <c r="D40" s="31">
        <f aca="true" t="shared" si="5" ref="D40:L40">+D34+D39</f>
        <v>22680927</v>
      </c>
      <c r="E40" s="32">
        <f t="shared" si="5"/>
        <v>18135205</v>
      </c>
      <c r="F40" s="33">
        <f t="shared" si="5"/>
        <v>16061000</v>
      </c>
      <c r="G40" s="31">
        <f t="shared" si="5"/>
        <v>16061000</v>
      </c>
      <c r="H40" s="32">
        <f t="shared" si="5"/>
        <v>10919051</v>
      </c>
      <c r="I40" s="34">
        <f t="shared" si="5"/>
        <v>21104367</v>
      </c>
      <c r="J40" s="35">
        <f t="shared" si="5"/>
        <v>9775000</v>
      </c>
      <c r="K40" s="31">
        <f t="shared" si="5"/>
        <v>6275000</v>
      </c>
      <c r="L40" s="32">
        <f t="shared" si="5"/>
        <v>3275000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182200903</v>
      </c>
      <c r="D42" s="46">
        <f aca="true" t="shared" si="6" ref="D42:L42">+D25-D40</f>
        <v>207910710</v>
      </c>
      <c r="E42" s="47">
        <f t="shared" si="6"/>
        <v>262014332</v>
      </c>
      <c r="F42" s="48">
        <f t="shared" si="6"/>
        <v>248679000</v>
      </c>
      <c r="G42" s="46">
        <f t="shared" si="6"/>
        <v>255068000</v>
      </c>
      <c r="H42" s="47">
        <f t="shared" si="6"/>
        <v>296578889</v>
      </c>
      <c r="I42" s="49">
        <f t="shared" si="6"/>
        <v>268672329</v>
      </c>
      <c r="J42" s="50">
        <f t="shared" si="6"/>
        <v>281659206</v>
      </c>
      <c r="K42" s="46">
        <f t="shared" si="6"/>
        <v>303341206</v>
      </c>
      <c r="L42" s="47">
        <f t="shared" si="6"/>
        <v>324340206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174767323</v>
      </c>
      <c r="D45" s="19">
        <v>207910710</v>
      </c>
      <c r="E45" s="20">
        <v>262014332</v>
      </c>
      <c r="F45" s="21">
        <v>241240428</v>
      </c>
      <c r="G45" s="19">
        <v>247629428</v>
      </c>
      <c r="H45" s="20">
        <v>289147257</v>
      </c>
      <c r="I45" s="22">
        <v>268672329</v>
      </c>
      <c r="J45" s="23">
        <v>281659206</v>
      </c>
      <c r="K45" s="19">
        <v>303341206</v>
      </c>
      <c r="L45" s="20">
        <v>324340206</v>
      </c>
    </row>
    <row r="46" spans="1:12" ht="13.5">
      <c r="A46" s="24" t="s">
        <v>56</v>
      </c>
      <c r="B46" s="18" t="s">
        <v>44</v>
      </c>
      <c r="C46" s="19">
        <v>7433580</v>
      </c>
      <c r="D46" s="19"/>
      <c r="E46" s="20"/>
      <c r="F46" s="21">
        <v>7438572</v>
      </c>
      <c r="G46" s="19">
        <v>7438572</v>
      </c>
      <c r="H46" s="20">
        <v>7431632</v>
      </c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182200903</v>
      </c>
      <c r="D48" s="53">
        <f aca="true" t="shared" si="7" ref="D48:L48">SUM(D45:D47)</f>
        <v>207910710</v>
      </c>
      <c r="E48" s="54">
        <f t="shared" si="7"/>
        <v>262014332</v>
      </c>
      <c r="F48" s="55">
        <f t="shared" si="7"/>
        <v>248679000</v>
      </c>
      <c r="G48" s="53">
        <f t="shared" si="7"/>
        <v>255068000</v>
      </c>
      <c r="H48" s="54">
        <f t="shared" si="7"/>
        <v>296578889</v>
      </c>
      <c r="I48" s="56">
        <f t="shared" si="7"/>
        <v>268672329</v>
      </c>
      <c r="J48" s="57">
        <f t="shared" si="7"/>
        <v>281659206</v>
      </c>
      <c r="K48" s="53">
        <f t="shared" si="7"/>
        <v>303341206</v>
      </c>
      <c r="L48" s="54">
        <f t="shared" si="7"/>
        <v>324340206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8675819</v>
      </c>
      <c r="D6" s="19">
        <v>8103231</v>
      </c>
      <c r="E6" s="20">
        <v>6796232</v>
      </c>
      <c r="F6" s="21">
        <v>7155434</v>
      </c>
      <c r="G6" s="19">
        <v>2949949</v>
      </c>
      <c r="H6" s="20">
        <v>7206584</v>
      </c>
      <c r="I6" s="22">
        <v>10679414</v>
      </c>
      <c r="J6" s="23">
        <v>2254810</v>
      </c>
      <c r="K6" s="19">
        <v>3434648</v>
      </c>
      <c r="L6" s="20">
        <v>3794562</v>
      </c>
    </row>
    <row r="7" spans="1:12" ht="13.5">
      <c r="A7" s="24" t="s">
        <v>19</v>
      </c>
      <c r="B7" s="18" t="s">
        <v>20</v>
      </c>
      <c r="C7" s="19">
        <v>29797992</v>
      </c>
      <c r="D7" s="19">
        <v>38548450</v>
      </c>
      <c r="E7" s="20">
        <v>33038278</v>
      </c>
      <c r="F7" s="21">
        <v>18159905</v>
      </c>
      <c r="G7" s="19">
        <v>11080557</v>
      </c>
      <c r="H7" s="20">
        <v>4667943</v>
      </c>
      <c r="I7" s="22">
        <v>4674024</v>
      </c>
      <c r="J7" s="23">
        <v>8422633</v>
      </c>
      <c r="K7" s="19">
        <v>11284248</v>
      </c>
      <c r="L7" s="20">
        <v>16573884</v>
      </c>
    </row>
    <row r="8" spans="1:12" ht="13.5">
      <c r="A8" s="24" t="s">
        <v>21</v>
      </c>
      <c r="B8" s="18" t="s">
        <v>20</v>
      </c>
      <c r="C8" s="19">
        <v>32515464</v>
      </c>
      <c r="D8" s="19">
        <v>31353805</v>
      </c>
      <c r="E8" s="20">
        <v>45655936</v>
      </c>
      <c r="F8" s="21">
        <v>64314779</v>
      </c>
      <c r="G8" s="19">
        <v>49764779</v>
      </c>
      <c r="H8" s="20">
        <v>110521555</v>
      </c>
      <c r="I8" s="22">
        <v>65268456</v>
      </c>
      <c r="J8" s="23">
        <v>47773864</v>
      </c>
      <c r="K8" s="19">
        <v>45863220</v>
      </c>
      <c r="L8" s="20">
        <v>44028691</v>
      </c>
    </row>
    <row r="9" spans="1:12" ht="13.5">
      <c r="A9" s="24" t="s">
        <v>22</v>
      </c>
      <c r="B9" s="18"/>
      <c r="C9" s="19">
        <v>9362237</v>
      </c>
      <c r="D9" s="19">
        <v>16609625</v>
      </c>
      <c r="E9" s="20">
        <v>19968335</v>
      </c>
      <c r="F9" s="21"/>
      <c r="G9" s="19"/>
      <c r="H9" s="20"/>
      <c r="I9" s="22">
        <v>21761450</v>
      </c>
      <c r="J9" s="23"/>
      <c r="K9" s="19"/>
      <c r="L9" s="20"/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>
        <v>16118494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/>
      <c r="F11" s="21"/>
      <c r="G11" s="19"/>
      <c r="H11" s="20"/>
      <c r="I11" s="22"/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80351512</v>
      </c>
      <c r="D12" s="31">
        <f aca="true" t="shared" si="0" ref="D12:L12">SUM(D6:D11)</f>
        <v>94615111</v>
      </c>
      <c r="E12" s="32">
        <f t="shared" si="0"/>
        <v>105458781</v>
      </c>
      <c r="F12" s="33">
        <f t="shared" si="0"/>
        <v>89630118</v>
      </c>
      <c r="G12" s="31">
        <f t="shared" si="0"/>
        <v>63795285</v>
      </c>
      <c r="H12" s="32">
        <f t="shared" si="0"/>
        <v>122396082</v>
      </c>
      <c r="I12" s="34">
        <f t="shared" si="0"/>
        <v>118501838</v>
      </c>
      <c r="J12" s="35">
        <f t="shared" si="0"/>
        <v>58451307</v>
      </c>
      <c r="K12" s="31">
        <f t="shared" si="0"/>
        <v>60582116</v>
      </c>
      <c r="L12" s="32">
        <f t="shared" si="0"/>
        <v>64397137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5523051</v>
      </c>
      <c r="D17" s="19">
        <v>5323419</v>
      </c>
      <c r="E17" s="20">
        <v>5056987</v>
      </c>
      <c r="F17" s="21">
        <v>5323419</v>
      </c>
      <c r="G17" s="19">
        <v>5323419</v>
      </c>
      <c r="H17" s="20">
        <v>15987550</v>
      </c>
      <c r="I17" s="22">
        <v>4791293</v>
      </c>
      <c r="J17" s="23">
        <v>5056987</v>
      </c>
      <c r="K17" s="19">
        <v>5323419</v>
      </c>
      <c r="L17" s="20">
        <v>5323419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775394485</v>
      </c>
      <c r="D19" s="19">
        <v>788876392</v>
      </c>
      <c r="E19" s="20">
        <v>765379284</v>
      </c>
      <c r="F19" s="21">
        <v>778783625</v>
      </c>
      <c r="G19" s="19">
        <v>776484752</v>
      </c>
      <c r="H19" s="20">
        <v>765379284</v>
      </c>
      <c r="I19" s="22">
        <v>765221364</v>
      </c>
      <c r="J19" s="23">
        <v>790666379</v>
      </c>
      <c r="K19" s="19">
        <v>810089055</v>
      </c>
      <c r="L19" s="20">
        <v>830708055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>
        <v>5392615</v>
      </c>
      <c r="J21" s="23"/>
      <c r="K21" s="19"/>
      <c r="L21" s="20"/>
    </row>
    <row r="22" spans="1:12" ht="13.5">
      <c r="A22" s="24" t="s">
        <v>36</v>
      </c>
      <c r="B22" s="18"/>
      <c r="C22" s="19">
        <v>135102</v>
      </c>
      <c r="D22" s="19">
        <v>32382</v>
      </c>
      <c r="E22" s="20">
        <v>129499</v>
      </c>
      <c r="F22" s="21">
        <v>24690</v>
      </c>
      <c r="G22" s="19">
        <v>24690</v>
      </c>
      <c r="H22" s="20">
        <v>129499</v>
      </c>
      <c r="I22" s="22">
        <v>321300</v>
      </c>
      <c r="J22" s="23">
        <v>512337</v>
      </c>
      <c r="K22" s="19">
        <v>524690</v>
      </c>
      <c r="L22" s="20">
        <v>524690</v>
      </c>
    </row>
    <row r="23" spans="1:12" ht="13.5">
      <c r="A23" s="24" t="s">
        <v>37</v>
      </c>
      <c r="B23" s="18"/>
      <c r="C23" s="19">
        <v>5392617</v>
      </c>
      <c r="D23" s="19">
        <v>5392615</v>
      </c>
      <c r="E23" s="20">
        <v>5392615</v>
      </c>
      <c r="F23" s="25">
        <v>5392617</v>
      </c>
      <c r="G23" s="26">
        <v>5392617</v>
      </c>
      <c r="H23" s="27">
        <v>5393615</v>
      </c>
      <c r="I23" s="21"/>
      <c r="J23" s="28">
        <v>5392615</v>
      </c>
      <c r="K23" s="26">
        <v>5392617</v>
      </c>
      <c r="L23" s="27">
        <v>5392617</v>
      </c>
    </row>
    <row r="24" spans="1:12" ht="13.5">
      <c r="A24" s="29" t="s">
        <v>38</v>
      </c>
      <c r="B24" s="37"/>
      <c r="C24" s="31">
        <f>SUM(C15:C23)</f>
        <v>786445255</v>
      </c>
      <c r="D24" s="38">
        <f aca="true" t="shared" si="1" ref="D24:L24">SUM(D15:D23)</f>
        <v>799624808</v>
      </c>
      <c r="E24" s="39">
        <f t="shared" si="1"/>
        <v>775958385</v>
      </c>
      <c r="F24" s="40">
        <f t="shared" si="1"/>
        <v>789524351</v>
      </c>
      <c r="G24" s="38">
        <f t="shared" si="1"/>
        <v>787225478</v>
      </c>
      <c r="H24" s="39">
        <f t="shared" si="1"/>
        <v>786889948</v>
      </c>
      <c r="I24" s="41">
        <f t="shared" si="1"/>
        <v>775726572</v>
      </c>
      <c r="J24" s="42">
        <f t="shared" si="1"/>
        <v>801628318</v>
      </c>
      <c r="K24" s="38">
        <f t="shared" si="1"/>
        <v>821329781</v>
      </c>
      <c r="L24" s="39">
        <f t="shared" si="1"/>
        <v>841948781</v>
      </c>
    </row>
    <row r="25" spans="1:12" ht="13.5">
      <c r="A25" s="29" t="s">
        <v>39</v>
      </c>
      <c r="B25" s="30"/>
      <c r="C25" s="31">
        <f>+C12+C24</f>
        <v>866796767</v>
      </c>
      <c r="D25" s="31">
        <f aca="true" t="shared" si="2" ref="D25:L25">+D12+D24</f>
        <v>894239919</v>
      </c>
      <c r="E25" s="32">
        <f t="shared" si="2"/>
        <v>881417166</v>
      </c>
      <c r="F25" s="33">
        <f t="shared" si="2"/>
        <v>879154469</v>
      </c>
      <c r="G25" s="31">
        <f t="shared" si="2"/>
        <v>851020763</v>
      </c>
      <c r="H25" s="32">
        <f t="shared" si="2"/>
        <v>909286030</v>
      </c>
      <c r="I25" s="34">
        <f t="shared" si="2"/>
        <v>894228410</v>
      </c>
      <c r="J25" s="35">
        <f t="shared" si="2"/>
        <v>860079625</v>
      </c>
      <c r="K25" s="31">
        <f t="shared" si="2"/>
        <v>881911897</v>
      </c>
      <c r="L25" s="32">
        <f t="shared" si="2"/>
        <v>906345918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4234115</v>
      </c>
      <c r="D30" s="19">
        <v>4263161</v>
      </c>
      <c r="E30" s="20">
        <v>4362534</v>
      </c>
      <c r="F30" s="21">
        <v>2805152</v>
      </c>
      <c r="G30" s="19">
        <v>2805152</v>
      </c>
      <c r="H30" s="20">
        <v>817335</v>
      </c>
      <c r="I30" s="22">
        <v>3503948</v>
      </c>
      <c r="J30" s="23">
        <v>3386736</v>
      </c>
      <c r="K30" s="19">
        <v>3454471</v>
      </c>
      <c r="L30" s="20">
        <v>3523560</v>
      </c>
    </row>
    <row r="31" spans="1:12" ht="13.5">
      <c r="A31" s="24" t="s">
        <v>45</v>
      </c>
      <c r="B31" s="18"/>
      <c r="C31" s="19">
        <v>2276796</v>
      </c>
      <c r="D31" s="19">
        <v>2198071</v>
      </c>
      <c r="E31" s="20">
        <v>2295977</v>
      </c>
      <c r="F31" s="21">
        <v>2132128</v>
      </c>
      <c r="G31" s="19">
        <v>2397047</v>
      </c>
      <c r="H31" s="20">
        <v>2390584</v>
      </c>
      <c r="I31" s="22">
        <v>2434725</v>
      </c>
      <c r="J31" s="23">
        <v>2397047</v>
      </c>
      <c r="K31" s="19">
        <v>2399444</v>
      </c>
      <c r="L31" s="20">
        <v>2401843</v>
      </c>
    </row>
    <row r="32" spans="1:12" ht="13.5">
      <c r="A32" s="24" t="s">
        <v>46</v>
      </c>
      <c r="B32" s="18" t="s">
        <v>44</v>
      </c>
      <c r="C32" s="19">
        <v>42836131</v>
      </c>
      <c r="D32" s="19">
        <v>41166138</v>
      </c>
      <c r="E32" s="20">
        <v>34947413</v>
      </c>
      <c r="F32" s="21">
        <v>17048489</v>
      </c>
      <c r="G32" s="19">
        <v>17048489</v>
      </c>
      <c r="H32" s="20">
        <v>1033873</v>
      </c>
      <c r="I32" s="22">
        <v>47283136</v>
      </c>
      <c r="J32" s="23">
        <v>16196065</v>
      </c>
      <c r="K32" s="19">
        <v>15710183</v>
      </c>
      <c r="L32" s="20">
        <v>15395979</v>
      </c>
    </row>
    <row r="33" spans="1:12" ht="13.5">
      <c r="A33" s="24" t="s">
        <v>47</v>
      </c>
      <c r="B33" s="18"/>
      <c r="C33" s="19">
        <v>1229000</v>
      </c>
      <c r="D33" s="19">
        <v>1151000</v>
      </c>
      <c r="E33" s="20">
        <v>1316000</v>
      </c>
      <c r="F33" s="21">
        <v>7195500</v>
      </c>
      <c r="G33" s="19">
        <v>7195500</v>
      </c>
      <c r="H33" s="20">
        <v>1316000</v>
      </c>
      <c r="I33" s="22">
        <v>1450000</v>
      </c>
      <c r="J33" s="23">
        <v>7735425</v>
      </c>
      <c r="K33" s="19">
        <v>7967488</v>
      </c>
      <c r="L33" s="20">
        <v>8047163</v>
      </c>
    </row>
    <row r="34" spans="1:12" ht="13.5">
      <c r="A34" s="29" t="s">
        <v>48</v>
      </c>
      <c r="B34" s="30"/>
      <c r="C34" s="31">
        <f>SUM(C29:C33)</f>
        <v>50576042</v>
      </c>
      <c r="D34" s="31">
        <f aca="true" t="shared" si="3" ref="D34:L34">SUM(D29:D33)</f>
        <v>48778370</v>
      </c>
      <c r="E34" s="32">
        <f t="shared" si="3"/>
        <v>42921924</v>
      </c>
      <c r="F34" s="33">
        <f t="shared" si="3"/>
        <v>29181269</v>
      </c>
      <c r="G34" s="31">
        <f t="shared" si="3"/>
        <v>29446188</v>
      </c>
      <c r="H34" s="32">
        <f t="shared" si="3"/>
        <v>5557792</v>
      </c>
      <c r="I34" s="34">
        <f t="shared" si="3"/>
        <v>54671809</v>
      </c>
      <c r="J34" s="35">
        <f t="shared" si="3"/>
        <v>29715273</v>
      </c>
      <c r="K34" s="31">
        <f t="shared" si="3"/>
        <v>29531586</v>
      </c>
      <c r="L34" s="32">
        <f t="shared" si="3"/>
        <v>29368545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33063738</v>
      </c>
      <c r="D37" s="19">
        <v>29452685</v>
      </c>
      <c r="E37" s="20">
        <v>26621483</v>
      </c>
      <c r="F37" s="21">
        <v>26371555</v>
      </c>
      <c r="G37" s="19">
        <v>26371555</v>
      </c>
      <c r="H37" s="20">
        <v>26235723</v>
      </c>
      <c r="I37" s="22">
        <v>23294485</v>
      </c>
      <c r="J37" s="23">
        <v>22984819</v>
      </c>
      <c r="K37" s="19">
        <v>19530348</v>
      </c>
      <c r="L37" s="20">
        <v>16006788</v>
      </c>
    </row>
    <row r="38" spans="1:12" ht="13.5">
      <c r="A38" s="24" t="s">
        <v>47</v>
      </c>
      <c r="B38" s="18"/>
      <c r="C38" s="19">
        <v>44410965</v>
      </c>
      <c r="D38" s="19">
        <v>48948481</v>
      </c>
      <c r="E38" s="20">
        <v>55649097</v>
      </c>
      <c r="F38" s="21">
        <v>19747189</v>
      </c>
      <c r="G38" s="19">
        <v>19747189</v>
      </c>
      <c r="H38" s="20">
        <v>30094097</v>
      </c>
      <c r="I38" s="22">
        <v>68899554</v>
      </c>
      <c r="J38" s="23">
        <v>21129492</v>
      </c>
      <c r="K38" s="19">
        <v>22819852</v>
      </c>
      <c r="L38" s="20">
        <v>24645440</v>
      </c>
    </row>
    <row r="39" spans="1:12" ht="13.5">
      <c r="A39" s="29" t="s">
        <v>50</v>
      </c>
      <c r="B39" s="37"/>
      <c r="C39" s="31">
        <f>SUM(C37:C38)</f>
        <v>77474703</v>
      </c>
      <c r="D39" s="38">
        <f aca="true" t="shared" si="4" ref="D39:L39">SUM(D37:D38)</f>
        <v>78401166</v>
      </c>
      <c r="E39" s="39">
        <f t="shared" si="4"/>
        <v>82270580</v>
      </c>
      <c r="F39" s="40">
        <f t="shared" si="4"/>
        <v>46118744</v>
      </c>
      <c r="G39" s="38">
        <f t="shared" si="4"/>
        <v>46118744</v>
      </c>
      <c r="H39" s="39">
        <f t="shared" si="4"/>
        <v>56329820</v>
      </c>
      <c r="I39" s="40">
        <f t="shared" si="4"/>
        <v>92194039</v>
      </c>
      <c r="J39" s="42">
        <f t="shared" si="4"/>
        <v>44114311</v>
      </c>
      <c r="K39" s="38">
        <f t="shared" si="4"/>
        <v>42350200</v>
      </c>
      <c r="L39" s="39">
        <f t="shared" si="4"/>
        <v>40652228</v>
      </c>
    </row>
    <row r="40" spans="1:12" ht="13.5">
      <c r="A40" s="29" t="s">
        <v>51</v>
      </c>
      <c r="B40" s="30"/>
      <c r="C40" s="31">
        <f>+C34+C39</f>
        <v>128050745</v>
      </c>
      <c r="D40" s="31">
        <f aca="true" t="shared" si="5" ref="D40:L40">+D34+D39</f>
        <v>127179536</v>
      </c>
      <c r="E40" s="32">
        <f t="shared" si="5"/>
        <v>125192504</v>
      </c>
      <c r="F40" s="33">
        <f t="shared" si="5"/>
        <v>75300013</v>
      </c>
      <c r="G40" s="31">
        <f t="shared" si="5"/>
        <v>75564932</v>
      </c>
      <c r="H40" s="32">
        <f t="shared" si="5"/>
        <v>61887612</v>
      </c>
      <c r="I40" s="34">
        <f t="shared" si="5"/>
        <v>146865848</v>
      </c>
      <c r="J40" s="35">
        <f t="shared" si="5"/>
        <v>73829584</v>
      </c>
      <c r="K40" s="31">
        <f t="shared" si="5"/>
        <v>71881786</v>
      </c>
      <c r="L40" s="32">
        <f t="shared" si="5"/>
        <v>70020773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738746022</v>
      </c>
      <c r="D42" s="46">
        <f aca="true" t="shared" si="6" ref="D42:L42">+D25-D40</f>
        <v>767060383</v>
      </c>
      <c r="E42" s="47">
        <f t="shared" si="6"/>
        <v>756224662</v>
      </c>
      <c r="F42" s="48">
        <f t="shared" si="6"/>
        <v>803854456</v>
      </c>
      <c r="G42" s="46">
        <f t="shared" si="6"/>
        <v>775455831</v>
      </c>
      <c r="H42" s="47">
        <f t="shared" si="6"/>
        <v>847398418</v>
      </c>
      <c r="I42" s="49">
        <f t="shared" si="6"/>
        <v>747362562</v>
      </c>
      <c r="J42" s="50">
        <f t="shared" si="6"/>
        <v>786250041</v>
      </c>
      <c r="K42" s="46">
        <f t="shared" si="6"/>
        <v>810030111</v>
      </c>
      <c r="L42" s="47">
        <f t="shared" si="6"/>
        <v>836325145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596167251</v>
      </c>
      <c r="D45" s="19">
        <v>624481612</v>
      </c>
      <c r="E45" s="20">
        <v>613645891</v>
      </c>
      <c r="F45" s="21">
        <v>547454313</v>
      </c>
      <c r="G45" s="19">
        <v>519055688</v>
      </c>
      <c r="H45" s="20">
        <v>704882593</v>
      </c>
      <c r="I45" s="22">
        <v>604783791</v>
      </c>
      <c r="J45" s="23">
        <v>786250041</v>
      </c>
      <c r="K45" s="19">
        <v>810030112</v>
      </c>
      <c r="L45" s="20">
        <v>836325145</v>
      </c>
    </row>
    <row r="46" spans="1:12" ht="13.5">
      <c r="A46" s="24" t="s">
        <v>56</v>
      </c>
      <c r="B46" s="18" t="s">
        <v>44</v>
      </c>
      <c r="C46" s="19">
        <v>142578771</v>
      </c>
      <c r="D46" s="19">
        <v>142578771</v>
      </c>
      <c r="E46" s="20">
        <v>142578771</v>
      </c>
      <c r="F46" s="21">
        <v>256400143</v>
      </c>
      <c r="G46" s="19">
        <v>256400143</v>
      </c>
      <c r="H46" s="20">
        <v>142515825</v>
      </c>
      <c r="I46" s="22">
        <v>142578771</v>
      </c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738746022</v>
      </c>
      <c r="D48" s="53">
        <f aca="true" t="shared" si="7" ref="D48:L48">SUM(D45:D47)</f>
        <v>767060383</v>
      </c>
      <c r="E48" s="54">
        <f t="shared" si="7"/>
        <v>756224662</v>
      </c>
      <c r="F48" s="55">
        <f t="shared" si="7"/>
        <v>803854456</v>
      </c>
      <c r="G48" s="53">
        <f t="shared" si="7"/>
        <v>775455831</v>
      </c>
      <c r="H48" s="54">
        <f t="shared" si="7"/>
        <v>847398418</v>
      </c>
      <c r="I48" s="56">
        <f t="shared" si="7"/>
        <v>747362562</v>
      </c>
      <c r="J48" s="57">
        <f t="shared" si="7"/>
        <v>786250041</v>
      </c>
      <c r="K48" s="53">
        <f t="shared" si="7"/>
        <v>810030112</v>
      </c>
      <c r="L48" s="54">
        <f t="shared" si="7"/>
        <v>836325145</v>
      </c>
    </row>
    <row r="49" spans="1:12" ht="13.5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114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115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117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118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2018-05-28T11:51:52Z</dcterms:created>
  <dcterms:modified xsi:type="dcterms:W3CDTF">2018-05-28T11:52:45Z</dcterms:modified>
  <cp:category/>
  <cp:version/>
  <cp:contentType/>
  <cp:contentStatus/>
</cp:coreProperties>
</file>