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CD - LGBA\Municipalities\07. IYM\2018-19\01. National Publications\Section 71\Quarter 1\SDBIP\Final\Excel\"/>
    </mc:Choice>
  </mc:AlternateContent>
  <bookViews>
    <workbookView xWindow="0" yWindow="0" windowWidth="28800" windowHeight="14130" firstSheet="2" activeTab="5"/>
  </bookViews>
  <sheets>
    <sheet name="SheetNames" sheetId="19" state="hidden" r:id="rId1"/>
    <sheet name="Summary" sheetId="80" state="hidden" r:id="rId2"/>
    <sheet name="Summary " sheetId="100" r:id="rId3"/>
    <sheet name="EKU" sheetId="106" r:id="rId4"/>
    <sheet name="JHB " sheetId="93" r:id="rId5"/>
    <sheet name="TSH " sheetId="102" r:id="rId6"/>
    <sheet name="GT421" sheetId="87" r:id="rId7"/>
    <sheet name="GT422" sheetId="88" r:id="rId8"/>
    <sheet name="GT423" sheetId="96" r:id="rId9"/>
    <sheet name="DC42" sheetId="37" r:id="rId10"/>
    <sheet name="GT481 " sheetId="92" r:id="rId11"/>
    <sheet name="GT482" sheetId="49" r:id="rId12"/>
    <sheet name="GT485" sheetId="105" r:id="rId13"/>
    <sheet name="DC48" sheetId="97" r:id="rId14"/>
  </sheets>
  <externalReferences>
    <externalReference r:id="rId15"/>
  </externalReferences>
  <definedNames>
    <definedName name="_xlnm.Print_Area" localSheetId="9">'DC42'!#REF!</definedName>
    <definedName name="_xlnm.Print_Area" localSheetId="13">'DC48'!#REF!</definedName>
    <definedName name="_xlnm.Print_Area" localSheetId="3">EKU!#REF!</definedName>
    <definedName name="_xlnm.Print_Area" localSheetId="6">'GT421'!#REF!</definedName>
    <definedName name="_xlnm.Print_Area" localSheetId="7">'GT422'!#REF!</definedName>
    <definedName name="_xlnm.Print_Area" localSheetId="8">'GT423'!#REF!</definedName>
    <definedName name="_xlnm.Print_Area" localSheetId="10">'GT481 '!#REF!</definedName>
    <definedName name="_xlnm.Print_Area" localSheetId="11">'GT482'!#REF!</definedName>
    <definedName name="_xlnm.Print_Area" localSheetId="12">'GT485'!#REF!</definedName>
    <definedName name="_xlnm.Print_Area" localSheetId="4">'JHB '!#REF!</definedName>
    <definedName name="_xlnm.Print_Area" localSheetId="5">'TSH '!#REF!</definedName>
    <definedName name="_xlnm.Print_Titles" localSheetId="9">'DC42'!$1:$1</definedName>
    <definedName name="_xlnm.Print_Titles" localSheetId="13">'DC48'!$1:$1</definedName>
    <definedName name="_xlnm.Print_Titles" localSheetId="3">EKU!#REF!</definedName>
    <definedName name="_xlnm.Print_Titles" localSheetId="6">'GT421'!$1:$1</definedName>
    <definedName name="_xlnm.Print_Titles" localSheetId="7">'GT422'!$1:$1</definedName>
    <definedName name="_xlnm.Print_Titles" localSheetId="8">'GT423'!$1:$1</definedName>
    <definedName name="_xlnm.Print_Titles" localSheetId="10">'GT481 '!$1:$1</definedName>
    <definedName name="_xlnm.Print_Titles" localSheetId="11">'GT482'!$1:$1</definedName>
    <definedName name="_xlnm.Print_Titles" localSheetId="12">'GT485'!$1:$1</definedName>
    <definedName name="_xlnm.Print_Titles" localSheetId="4">'JHB '!$1:$1</definedName>
    <definedName name="_xlnm.Print_Titles" localSheetId="0">SheetNames!$1:$1</definedName>
    <definedName name="_xlnm.Print_Titles" localSheetId="1">Summary!$1:$1</definedName>
    <definedName name="_xlnm.Print_Titles" localSheetId="5">'TSH '!$1:$1</definedName>
  </definedNames>
  <calcPr calcId="162913"/>
</workbook>
</file>

<file path=xl/calcChain.xml><?xml version="1.0" encoding="utf-8"?>
<calcChain xmlns="http://schemas.openxmlformats.org/spreadsheetml/2006/main">
  <c r="O86" i="93" l="1"/>
  <c r="Q86" i="93" s="1"/>
  <c r="N86" i="93"/>
  <c r="B84" i="93"/>
  <c r="O83" i="93"/>
  <c r="Q83" i="93" s="1"/>
  <c r="N83" i="93"/>
  <c r="O82" i="93"/>
  <c r="Q82" i="93" s="1"/>
  <c r="N82" i="93"/>
  <c r="O81" i="93"/>
  <c r="Q81" i="93"/>
  <c r="N81" i="93"/>
  <c r="O80" i="93"/>
  <c r="Q80" i="93"/>
  <c r="N80" i="93"/>
  <c r="O79" i="93"/>
  <c r="Q79" i="93" s="1"/>
  <c r="N79" i="93"/>
  <c r="O78" i="93"/>
  <c r="Q78" i="93" s="1"/>
  <c r="N78" i="93"/>
  <c r="O77" i="93"/>
  <c r="Q77" i="93"/>
  <c r="N77" i="93"/>
  <c r="O76" i="93"/>
  <c r="Q76" i="93"/>
  <c r="N76" i="93"/>
  <c r="O75" i="93"/>
  <c r="Q75" i="93" s="1"/>
  <c r="N75" i="93"/>
  <c r="O74" i="93"/>
  <c r="Q74" i="93" s="1"/>
  <c r="N74" i="93"/>
  <c r="O73" i="93"/>
  <c r="Q73" i="93"/>
  <c r="N73" i="93"/>
  <c r="O72" i="93"/>
  <c r="Q72" i="93"/>
  <c r="N72" i="93"/>
  <c r="O69" i="93"/>
  <c r="Q69" i="93" s="1"/>
  <c r="N69" i="93"/>
  <c r="O68" i="93"/>
  <c r="Q68" i="93" s="1"/>
  <c r="N68" i="93"/>
  <c r="O67" i="93"/>
  <c r="Q67" i="93"/>
  <c r="N67" i="93"/>
  <c r="O66" i="93"/>
  <c r="Q66" i="93"/>
  <c r="N66" i="93"/>
  <c r="B64" i="93"/>
  <c r="O63" i="93"/>
  <c r="Q63" i="93" s="1"/>
  <c r="N63" i="93"/>
  <c r="O62" i="93"/>
  <c r="Q62" i="93"/>
  <c r="N62" i="93"/>
  <c r="O61" i="93"/>
  <c r="Q61" i="93" s="1"/>
  <c r="N61" i="93"/>
  <c r="B59" i="93"/>
  <c r="O58" i="93"/>
  <c r="Q58" i="93" s="1"/>
  <c r="N58" i="93"/>
  <c r="O57" i="93"/>
  <c r="Q57" i="93"/>
  <c r="N57" i="93"/>
  <c r="B55" i="93"/>
  <c r="O54" i="93"/>
  <c r="Q54" i="93"/>
  <c r="N54" i="93"/>
  <c r="O53" i="93"/>
  <c r="Q53" i="93" s="1"/>
  <c r="N53" i="93"/>
  <c r="B50" i="93"/>
  <c r="O49" i="93"/>
  <c r="Q49" i="93" s="1"/>
  <c r="N49" i="93"/>
  <c r="O48" i="93"/>
  <c r="Q48" i="93"/>
  <c r="N48" i="93"/>
  <c r="O47" i="93"/>
  <c r="Q47" i="93" s="1"/>
  <c r="N47" i="93"/>
  <c r="O43" i="93"/>
  <c r="Q43" i="93"/>
  <c r="N43" i="93"/>
  <c r="O42" i="93"/>
  <c r="Q42" i="93" s="1"/>
  <c r="N42" i="93"/>
  <c r="O41" i="93"/>
  <c r="Q41" i="93"/>
  <c r="N41" i="93"/>
  <c r="O40" i="93"/>
  <c r="Q40" i="93" s="1"/>
  <c r="N40" i="93"/>
  <c r="B37" i="93"/>
  <c r="O36" i="93"/>
  <c r="Q36" i="93" s="1"/>
  <c r="N36" i="93"/>
  <c r="O35" i="93"/>
  <c r="Q35" i="93"/>
  <c r="N35" i="93"/>
  <c r="O34" i="93"/>
  <c r="Q34" i="93" s="1"/>
  <c r="N34" i="93"/>
  <c r="O33" i="93"/>
  <c r="Q33" i="93"/>
  <c r="N33" i="93"/>
  <c r="O32" i="93"/>
  <c r="Q32" i="93" s="1"/>
  <c r="N32" i="93"/>
  <c r="O31" i="93"/>
  <c r="Q31" i="93"/>
  <c r="N31" i="93"/>
  <c r="O30" i="93"/>
  <c r="Q30" i="93" s="1"/>
  <c r="N30" i="93"/>
  <c r="O29" i="93"/>
  <c r="Q29" i="93"/>
  <c r="N29" i="93"/>
  <c r="O28" i="93"/>
  <c r="Q28" i="93" s="1"/>
  <c r="N28" i="93"/>
  <c r="O27" i="93"/>
  <c r="Q27" i="93"/>
  <c r="N27" i="93"/>
  <c r="O26" i="93"/>
  <c r="Q26" i="93" s="1"/>
  <c r="N26" i="93"/>
  <c r="O25" i="93"/>
  <c r="Q25" i="93"/>
  <c r="N25" i="93"/>
  <c r="O24" i="93"/>
  <c r="Q24" i="93" s="1"/>
  <c r="N24" i="93"/>
  <c r="E20" i="93"/>
  <c r="F20" i="93"/>
  <c r="G20" i="93" s="1"/>
  <c r="H20" i="93" s="1"/>
  <c r="I20" i="93" s="1"/>
  <c r="J20" i="93" s="1"/>
  <c r="K20" i="93" s="1"/>
  <c r="L20" i="93" s="1"/>
  <c r="M20" i="93" s="1"/>
  <c r="N20" i="93" s="1"/>
  <c r="O20" i="93" s="1"/>
  <c r="P20" i="93" s="1"/>
  <c r="Q20" i="93" s="1"/>
  <c r="B84" i="102"/>
  <c r="B64" i="102"/>
  <c r="B59" i="102"/>
  <c r="B55" i="102"/>
  <c r="B50" i="102"/>
  <c r="B37" i="102"/>
  <c r="E20" i="102"/>
  <c r="F20" i="102" s="1"/>
  <c r="G20" i="102" s="1"/>
  <c r="H20" i="102" s="1"/>
  <c r="I20" i="102" s="1"/>
  <c r="J20" i="102" s="1"/>
  <c r="K20" i="102" s="1"/>
  <c r="L20" i="102" s="1"/>
  <c r="M20" i="102" s="1"/>
  <c r="N20" i="102" s="1"/>
  <c r="O20" i="102" s="1"/>
  <c r="P20" i="102" s="1"/>
  <c r="Q20" i="102" s="1"/>
  <c r="O86" i="87"/>
  <c r="Q86" i="87"/>
  <c r="N86" i="87"/>
  <c r="B84" i="87"/>
  <c r="O83" i="87"/>
  <c r="Q83" i="87"/>
  <c r="N83" i="87"/>
  <c r="O82" i="87"/>
  <c r="Q82" i="87" s="1"/>
  <c r="N82" i="87"/>
  <c r="O81" i="87"/>
  <c r="Q81" i="87"/>
  <c r="N81" i="87"/>
  <c r="O80" i="87"/>
  <c r="Q80" i="87" s="1"/>
  <c r="N80" i="87"/>
  <c r="O79" i="87"/>
  <c r="Q79" i="87"/>
  <c r="N79" i="87"/>
  <c r="O78" i="87"/>
  <c r="Q78" i="87" s="1"/>
  <c r="N78" i="87"/>
  <c r="O77" i="87"/>
  <c r="Q77" i="87"/>
  <c r="N77" i="87"/>
  <c r="O76" i="87"/>
  <c r="Q76" i="87" s="1"/>
  <c r="N76" i="87"/>
  <c r="O75" i="87"/>
  <c r="Q75" i="87"/>
  <c r="N75" i="87"/>
  <c r="O74" i="87"/>
  <c r="Q74" i="87" s="1"/>
  <c r="N74" i="87"/>
  <c r="O73" i="87"/>
  <c r="Q73" i="87"/>
  <c r="N73" i="87"/>
  <c r="O72" i="87"/>
  <c r="Q72" i="87" s="1"/>
  <c r="N72" i="87"/>
  <c r="O69" i="87"/>
  <c r="Q69" i="87"/>
  <c r="N69" i="87"/>
  <c r="O68" i="87"/>
  <c r="Q68" i="87" s="1"/>
  <c r="N68" i="87"/>
  <c r="O67" i="87"/>
  <c r="Q67" i="87"/>
  <c r="N67" i="87"/>
  <c r="O66" i="87"/>
  <c r="Q66" i="87" s="1"/>
  <c r="N66" i="87"/>
  <c r="B64" i="87"/>
  <c r="O63" i="87"/>
  <c r="Q63" i="87" s="1"/>
  <c r="N63" i="87"/>
  <c r="O62" i="87"/>
  <c r="Q62" i="87"/>
  <c r="N62" i="87"/>
  <c r="O61" i="87"/>
  <c r="Q61" i="87" s="1"/>
  <c r="N61" i="87"/>
  <c r="B59" i="87"/>
  <c r="O58" i="87"/>
  <c r="Q58" i="87" s="1"/>
  <c r="N58" i="87"/>
  <c r="O57" i="87"/>
  <c r="Q57" i="87"/>
  <c r="N57" i="87"/>
  <c r="B55" i="87"/>
  <c r="O54" i="87"/>
  <c r="Q54" i="87"/>
  <c r="N54" i="87"/>
  <c r="O53" i="87"/>
  <c r="Q53" i="87" s="1"/>
  <c r="N53" i="87"/>
  <c r="B50" i="87"/>
  <c r="O49" i="87"/>
  <c r="Q49" i="87" s="1"/>
  <c r="N49" i="87"/>
  <c r="O48" i="87"/>
  <c r="Q48" i="87"/>
  <c r="N48" i="87"/>
  <c r="O47" i="87"/>
  <c r="Q47" i="87" s="1"/>
  <c r="N47" i="87"/>
  <c r="O43" i="87"/>
  <c r="Q43" i="87"/>
  <c r="N43" i="87"/>
  <c r="O42" i="87"/>
  <c r="Q42" i="87" s="1"/>
  <c r="N42" i="87"/>
  <c r="O41" i="87"/>
  <c r="Q41" i="87"/>
  <c r="N41" i="87"/>
  <c r="O40" i="87"/>
  <c r="Q40" i="87" s="1"/>
  <c r="N40" i="87"/>
  <c r="B37" i="87"/>
  <c r="O36" i="87"/>
  <c r="Q36" i="87" s="1"/>
  <c r="N36" i="87"/>
  <c r="O35" i="87"/>
  <c r="Q35" i="87"/>
  <c r="N35" i="87"/>
  <c r="O34" i="87"/>
  <c r="Q34" i="87" s="1"/>
  <c r="N34" i="87"/>
  <c r="O33" i="87"/>
  <c r="Q33" i="87"/>
  <c r="N33" i="87"/>
  <c r="O32" i="87"/>
  <c r="Q32" i="87" s="1"/>
  <c r="N32" i="87"/>
  <c r="O31" i="87"/>
  <c r="Q31" i="87"/>
  <c r="N31" i="87"/>
  <c r="O30" i="87"/>
  <c r="Q30" i="87" s="1"/>
  <c r="N30" i="87"/>
  <c r="O29" i="87"/>
  <c r="Q29" i="87"/>
  <c r="N29" i="87"/>
  <c r="O28" i="87"/>
  <c r="Q28" i="87" s="1"/>
  <c r="N28" i="87"/>
  <c r="O27" i="87"/>
  <c r="Q27" i="87"/>
  <c r="N27" i="87"/>
  <c r="O26" i="87"/>
  <c r="Q26" i="87" s="1"/>
  <c r="N26" i="87"/>
  <c r="O25" i="87"/>
  <c r="Q25" i="87"/>
  <c r="N25" i="87"/>
  <c r="O24" i="87"/>
  <c r="Q24" i="87" s="1"/>
  <c r="N24" i="87"/>
  <c r="E20" i="87"/>
  <c r="F20" i="87"/>
  <c r="G20" i="87" s="1"/>
  <c r="H20" i="87" s="1"/>
  <c r="I20" i="87" s="1"/>
  <c r="J20" i="87" s="1"/>
  <c r="K20" i="87" s="1"/>
  <c r="L20" i="87" s="1"/>
  <c r="M20" i="87" s="1"/>
  <c r="N20" i="87" s="1"/>
  <c r="O20" i="87" s="1"/>
  <c r="P20" i="87" s="1"/>
  <c r="Q20" i="87" s="1"/>
  <c r="O86" i="88"/>
  <c r="Q86" i="88" s="1"/>
  <c r="N86" i="88"/>
  <c r="B84" i="88"/>
  <c r="O83" i="88"/>
  <c r="Q83" i="88" s="1"/>
  <c r="N83" i="88"/>
  <c r="O82" i="88"/>
  <c r="Q82" i="88"/>
  <c r="N82" i="88"/>
  <c r="O81" i="88"/>
  <c r="Q81" i="88" s="1"/>
  <c r="N81" i="88"/>
  <c r="O80" i="88"/>
  <c r="Q80" i="88"/>
  <c r="N80" i="88"/>
  <c r="O79" i="88"/>
  <c r="Q79" i="88" s="1"/>
  <c r="N79" i="88"/>
  <c r="O78" i="88"/>
  <c r="Q78" i="88"/>
  <c r="N78" i="88"/>
  <c r="O77" i="88"/>
  <c r="Q77" i="88" s="1"/>
  <c r="N77" i="88"/>
  <c r="O76" i="88"/>
  <c r="Q76" i="88"/>
  <c r="N76" i="88"/>
  <c r="O75" i="88"/>
  <c r="Q75" i="88" s="1"/>
  <c r="N75" i="88"/>
  <c r="O74" i="88"/>
  <c r="Q74" i="88"/>
  <c r="N74" i="88"/>
  <c r="O73" i="88"/>
  <c r="Q73" i="88" s="1"/>
  <c r="N73" i="88"/>
  <c r="O72" i="88"/>
  <c r="Q72" i="88"/>
  <c r="N72" i="88"/>
  <c r="O69" i="88"/>
  <c r="Q69" i="88" s="1"/>
  <c r="N69" i="88"/>
  <c r="O68" i="88"/>
  <c r="Q68" i="88"/>
  <c r="N68" i="88"/>
  <c r="O67" i="88"/>
  <c r="Q67" i="88" s="1"/>
  <c r="N67" i="88"/>
  <c r="O66" i="88"/>
  <c r="Q66" i="88"/>
  <c r="N66" i="88"/>
  <c r="B64" i="88"/>
  <c r="O63" i="88"/>
  <c r="Q63" i="88"/>
  <c r="N63" i="88"/>
  <c r="O62" i="88"/>
  <c r="Q62" i="88" s="1"/>
  <c r="N62" i="88"/>
  <c r="O61" i="88"/>
  <c r="Q61" i="88"/>
  <c r="N61" i="88"/>
  <c r="B59" i="88"/>
  <c r="O58" i="88"/>
  <c r="Q58" i="88"/>
  <c r="N58" i="88"/>
  <c r="O57" i="88"/>
  <c r="Q57" i="88" s="1"/>
  <c r="N57" i="88"/>
  <c r="B55" i="88"/>
  <c r="O54" i="88"/>
  <c r="Q54" i="88" s="1"/>
  <c r="N54" i="88"/>
  <c r="O53" i="88"/>
  <c r="Q53" i="88"/>
  <c r="N53" i="88"/>
  <c r="B50" i="88"/>
  <c r="O49" i="88"/>
  <c r="Q49" i="88"/>
  <c r="N49" i="88"/>
  <c r="O48" i="88"/>
  <c r="Q48" i="88" s="1"/>
  <c r="N48" i="88"/>
  <c r="O47" i="88"/>
  <c r="Q47" i="88"/>
  <c r="N47" i="88"/>
  <c r="O43" i="88"/>
  <c r="Q43" i="88" s="1"/>
  <c r="N43" i="88"/>
  <c r="O42" i="88"/>
  <c r="Q42" i="88"/>
  <c r="N42" i="88"/>
  <c r="O41" i="88"/>
  <c r="Q41" i="88" s="1"/>
  <c r="N41" i="88"/>
  <c r="O40" i="88"/>
  <c r="Q40" i="88"/>
  <c r="N40" i="88"/>
  <c r="B37" i="88"/>
  <c r="O36" i="88"/>
  <c r="Q36" i="88"/>
  <c r="N36" i="88"/>
  <c r="O35" i="88"/>
  <c r="Q35" i="88" s="1"/>
  <c r="N35" i="88"/>
  <c r="O34" i="88"/>
  <c r="Q34" i="88"/>
  <c r="N34" i="88"/>
  <c r="O33" i="88"/>
  <c r="Q33" i="88" s="1"/>
  <c r="N33" i="88"/>
  <c r="O32" i="88"/>
  <c r="Q32" i="88"/>
  <c r="N32" i="88"/>
  <c r="O31" i="88"/>
  <c r="Q31" i="88" s="1"/>
  <c r="N31" i="88"/>
  <c r="O30" i="88"/>
  <c r="Q30" i="88"/>
  <c r="N30" i="88"/>
  <c r="O29" i="88"/>
  <c r="Q29" i="88" s="1"/>
  <c r="N29" i="88"/>
  <c r="O28" i="88"/>
  <c r="Q28" i="88"/>
  <c r="N28" i="88"/>
  <c r="O27" i="88"/>
  <c r="Q27" i="88" s="1"/>
  <c r="N27" i="88"/>
  <c r="O26" i="88"/>
  <c r="Q26" i="88"/>
  <c r="N26" i="88"/>
  <c r="O25" i="88"/>
  <c r="Q25" i="88" s="1"/>
  <c r="N25" i="88"/>
  <c r="O24" i="88"/>
  <c r="Q24" i="88"/>
  <c r="N24" i="88"/>
  <c r="E20" i="88"/>
  <c r="F20" i="88" s="1"/>
  <c r="G20" i="88" s="1"/>
  <c r="H20" i="88" s="1"/>
  <c r="I20" i="88"/>
  <c r="J20" i="88" s="1"/>
  <c r="K20" i="88" s="1"/>
  <c r="L20" i="88" s="1"/>
  <c r="M20" i="88"/>
  <c r="N20" i="88" s="1"/>
  <c r="O20" i="88" s="1"/>
  <c r="P20" i="88" s="1"/>
  <c r="Q20" i="88"/>
  <c r="O86" i="96"/>
  <c r="Q86" i="96"/>
  <c r="N86" i="96"/>
  <c r="B84" i="96"/>
  <c r="O83" i="96"/>
  <c r="Q83" i="96"/>
  <c r="N83" i="96"/>
  <c r="O82" i="96"/>
  <c r="Q82" i="96" s="1"/>
  <c r="N82" i="96"/>
  <c r="O81" i="96"/>
  <c r="Q81" i="96"/>
  <c r="N81" i="96"/>
  <c r="O80" i="96"/>
  <c r="Q80" i="96" s="1"/>
  <c r="N80" i="96"/>
  <c r="O79" i="96"/>
  <c r="Q79" i="96"/>
  <c r="N79" i="96"/>
  <c r="O78" i="96"/>
  <c r="Q78" i="96" s="1"/>
  <c r="N78" i="96"/>
  <c r="O77" i="96"/>
  <c r="Q77" i="96"/>
  <c r="N77" i="96"/>
  <c r="O76" i="96"/>
  <c r="Q76" i="96" s="1"/>
  <c r="N76" i="96"/>
  <c r="O75" i="96"/>
  <c r="Q75" i="96"/>
  <c r="N75" i="96"/>
  <c r="O74" i="96"/>
  <c r="Q74" i="96" s="1"/>
  <c r="N74" i="96"/>
  <c r="O73" i="96"/>
  <c r="Q73" i="96"/>
  <c r="N73" i="96"/>
  <c r="O72" i="96"/>
  <c r="Q72" i="96" s="1"/>
  <c r="N72" i="96"/>
  <c r="O69" i="96"/>
  <c r="Q69" i="96"/>
  <c r="N69" i="96"/>
  <c r="O68" i="96"/>
  <c r="Q68" i="96" s="1"/>
  <c r="N68" i="96"/>
  <c r="O67" i="96"/>
  <c r="Q67" i="96"/>
  <c r="N67" i="96"/>
  <c r="O66" i="96"/>
  <c r="Q66" i="96" s="1"/>
  <c r="N66" i="96"/>
  <c r="B64" i="96"/>
  <c r="O63" i="96"/>
  <c r="Q63" i="96" s="1"/>
  <c r="N63" i="96"/>
  <c r="O62" i="96"/>
  <c r="Q62" i="96"/>
  <c r="N62" i="96"/>
  <c r="O61" i="96"/>
  <c r="Q61" i="96" s="1"/>
  <c r="N61" i="96"/>
  <c r="B59" i="96"/>
  <c r="O58" i="96"/>
  <c r="Q58" i="96" s="1"/>
  <c r="N58" i="96"/>
  <c r="O57" i="96"/>
  <c r="Q57" i="96"/>
  <c r="N57" i="96"/>
  <c r="B55" i="96"/>
  <c r="O54" i="96"/>
  <c r="Q54" i="96"/>
  <c r="N54" i="96"/>
  <c r="O53" i="96"/>
  <c r="Q53" i="96" s="1"/>
  <c r="N53" i="96"/>
  <c r="B50" i="96"/>
  <c r="O49" i="96"/>
  <c r="Q49" i="96" s="1"/>
  <c r="N49" i="96"/>
  <c r="O48" i="96"/>
  <c r="Q48" i="96"/>
  <c r="N48" i="96"/>
  <c r="O47" i="96"/>
  <c r="Q47" i="96" s="1"/>
  <c r="N47" i="96"/>
  <c r="O43" i="96"/>
  <c r="Q43" i="96"/>
  <c r="N43" i="96"/>
  <c r="O42" i="96"/>
  <c r="Q42" i="96" s="1"/>
  <c r="N42" i="96"/>
  <c r="O41" i="96"/>
  <c r="Q41" i="96"/>
  <c r="N41" i="96"/>
  <c r="O40" i="96"/>
  <c r="Q40" i="96" s="1"/>
  <c r="N40" i="96"/>
  <c r="B37" i="96"/>
  <c r="O36" i="96"/>
  <c r="Q36" i="96" s="1"/>
  <c r="N36" i="96"/>
  <c r="O35" i="96"/>
  <c r="Q35" i="96"/>
  <c r="N35" i="96"/>
  <c r="O34" i="96"/>
  <c r="Q34" i="96" s="1"/>
  <c r="N34" i="96"/>
  <c r="O33" i="96"/>
  <c r="Q33" i="96"/>
  <c r="N33" i="96"/>
  <c r="O32" i="96"/>
  <c r="Q32" i="96" s="1"/>
  <c r="N32" i="96"/>
  <c r="O31" i="96"/>
  <c r="Q31" i="96"/>
  <c r="N31" i="96"/>
  <c r="O30" i="96"/>
  <c r="Q30" i="96" s="1"/>
  <c r="N30" i="96"/>
  <c r="O29" i="96"/>
  <c r="Q29" i="96"/>
  <c r="N29" i="96"/>
  <c r="O28" i="96"/>
  <c r="Q28" i="96" s="1"/>
  <c r="N28" i="96"/>
  <c r="O27" i="96"/>
  <c r="Q27" i="96"/>
  <c r="N27" i="96"/>
  <c r="O26" i="96"/>
  <c r="Q26" i="96" s="1"/>
  <c r="N26" i="96"/>
  <c r="O25" i="96"/>
  <c r="Q25" i="96"/>
  <c r="N25" i="96"/>
  <c r="O24" i="96"/>
  <c r="Q24" i="96" s="1"/>
  <c r="N24" i="96"/>
  <c r="E20" i="96"/>
  <c r="F20" i="96"/>
  <c r="G20" i="96" s="1"/>
  <c r="H20" i="96" s="1"/>
  <c r="I20" i="96" s="1"/>
  <c r="J20" i="96"/>
  <c r="K20" i="96" s="1"/>
  <c r="L20" i="96" s="1"/>
  <c r="M20" i="96" s="1"/>
  <c r="N20" i="96"/>
  <c r="O20" i="96" s="1"/>
  <c r="P20" i="96" s="1"/>
  <c r="Q20" i="96" s="1"/>
  <c r="O86" i="37"/>
  <c r="Q86" i="37" s="1"/>
  <c r="N86" i="37"/>
  <c r="B84" i="37"/>
  <c r="O83" i="37"/>
  <c r="Q83" i="37" s="1"/>
  <c r="N83" i="37"/>
  <c r="O82" i="37"/>
  <c r="Q82" i="37"/>
  <c r="N82" i="37"/>
  <c r="O81" i="37"/>
  <c r="Q81" i="37" s="1"/>
  <c r="N81" i="37"/>
  <c r="O80" i="37"/>
  <c r="Q80" i="37"/>
  <c r="N80" i="37"/>
  <c r="O79" i="37"/>
  <c r="Q79" i="37" s="1"/>
  <c r="N79" i="37"/>
  <c r="O78" i="37"/>
  <c r="Q78" i="37"/>
  <c r="N78" i="37"/>
  <c r="O77" i="37"/>
  <c r="Q77" i="37" s="1"/>
  <c r="N77" i="37"/>
  <c r="O76" i="37"/>
  <c r="Q76" i="37"/>
  <c r="N76" i="37"/>
  <c r="O75" i="37"/>
  <c r="Q75" i="37" s="1"/>
  <c r="N75" i="37"/>
  <c r="O74" i="37"/>
  <c r="Q74" i="37"/>
  <c r="N74" i="37"/>
  <c r="O73" i="37"/>
  <c r="Q73" i="37" s="1"/>
  <c r="N73" i="37"/>
  <c r="O72" i="37"/>
  <c r="Q72" i="37"/>
  <c r="N72" i="37"/>
  <c r="O69" i="37"/>
  <c r="Q69" i="37" s="1"/>
  <c r="N69" i="37"/>
  <c r="O68" i="37"/>
  <c r="Q68" i="37"/>
  <c r="N68" i="37"/>
  <c r="O67" i="37"/>
  <c r="Q67" i="37" s="1"/>
  <c r="N67" i="37"/>
  <c r="O66" i="37"/>
  <c r="Q66" i="37"/>
  <c r="N66" i="37"/>
  <c r="B64" i="37"/>
  <c r="O63" i="37"/>
  <c r="Q63" i="37"/>
  <c r="N63" i="37"/>
  <c r="O62" i="37"/>
  <c r="Q62" i="37" s="1"/>
  <c r="N62" i="37"/>
  <c r="O61" i="37"/>
  <c r="Q61" i="37"/>
  <c r="N61" i="37"/>
  <c r="B59" i="37"/>
  <c r="O58" i="37"/>
  <c r="Q58" i="37"/>
  <c r="N58" i="37"/>
  <c r="O57" i="37"/>
  <c r="Q57" i="37" s="1"/>
  <c r="N57" i="37"/>
  <c r="B55" i="37"/>
  <c r="O54" i="37"/>
  <c r="Q54" i="37" s="1"/>
  <c r="N54" i="37"/>
  <c r="O53" i="37"/>
  <c r="Q53" i="37"/>
  <c r="N53" i="37"/>
  <c r="B50" i="37"/>
  <c r="O49" i="37"/>
  <c r="Q49" i="37"/>
  <c r="N49" i="37"/>
  <c r="O48" i="37"/>
  <c r="Q48" i="37" s="1"/>
  <c r="N48" i="37"/>
  <c r="O47" i="37"/>
  <c r="Q47" i="37"/>
  <c r="N47" i="37"/>
  <c r="O43" i="37"/>
  <c r="Q43" i="37" s="1"/>
  <c r="N43" i="37"/>
  <c r="O42" i="37"/>
  <c r="Q42" i="37"/>
  <c r="N42" i="37"/>
  <c r="O41" i="37"/>
  <c r="Q41" i="37" s="1"/>
  <c r="N41" i="37"/>
  <c r="O40" i="37"/>
  <c r="Q40" i="37"/>
  <c r="N40" i="37"/>
  <c r="B37" i="37"/>
  <c r="O36" i="37"/>
  <c r="Q36" i="37"/>
  <c r="N36" i="37"/>
  <c r="O35" i="37"/>
  <c r="Q35" i="37" s="1"/>
  <c r="N35" i="37"/>
  <c r="O34" i="37"/>
  <c r="Q34" i="37"/>
  <c r="N34" i="37"/>
  <c r="O33" i="37"/>
  <c r="Q33" i="37" s="1"/>
  <c r="N33" i="37"/>
  <c r="O32" i="37"/>
  <c r="Q32" i="37"/>
  <c r="N32" i="37"/>
  <c r="O31" i="37"/>
  <c r="Q31" i="37" s="1"/>
  <c r="N31" i="37"/>
  <c r="O30" i="37"/>
  <c r="Q30" i="37"/>
  <c r="N30" i="37"/>
  <c r="O29" i="37"/>
  <c r="Q29" i="37" s="1"/>
  <c r="N29" i="37"/>
  <c r="O28" i="37"/>
  <c r="Q28" i="37"/>
  <c r="N28" i="37"/>
  <c r="O27" i="37"/>
  <c r="Q27" i="37" s="1"/>
  <c r="N27" i="37"/>
  <c r="O26" i="37"/>
  <c r="Q26" i="37"/>
  <c r="N26" i="37"/>
  <c r="O25" i="37"/>
  <c r="Q25" i="37" s="1"/>
  <c r="N25" i="37"/>
  <c r="O24" i="37"/>
  <c r="Q24" i="37"/>
  <c r="N24" i="37"/>
  <c r="E20" i="37"/>
  <c r="F20" i="37" s="1"/>
  <c r="G20" i="37"/>
  <c r="H20" i="37" s="1"/>
  <c r="I20" i="37"/>
  <c r="J20" i="37" s="1"/>
  <c r="K20" i="37"/>
  <c r="L20" i="37" s="1"/>
  <c r="M20" i="37" s="1"/>
  <c r="N20" i="37" s="1"/>
  <c r="O20" i="37" s="1"/>
  <c r="P20" i="37" s="1"/>
  <c r="Q20" i="37" s="1"/>
  <c r="O86" i="92"/>
  <c r="Q86" i="92"/>
  <c r="N86" i="92"/>
  <c r="B84" i="92"/>
  <c r="O83" i="92"/>
  <c r="Q83" i="92" s="1"/>
  <c r="N83" i="92"/>
  <c r="O82" i="92"/>
  <c r="Q82" i="92"/>
  <c r="N82" i="92"/>
  <c r="O81" i="92"/>
  <c r="Q81" i="92"/>
  <c r="N81" i="92"/>
  <c r="O80" i="92"/>
  <c r="Q80" i="92"/>
  <c r="N80" i="92"/>
  <c r="O79" i="92"/>
  <c r="Q79" i="92" s="1"/>
  <c r="N79" i="92"/>
  <c r="O78" i="92"/>
  <c r="Q78" i="92"/>
  <c r="N78" i="92"/>
  <c r="O77" i="92"/>
  <c r="Q77" i="92"/>
  <c r="N77" i="92"/>
  <c r="O76" i="92"/>
  <c r="Q76" i="92"/>
  <c r="N76" i="92"/>
  <c r="O75" i="92"/>
  <c r="Q75" i="92" s="1"/>
  <c r="N75" i="92"/>
  <c r="O74" i="92"/>
  <c r="Q74" i="92"/>
  <c r="N74" i="92"/>
  <c r="O73" i="92"/>
  <c r="Q73" i="92"/>
  <c r="N73" i="92"/>
  <c r="O72" i="92"/>
  <c r="Q72" i="92"/>
  <c r="N72" i="92"/>
  <c r="O69" i="92"/>
  <c r="Q69" i="92" s="1"/>
  <c r="N69" i="92"/>
  <c r="O68" i="92"/>
  <c r="Q68" i="92"/>
  <c r="N68" i="92"/>
  <c r="O67" i="92"/>
  <c r="Q67" i="92"/>
  <c r="N67" i="92"/>
  <c r="O66" i="92"/>
  <c r="Q66" i="92"/>
  <c r="N66" i="92"/>
  <c r="B64" i="92"/>
  <c r="O63" i="92"/>
  <c r="Q63" i="92"/>
  <c r="N63" i="92"/>
  <c r="O62" i="92"/>
  <c r="Q62" i="92" s="1"/>
  <c r="N62" i="92"/>
  <c r="O61" i="92"/>
  <c r="Q61" i="92"/>
  <c r="N61" i="92"/>
  <c r="B59" i="92"/>
  <c r="O58" i="92"/>
  <c r="Q58" i="92"/>
  <c r="N58" i="92"/>
  <c r="O57" i="92"/>
  <c r="Q57" i="92"/>
  <c r="N57" i="92"/>
  <c r="B55" i="92"/>
  <c r="O54" i="92"/>
  <c r="Q54" i="92"/>
  <c r="N54" i="92"/>
  <c r="O53" i="92"/>
  <c r="Q53" i="92"/>
  <c r="N53" i="92"/>
  <c r="B50" i="92"/>
  <c r="O49" i="92"/>
  <c r="Q49" i="92"/>
  <c r="N49" i="92"/>
  <c r="O48" i="92"/>
  <c r="Q48" i="92" s="1"/>
  <c r="N48" i="92"/>
  <c r="O47" i="92"/>
  <c r="Q47" i="92"/>
  <c r="N47" i="92"/>
  <c r="O43" i="92"/>
  <c r="Q43" i="92"/>
  <c r="N43" i="92"/>
  <c r="O42" i="92"/>
  <c r="Q42" i="92"/>
  <c r="N42" i="92"/>
  <c r="O41" i="92"/>
  <c r="Q41" i="92" s="1"/>
  <c r="N41" i="92"/>
  <c r="O40" i="92"/>
  <c r="Q40" i="92"/>
  <c r="N40" i="92"/>
  <c r="B37" i="92"/>
  <c r="O36" i="92"/>
  <c r="Q36" i="92"/>
  <c r="N36" i="92"/>
  <c r="O35" i="92"/>
  <c r="Q35" i="92"/>
  <c r="N35" i="92"/>
  <c r="O34" i="92"/>
  <c r="Q34" i="92"/>
  <c r="N34" i="92"/>
  <c r="O33" i="92"/>
  <c r="Q33" i="92" s="1"/>
  <c r="N33" i="92"/>
  <c r="O32" i="92"/>
  <c r="Q32" i="92"/>
  <c r="N32" i="92"/>
  <c r="O31" i="92"/>
  <c r="Q31" i="92"/>
  <c r="N31" i="92"/>
  <c r="O30" i="92"/>
  <c r="Q30" i="92"/>
  <c r="N30" i="92"/>
  <c r="O29" i="92"/>
  <c r="Q29" i="92" s="1"/>
  <c r="N29" i="92"/>
  <c r="O28" i="92"/>
  <c r="Q28" i="92"/>
  <c r="N28" i="92"/>
  <c r="O27" i="92"/>
  <c r="Q27" i="92"/>
  <c r="N27" i="92"/>
  <c r="O26" i="92"/>
  <c r="Q26" i="92"/>
  <c r="N26" i="92"/>
  <c r="O25" i="92"/>
  <c r="Q25" i="92" s="1"/>
  <c r="N25" i="92"/>
  <c r="O24" i="92"/>
  <c r="Q24" i="92"/>
  <c r="N24" i="92"/>
  <c r="E20" i="92"/>
  <c r="F20" i="92"/>
  <c r="G20" i="92"/>
  <c r="H20" i="92" s="1"/>
  <c r="I20" i="92" s="1"/>
  <c r="J20" i="92" s="1"/>
  <c r="K20" i="92"/>
  <c r="L20" i="92" s="1"/>
  <c r="M20" i="92" s="1"/>
  <c r="N20" i="92" s="1"/>
  <c r="O20" i="92" s="1"/>
  <c r="P20" i="92" s="1"/>
  <c r="Q20" i="92" s="1"/>
  <c r="O86" i="49"/>
  <c r="Q86" i="49"/>
  <c r="N86" i="49"/>
  <c r="B84" i="49"/>
  <c r="O83" i="49"/>
  <c r="Q83" i="49"/>
  <c r="N83" i="49"/>
  <c r="O82" i="49"/>
  <c r="Q82" i="49"/>
  <c r="N82" i="49"/>
  <c r="O81" i="49"/>
  <c r="Q81" i="49"/>
  <c r="N81" i="49"/>
  <c r="O80" i="49"/>
  <c r="Q80" i="49" s="1"/>
  <c r="N80" i="49"/>
  <c r="O79" i="49"/>
  <c r="Q79" i="49"/>
  <c r="N79" i="49"/>
  <c r="O78" i="49"/>
  <c r="Q78" i="49"/>
  <c r="N78" i="49"/>
  <c r="O77" i="49"/>
  <c r="Q77" i="49"/>
  <c r="N77" i="49"/>
  <c r="O76" i="49"/>
  <c r="Q76" i="49" s="1"/>
  <c r="N76" i="49"/>
  <c r="O75" i="49"/>
  <c r="Q75" i="49"/>
  <c r="N75" i="49"/>
  <c r="O74" i="49"/>
  <c r="Q74" i="49"/>
  <c r="N74" i="49"/>
  <c r="O73" i="49"/>
  <c r="Q73" i="49"/>
  <c r="N73" i="49"/>
  <c r="O72" i="49"/>
  <c r="Q72" i="49" s="1"/>
  <c r="N72" i="49"/>
  <c r="O69" i="49"/>
  <c r="Q69" i="49"/>
  <c r="N69" i="49"/>
  <c r="O68" i="49"/>
  <c r="Q68" i="49"/>
  <c r="N68" i="49"/>
  <c r="O67" i="49"/>
  <c r="Q67" i="49"/>
  <c r="N67" i="49"/>
  <c r="O66" i="49"/>
  <c r="Q66" i="49" s="1"/>
  <c r="N66" i="49"/>
  <c r="B64" i="49"/>
  <c r="O63" i="49"/>
  <c r="Q63" i="49" s="1"/>
  <c r="N63" i="49"/>
  <c r="O62" i="49"/>
  <c r="Q62" i="49"/>
  <c r="N62" i="49"/>
  <c r="O61" i="49"/>
  <c r="Q61" i="49"/>
  <c r="N61" i="49"/>
  <c r="B59" i="49"/>
  <c r="O58" i="49"/>
  <c r="Q58" i="49" s="1"/>
  <c r="N58" i="49"/>
  <c r="O57" i="49"/>
  <c r="Q57" i="49"/>
  <c r="N57" i="49"/>
  <c r="B55" i="49"/>
  <c r="O54" i="49"/>
  <c r="Q54" i="49"/>
  <c r="N54" i="49"/>
  <c r="O53" i="49"/>
  <c r="Q53" i="49" s="1"/>
  <c r="N53" i="49"/>
  <c r="B50" i="49"/>
  <c r="O49" i="49"/>
  <c r="Q49" i="49" s="1"/>
  <c r="N49" i="49"/>
  <c r="O48" i="49"/>
  <c r="Q48" i="49"/>
  <c r="N48" i="49"/>
  <c r="O47" i="49"/>
  <c r="Q47" i="49" s="1"/>
  <c r="N47" i="49"/>
  <c r="O43" i="49"/>
  <c r="Q43" i="49"/>
  <c r="N43" i="49"/>
  <c r="O42" i="49"/>
  <c r="Q42" i="49" s="1"/>
  <c r="N42" i="49"/>
  <c r="O41" i="49"/>
  <c r="Q41" i="49"/>
  <c r="N41" i="49"/>
  <c r="O40" i="49"/>
  <c r="Q40" i="49" s="1"/>
  <c r="N40" i="49"/>
  <c r="B37" i="49"/>
  <c r="O36" i="49"/>
  <c r="Q36" i="49" s="1"/>
  <c r="N36" i="49"/>
  <c r="O35" i="49"/>
  <c r="Q35" i="49"/>
  <c r="N35" i="49"/>
  <c r="O34" i="49"/>
  <c r="Q34" i="49" s="1"/>
  <c r="N34" i="49"/>
  <c r="O33" i="49"/>
  <c r="Q33" i="49"/>
  <c r="N33" i="49"/>
  <c r="O32" i="49"/>
  <c r="Q32" i="49" s="1"/>
  <c r="N32" i="49"/>
  <c r="O31" i="49"/>
  <c r="Q31" i="49"/>
  <c r="N31" i="49"/>
  <c r="O30" i="49"/>
  <c r="Q30" i="49" s="1"/>
  <c r="N30" i="49"/>
  <c r="O29" i="49"/>
  <c r="Q29" i="49"/>
  <c r="N29" i="49"/>
  <c r="O28" i="49"/>
  <c r="Q28" i="49" s="1"/>
  <c r="N28" i="49"/>
  <c r="O27" i="49"/>
  <c r="Q27" i="49"/>
  <c r="N27" i="49"/>
  <c r="O26" i="49"/>
  <c r="Q26" i="49" s="1"/>
  <c r="N26" i="49"/>
  <c r="O25" i="49"/>
  <c r="Q25" i="49"/>
  <c r="N25" i="49"/>
  <c r="O24" i="49"/>
  <c r="Q24" i="49" s="1"/>
  <c r="N24" i="49"/>
  <c r="E20" i="49"/>
  <c r="F20" i="49"/>
  <c r="G20" i="49" s="1"/>
  <c r="H20" i="49"/>
  <c r="I20" i="49" s="1"/>
  <c r="J20" i="49" s="1"/>
  <c r="K20" i="49" s="1"/>
  <c r="L20" i="49" s="1"/>
  <c r="M20" i="49" s="1"/>
  <c r="N20" i="49" s="1"/>
  <c r="O20" i="49" s="1"/>
  <c r="P20" i="49" s="1"/>
  <c r="Q20" i="49" s="1"/>
  <c r="O86" i="105"/>
  <c r="Q86" i="105" s="1"/>
  <c r="N86" i="105"/>
  <c r="B84" i="105"/>
  <c r="O83" i="105"/>
  <c r="Q83" i="105" s="1"/>
  <c r="N83" i="105"/>
  <c r="O82" i="105"/>
  <c r="Q82" i="105"/>
  <c r="N82" i="105"/>
  <c r="O81" i="105"/>
  <c r="Q81" i="105" s="1"/>
  <c r="N81" i="105"/>
  <c r="O80" i="105"/>
  <c r="Q80" i="105"/>
  <c r="N80" i="105"/>
  <c r="O79" i="105"/>
  <c r="Q79" i="105" s="1"/>
  <c r="N79" i="105"/>
  <c r="O78" i="105"/>
  <c r="Q78" i="105"/>
  <c r="N78" i="105"/>
  <c r="O77" i="105"/>
  <c r="Q77" i="105" s="1"/>
  <c r="N77" i="105"/>
  <c r="O76" i="105"/>
  <c r="Q76" i="105"/>
  <c r="N76" i="105"/>
  <c r="O75" i="105"/>
  <c r="Q75" i="105" s="1"/>
  <c r="N75" i="105"/>
  <c r="O74" i="105"/>
  <c r="Q74" i="105"/>
  <c r="N74" i="105"/>
  <c r="O73" i="105"/>
  <c r="Q73" i="105" s="1"/>
  <c r="N73" i="105"/>
  <c r="O72" i="105"/>
  <c r="Q72" i="105"/>
  <c r="N72" i="105"/>
  <c r="O69" i="105"/>
  <c r="Q69" i="105" s="1"/>
  <c r="N69" i="105"/>
  <c r="O68" i="105"/>
  <c r="Q68" i="105"/>
  <c r="N68" i="105"/>
  <c r="O67" i="105"/>
  <c r="Q67" i="105" s="1"/>
  <c r="N67" i="105"/>
  <c r="O66" i="105"/>
  <c r="Q66" i="105"/>
  <c r="N66" i="105"/>
  <c r="B64" i="105"/>
  <c r="O63" i="105"/>
  <c r="Q63" i="105"/>
  <c r="N63" i="105"/>
  <c r="O62" i="105"/>
  <c r="Q62" i="105" s="1"/>
  <c r="N62" i="105"/>
  <c r="O61" i="105"/>
  <c r="Q61" i="105"/>
  <c r="N61" i="105"/>
  <c r="B59" i="105"/>
  <c r="O58" i="105"/>
  <c r="Q58" i="105"/>
  <c r="N58" i="105"/>
  <c r="O57" i="105"/>
  <c r="Q57" i="105" s="1"/>
  <c r="N57" i="105"/>
  <c r="B55" i="105"/>
  <c r="O54" i="105"/>
  <c r="Q54" i="105" s="1"/>
  <c r="N54" i="105"/>
  <c r="O53" i="105"/>
  <c r="Q53" i="105"/>
  <c r="N53" i="105"/>
  <c r="B50" i="105"/>
  <c r="O49" i="105"/>
  <c r="Q49" i="105"/>
  <c r="N49" i="105"/>
  <c r="O48" i="105"/>
  <c r="Q48" i="105" s="1"/>
  <c r="N48" i="105"/>
  <c r="O47" i="105"/>
  <c r="Q47" i="105"/>
  <c r="N47" i="105"/>
  <c r="O43" i="105"/>
  <c r="Q43" i="105" s="1"/>
  <c r="N43" i="105"/>
  <c r="O42" i="105"/>
  <c r="Q42" i="105"/>
  <c r="N42" i="105"/>
  <c r="O41" i="105"/>
  <c r="Q41" i="105" s="1"/>
  <c r="N41" i="105"/>
  <c r="O40" i="105"/>
  <c r="Q40" i="105"/>
  <c r="N40" i="105"/>
  <c r="B37" i="105"/>
  <c r="O36" i="105"/>
  <c r="Q36" i="105"/>
  <c r="N36" i="105"/>
  <c r="O35" i="105"/>
  <c r="Q35" i="105" s="1"/>
  <c r="N35" i="105"/>
  <c r="O34" i="105"/>
  <c r="Q34" i="105"/>
  <c r="N34" i="105"/>
  <c r="O33" i="105"/>
  <c r="Q33" i="105" s="1"/>
  <c r="N33" i="105"/>
  <c r="O32" i="105"/>
  <c r="Q32" i="105"/>
  <c r="N32" i="105"/>
  <c r="O31" i="105"/>
  <c r="Q31" i="105" s="1"/>
  <c r="N31" i="105"/>
  <c r="O30" i="105"/>
  <c r="Q30" i="105"/>
  <c r="N30" i="105"/>
  <c r="O29" i="105"/>
  <c r="Q29" i="105" s="1"/>
  <c r="N29" i="105"/>
  <c r="O28" i="105"/>
  <c r="Q28" i="105"/>
  <c r="N28" i="105"/>
  <c r="O27" i="105"/>
  <c r="Q27" i="105" s="1"/>
  <c r="N27" i="105"/>
  <c r="O26" i="105"/>
  <c r="Q26" i="105"/>
  <c r="N26" i="105"/>
  <c r="O25" i="105"/>
  <c r="Q25" i="105" s="1"/>
  <c r="N25" i="105"/>
  <c r="O24" i="105"/>
  <c r="Q24" i="105"/>
  <c r="N24" i="105"/>
  <c r="E20" i="105"/>
  <c r="F20" i="105" s="1"/>
  <c r="G20" i="105" s="1"/>
  <c r="H20" i="105" s="1"/>
  <c r="I20" i="105" s="1"/>
  <c r="J20" i="105" s="1"/>
  <c r="K20" i="105" s="1"/>
  <c r="L20" i="105" s="1"/>
  <c r="M20" i="105" s="1"/>
  <c r="N20" i="105" s="1"/>
  <c r="O20" i="105" s="1"/>
  <c r="P20" i="105" s="1"/>
  <c r="Q20" i="105" s="1"/>
  <c r="O86" i="97"/>
  <c r="Q86" i="97"/>
  <c r="N86" i="97"/>
  <c r="B84" i="97"/>
  <c r="O83" i="97"/>
  <c r="Q83" i="97"/>
  <c r="N83" i="97"/>
  <c r="O82" i="97"/>
  <c r="Q82" i="97" s="1"/>
  <c r="N82" i="97"/>
  <c r="O81" i="97"/>
  <c r="Q81" i="97"/>
  <c r="N81" i="97"/>
  <c r="O80" i="97"/>
  <c r="Q80" i="97" s="1"/>
  <c r="N80" i="97"/>
  <c r="O79" i="97"/>
  <c r="Q79" i="97"/>
  <c r="N79" i="97"/>
  <c r="O78" i="97"/>
  <c r="Q78" i="97" s="1"/>
  <c r="N78" i="97"/>
  <c r="O77" i="97"/>
  <c r="Q77" i="97"/>
  <c r="N77" i="97"/>
  <c r="O76" i="97"/>
  <c r="Q76" i="97" s="1"/>
  <c r="N76" i="97"/>
  <c r="O75" i="97"/>
  <c r="Q75" i="97"/>
  <c r="N75" i="97"/>
  <c r="O74" i="97"/>
  <c r="Q74" i="97" s="1"/>
  <c r="N74" i="97"/>
  <c r="O73" i="97"/>
  <c r="Q73" i="97"/>
  <c r="N73" i="97"/>
  <c r="O72" i="97"/>
  <c r="Q72" i="97" s="1"/>
  <c r="N72" i="97"/>
  <c r="O69" i="97"/>
  <c r="Q69" i="97"/>
  <c r="N69" i="97"/>
  <c r="O68" i="97"/>
  <c r="Q68" i="97" s="1"/>
  <c r="N68" i="97"/>
  <c r="O67" i="97"/>
  <c r="Q67" i="97"/>
  <c r="N67" i="97"/>
  <c r="O66" i="97"/>
  <c r="Q66" i="97" s="1"/>
  <c r="N66" i="97"/>
  <c r="B64" i="97"/>
  <c r="O63" i="97"/>
  <c r="Q63" i="97" s="1"/>
  <c r="N63" i="97"/>
  <c r="O62" i="97"/>
  <c r="Q62" i="97"/>
  <c r="N62" i="97"/>
  <c r="O61" i="97"/>
  <c r="Q61" i="97" s="1"/>
  <c r="N61" i="97"/>
  <c r="B59" i="97"/>
  <c r="O58" i="97"/>
  <c r="Q58" i="97" s="1"/>
  <c r="N58" i="97"/>
  <c r="O57" i="97"/>
  <c r="Q57" i="97"/>
  <c r="N57" i="97"/>
  <c r="B55" i="97"/>
  <c r="O54" i="97"/>
  <c r="Q54" i="97"/>
  <c r="N54" i="97"/>
  <c r="O53" i="97"/>
  <c r="Q53" i="97" s="1"/>
  <c r="N53" i="97"/>
  <c r="B50" i="97"/>
  <c r="O49" i="97"/>
  <c r="Q49" i="97" s="1"/>
  <c r="N49" i="97"/>
  <c r="O48" i="97"/>
  <c r="Q48" i="97"/>
  <c r="N48" i="97"/>
  <c r="O47" i="97"/>
  <c r="Q47" i="97" s="1"/>
  <c r="N47" i="97"/>
  <c r="O43" i="97"/>
  <c r="Q43" i="97"/>
  <c r="N43" i="97"/>
  <c r="O42" i="97"/>
  <c r="Q42" i="97" s="1"/>
  <c r="N42" i="97"/>
  <c r="O41" i="97"/>
  <c r="Q41" i="97"/>
  <c r="N41" i="97"/>
  <c r="O40" i="97"/>
  <c r="Q40" i="97" s="1"/>
  <c r="N40" i="97"/>
  <c r="B37" i="97"/>
  <c r="O36" i="97"/>
  <c r="Q36" i="97" s="1"/>
  <c r="N36" i="97"/>
  <c r="O35" i="97"/>
  <c r="Q35" i="97"/>
  <c r="N35" i="97"/>
  <c r="O34" i="97"/>
  <c r="Q34" i="97" s="1"/>
  <c r="N34" i="97"/>
  <c r="O33" i="97"/>
  <c r="Q33" i="97"/>
  <c r="N33" i="97"/>
  <c r="O32" i="97"/>
  <c r="Q32" i="97" s="1"/>
  <c r="N32" i="97"/>
  <c r="O31" i="97"/>
  <c r="Q31" i="97"/>
  <c r="N31" i="97"/>
  <c r="O30" i="97"/>
  <c r="Q30" i="97" s="1"/>
  <c r="N30" i="97"/>
  <c r="O29" i="97"/>
  <c r="Q29" i="97"/>
  <c r="N29" i="97"/>
  <c r="O28" i="97"/>
  <c r="Q28" i="97" s="1"/>
  <c r="N28" i="97"/>
  <c r="O27" i="97"/>
  <c r="Q27" i="97"/>
  <c r="N27" i="97"/>
  <c r="O26" i="97"/>
  <c r="Q26" i="97" s="1"/>
  <c r="N26" i="97"/>
  <c r="O25" i="97"/>
  <c r="Q25" i="97"/>
  <c r="N25" i="97"/>
  <c r="O24" i="97"/>
  <c r="Q24" i="97" s="1"/>
  <c r="N24" i="97"/>
  <c r="E20" i="97"/>
  <c r="F20" i="97"/>
  <c r="G20" i="97" s="1"/>
  <c r="H20" i="97" s="1"/>
  <c r="I20" i="97" s="1"/>
  <c r="J20" i="97" s="1"/>
  <c r="K20" i="97" s="1"/>
  <c r="L20" i="97" s="1"/>
  <c r="M20" i="97" s="1"/>
  <c r="N20" i="97" s="1"/>
  <c r="O20" i="97" s="1"/>
  <c r="P20" i="97" s="1"/>
  <c r="Q20" i="97" s="1"/>
  <c r="O86" i="106"/>
  <c r="Q86" i="106" s="1"/>
  <c r="N86" i="106"/>
  <c r="B84" i="106"/>
  <c r="O83" i="106"/>
  <c r="Q83" i="106" s="1"/>
  <c r="N83" i="106"/>
  <c r="O82" i="106"/>
  <c r="Q82" i="106"/>
  <c r="N82" i="106"/>
  <c r="O81" i="106"/>
  <c r="Q81" i="106" s="1"/>
  <c r="N81" i="106"/>
  <c r="O80" i="106"/>
  <c r="Q80" i="106"/>
  <c r="N80" i="106"/>
  <c r="O79" i="106"/>
  <c r="Q79" i="106" s="1"/>
  <c r="N79" i="106"/>
  <c r="O78" i="106"/>
  <c r="Q78" i="106"/>
  <c r="N78" i="106"/>
  <c r="O77" i="106"/>
  <c r="Q77" i="106" s="1"/>
  <c r="N77" i="106"/>
  <c r="O76" i="106"/>
  <c r="Q76" i="106"/>
  <c r="N76" i="106"/>
  <c r="O75" i="106"/>
  <c r="Q75" i="106" s="1"/>
  <c r="N75" i="106"/>
  <c r="O74" i="106"/>
  <c r="Q74" i="106"/>
  <c r="N74" i="106"/>
  <c r="O73" i="106"/>
  <c r="Q73" i="106" s="1"/>
  <c r="N73" i="106"/>
  <c r="O72" i="106"/>
  <c r="Q72" i="106"/>
  <c r="N72" i="106"/>
  <c r="O69" i="106"/>
  <c r="Q69" i="106" s="1"/>
  <c r="N69" i="106"/>
  <c r="O68" i="106"/>
  <c r="Q68" i="106"/>
  <c r="N68" i="106"/>
  <c r="O67" i="106"/>
  <c r="Q67" i="106" s="1"/>
  <c r="N67" i="106"/>
  <c r="O66" i="106"/>
  <c r="Q66" i="106"/>
  <c r="N66" i="106"/>
  <c r="B64" i="106"/>
  <c r="O63" i="106"/>
  <c r="Q63" i="106"/>
  <c r="N63" i="106"/>
  <c r="O62" i="106"/>
  <c r="Q62" i="106" s="1"/>
  <c r="N62" i="106"/>
  <c r="O61" i="106"/>
  <c r="Q61" i="106"/>
  <c r="N61" i="106"/>
  <c r="B59" i="106"/>
  <c r="O58" i="106"/>
  <c r="Q58" i="106"/>
  <c r="N58" i="106"/>
  <c r="O57" i="106"/>
  <c r="Q57" i="106" s="1"/>
  <c r="N57" i="106"/>
  <c r="B55" i="106"/>
  <c r="O54" i="106"/>
  <c r="Q54" i="106" s="1"/>
  <c r="N54" i="106"/>
  <c r="O53" i="106"/>
  <c r="Q53" i="106"/>
  <c r="N53" i="106"/>
  <c r="B50" i="106"/>
  <c r="O49" i="106"/>
  <c r="Q49" i="106"/>
  <c r="N49" i="106"/>
  <c r="O48" i="106"/>
  <c r="Q48" i="106" s="1"/>
  <c r="N48" i="106"/>
  <c r="O47" i="106"/>
  <c r="Q47" i="106"/>
  <c r="N47" i="106"/>
  <c r="O43" i="106"/>
  <c r="Q43" i="106" s="1"/>
  <c r="N43" i="106"/>
  <c r="O42" i="106"/>
  <c r="Q42" i="106"/>
  <c r="N42" i="106"/>
  <c r="O41" i="106"/>
  <c r="Q41" i="106" s="1"/>
  <c r="N41" i="106"/>
  <c r="O40" i="106"/>
  <c r="Q40" i="106"/>
  <c r="N40" i="106"/>
  <c r="B37" i="106"/>
  <c r="O36" i="106"/>
  <c r="Q36" i="106"/>
  <c r="N36" i="106"/>
  <c r="O35" i="106"/>
  <c r="Q35" i="106" s="1"/>
  <c r="N35" i="106"/>
  <c r="O34" i="106"/>
  <c r="Q34" i="106"/>
  <c r="N34" i="106"/>
  <c r="O33" i="106"/>
  <c r="Q33" i="106" s="1"/>
  <c r="N33" i="106"/>
  <c r="O32" i="106"/>
  <c r="Q32" i="106"/>
  <c r="N32" i="106"/>
  <c r="O31" i="106"/>
  <c r="Q31" i="106" s="1"/>
  <c r="N31" i="106"/>
  <c r="O30" i="106"/>
  <c r="Q30" i="106"/>
  <c r="N30" i="106"/>
  <c r="O29" i="106"/>
  <c r="Q29" i="106" s="1"/>
  <c r="N29" i="106"/>
  <c r="O28" i="106"/>
  <c r="Q28" i="106"/>
  <c r="N28" i="106"/>
  <c r="O27" i="106"/>
  <c r="Q27" i="106" s="1"/>
  <c r="N27" i="106"/>
  <c r="O26" i="106"/>
  <c r="Q26" i="106"/>
  <c r="N26" i="106"/>
  <c r="O25" i="106"/>
  <c r="Q25" i="106" s="1"/>
  <c r="N25" i="106"/>
  <c r="O24" i="106"/>
  <c r="Q24" i="106"/>
  <c r="N24" i="106"/>
  <c r="E20" i="106"/>
  <c r="F20" i="106" s="1"/>
  <c r="G20" i="106" s="1"/>
  <c r="H20" i="106" s="1"/>
  <c r="I20" i="106" s="1"/>
  <c r="J20" i="106" s="1"/>
  <c r="K20" i="106" s="1"/>
  <c r="L20" i="106" s="1"/>
  <c r="M20" i="106" s="1"/>
  <c r="N20" i="106" s="1"/>
  <c r="O20" i="106" s="1"/>
  <c r="P20" i="106" s="1"/>
  <c r="Q20" i="106" s="1"/>
  <c r="A88" i="106"/>
  <c r="A1" i="106"/>
  <c r="P86" i="100"/>
  <c r="P83" i="100"/>
  <c r="P82" i="100"/>
  <c r="P81" i="100"/>
  <c r="P80" i="100"/>
  <c r="Q80" i="100" s="1"/>
  <c r="P79" i="100"/>
  <c r="P78" i="100"/>
  <c r="P77" i="100"/>
  <c r="P76" i="100"/>
  <c r="Q76" i="100" s="1"/>
  <c r="P75" i="100"/>
  <c r="P74" i="100"/>
  <c r="P73" i="100"/>
  <c r="P72" i="100"/>
  <c r="P69" i="100"/>
  <c r="P68" i="100"/>
  <c r="P67" i="100"/>
  <c r="P66" i="100"/>
  <c r="P63" i="100"/>
  <c r="P62" i="100"/>
  <c r="P61" i="100"/>
  <c r="P58" i="100"/>
  <c r="P57" i="100"/>
  <c r="P54" i="100"/>
  <c r="P53" i="100"/>
  <c r="P49" i="100"/>
  <c r="Q49" i="100" s="1"/>
  <c r="P48" i="100"/>
  <c r="P47" i="100"/>
  <c r="P43" i="100"/>
  <c r="P42" i="100"/>
  <c r="P41" i="100"/>
  <c r="P40" i="100"/>
  <c r="P36" i="100"/>
  <c r="P35" i="100"/>
  <c r="Q35" i="100" s="1"/>
  <c r="P34" i="100"/>
  <c r="P33" i="100"/>
  <c r="P32" i="100"/>
  <c r="P31" i="100"/>
  <c r="Q31" i="100" s="1"/>
  <c r="P30" i="100"/>
  <c r="P29" i="100"/>
  <c r="P28" i="100"/>
  <c r="P27" i="100"/>
  <c r="Q27" i="100" s="1"/>
  <c r="P26" i="100"/>
  <c r="P25" i="100"/>
  <c r="M86" i="100"/>
  <c r="L86" i="100"/>
  <c r="N86" i="100" s="1"/>
  <c r="K86" i="100"/>
  <c r="J86" i="100"/>
  <c r="I86" i="100"/>
  <c r="O86" i="100" s="1"/>
  <c r="Q86" i="100" s="1"/>
  <c r="H86" i="100"/>
  <c r="G86" i="100"/>
  <c r="F86" i="100"/>
  <c r="E86" i="100"/>
  <c r="D86" i="100"/>
  <c r="M83" i="100"/>
  <c r="L83" i="100"/>
  <c r="K83" i="100"/>
  <c r="J83" i="100"/>
  <c r="I83" i="100"/>
  <c r="H83" i="100"/>
  <c r="G83" i="100"/>
  <c r="F83" i="100"/>
  <c r="E83" i="100"/>
  <c r="D83" i="100"/>
  <c r="M82" i="100"/>
  <c r="L82" i="100"/>
  <c r="N82" i="100" s="1"/>
  <c r="K82" i="100"/>
  <c r="J82" i="100"/>
  <c r="I82" i="100"/>
  <c r="H82" i="100"/>
  <c r="G82" i="100"/>
  <c r="F82" i="100"/>
  <c r="E82" i="100"/>
  <c r="D82" i="100"/>
  <c r="M81" i="100"/>
  <c r="L81" i="100"/>
  <c r="K81" i="100"/>
  <c r="J81" i="100"/>
  <c r="N81" i="100" s="1"/>
  <c r="I81" i="100"/>
  <c r="H81" i="100"/>
  <c r="G81" i="100"/>
  <c r="F81" i="100"/>
  <c r="E81" i="100"/>
  <c r="D81" i="100"/>
  <c r="M80" i="100"/>
  <c r="L80" i="100"/>
  <c r="N80" i="100" s="1"/>
  <c r="K80" i="100"/>
  <c r="J80" i="100"/>
  <c r="I80" i="100"/>
  <c r="O80" i="100" s="1"/>
  <c r="H80" i="100"/>
  <c r="G80" i="100"/>
  <c r="F80" i="100"/>
  <c r="E80" i="100"/>
  <c r="D80" i="100"/>
  <c r="M79" i="100"/>
  <c r="L79" i="100"/>
  <c r="K79" i="100"/>
  <c r="J79" i="100"/>
  <c r="N79" i="100" s="1"/>
  <c r="I79" i="100"/>
  <c r="H79" i="100"/>
  <c r="G79" i="100"/>
  <c r="O79" i="100" s="1"/>
  <c r="Q79" i="100" s="1"/>
  <c r="F79" i="100"/>
  <c r="E79" i="100"/>
  <c r="D79" i="100"/>
  <c r="M78" i="100"/>
  <c r="G78" i="100"/>
  <c r="O78" i="100" s="1"/>
  <c r="Q78" i="100" s="1"/>
  <c r="I78" i="100"/>
  <c r="K78" i="100"/>
  <c r="L78" i="100"/>
  <c r="N78" i="100" s="1"/>
  <c r="J78" i="100"/>
  <c r="H78" i="100"/>
  <c r="F78" i="100"/>
  <c r="E78" i="100"/>
  <c r="D78" i="100"/>
  <c r="M77" i="100"/>
  <c r="L77" i="100"/>
  <c r="K77" i="100"/>
  <c r="J77" i="100"/>
  <c r="I77" i="100"/>
  <c r="H77" i="100"/>
  <c r="G77" i="100"/>
  <c r="O77" i="100" s="1"/>
  <c r="F77" i="100"/>
  <c r="E77" i="100"/>
  <c r="D77" i="100"/>
  <c r="M76" i="100"/>
  <c r="L76" i="100"/>
  <c r="K76" i="100"/>
  <c r="J76" i="100"/>
  <c r="I76" i="100"/>
  <c r="H76" i="100"/>
  <c r="G76" i="100"/>
  <c r="F76" i="100"/>
  <c r="E76" i="100"/>
  <c r="D76" i="100"/>
  <c r="M75" i="100"/>
  <c r="L75" i="100"/>
  <c r="N75" i="100" s="1"/>
  <c r="K75" i="100"/>
  <c r="J75" i="100"/>
  <c r="I75" i="100"/>
  <c r="H75" i="100"/>
  <c r="G75" i="100"/>
  <c r="F75" i="100"/>
  <c r="E75" i="100"/>
  <c r="D75" i="100"/>
  <c r="M74" i="100"/>
  <c r="L74" i="100"/>
  <c r="K74" i="100"/>
  <c r="J74" i="100"/>
  <c r="I74" i="100"/>
  <c r="O74" i="100" s="1"/>
  <c r="Q74" i="100" s="1"/>
  <c r="H74" i="100"/>
  <c r="G74" i="100"/>
  <c r="F74" i="100"/>
  <c r="E74" i="100"/>
  <c r="D74" i="100"/>
  <c r="M73" i="100"/>
  <c r="L73" i="100"/>
  <c r="K73" i="100"/>
  <c r="J73" i="100"/>
  <c r="I73" i="100"/>
  <c r="H73" i="100"/>
  <c r="G73" i="100"/>
  <c r="O73" i="100" s="1"/>
  <c r="F73" i="100"/>
  <c r="E73" i="100"/>
  <c r="D73" i="100"/>
  <c r="M72" i="100"/>
  <c r="L72" i="100"/>
  <c r="K72" i="100"/>
  <c r="J72" i="100"/>
  <c r="N72" i="100" s="1"/>
  <c r="I72" i="100"/>
  <c r="G72" i="100"/>
  <c r="H72" i="100"/>
  <c r="F72" i="100"/>
  <c r="E72" i="100"/>
  <c r="D72" i="100"/>
  <c r="M69" i="100"/>
  <c r="L69" i="100"/>
  <c r="K69" i="100"/>
  <c r="J69" i="100"/>
  <c r="I69" i="100"/>
  <c r="H69" i="100"/>
  <c r="G69" i="100"/>
  <c r="F69" i="100"/>
  <c r="E69" i="100"/>
  <c r="D69" i="100"/>
  <c r="M68" i="100"/>
  <c r="L68" i="100"/>
  <c r="K68" i="100"/>
  <c r="J68" i="100"/>
  <c r="N68" i="100" s="1"/>
  <c r="I68" i="100"/>
  <c r="H68" i="100"/>
  <c r="G68" i="100"/>
  <c r="F68" i="100"/>
  <c r="E68" i="100"/>
  <c r="D68" i="100"/>
  <c r="M67" i="100"/>
  <c r="L67" i="100"/>
  <c r="N67" i="100" s="1"/>
  <c r="K67" i="100"/>
  <c r="J67" i="100"/>
  <c r="I67" i="100"/>
  <c r="H67" i="100"/>
  <c r="G67" i="100"/>
  <c r="F67" i="100"/>
  <c r="E67" i="100"/>
  <c r="D67" i="100"/>
  <c r="M66" i="100"/>
  <c r="L66" i="100"/>
  <c r="K66" i="100"/>
  <c r="J66" i="100"/>
  <c r="N66" i="100" s="1"/>
  <c r="I66" i="100"/>
  <c r="H66" i="100"/>
  <c r="G66" i="100"/>
  <c r="F66" i="100"/>
  <c r="E66" i="100"/>
  <c r="D66" i="100"/>
  <c r="M63" i="100"/>
  <c r="L63" i="100"/>
  <c r="K63" i="100"/>
  <c r="J63" i="100"/>
  <c r="I63" i="100"/>
  <c r="H63" i="100"/>
  <c r="G63" i="100"/>
  <c r="F63" i="100"/>
  <c r="E63" i="100"/>
  <c r="D63" i="100"/>
  <c r="M62" i="100"/>
  <c r="L62" i="100"/>
  <c r="K62" i="100"/>
  <c r="J62" i="100"/>
  <c r="N62" i="100" s="1"/>
  <c r="I62" i="100"/>
  <c r="H62" i="100"/>
  <c r="G62" i="100"/>
  <c r="O62" i="100" s="1"/>
  <c r="Q62" i="100" s="1"/>
  <c r="F62" i="100"/>
  <c r="E62" i="100"/>
  <c r="D62" i="100"/>
  <c r="M61" i="100"/>
  <c r="L61" i="100"/>
  <c r="N61" i="100" s="1"/>
  <c r="K61" i="100"/>
  <c r="J61" i="100"/>
  <c r="I61" i="100"/>
  <c r="H61" i="100"/>
  <c r="G61" i="100"/>
  <c r="O61" i="100" s="1"/>
  <c r="F61" i="100"/>
  <c r="E61" i="100"/>
  <c r="D61" i="100"/>
  <c r="M58" i="100"/>
  <c r="L58" i="100"/>
  <c r="K58" i="100"/>
  <c r="J58" i="100"/>
  <c r="I58" i="100"/>
  <c r="H58" i="100"/>
  <c r="G58" i="100"/>
  <c r="O58" i="100" s="1"/>
  <c r="Q58" i="100" s="1"/>
  <c r="F58" i="100"/>
  <c r="E58" i="100"/>
  <c r="D58" i="100"/>
  <c r="M57" i="100"/>
  <c r="L57" i="100"/>
  <c r="K57" i="100"/>
  <c r="J57" i="100"/>
  <c r="N57" i="100" s="1"/>
  <c r="I57" i="100"/>
  <c r="O57" i="100" s="1"/>
  <c r="Q57" i="100" s="1"/>
  <c r="H57" i="100"/>
  <c r="G57" i="100"/>
  <c r="F57" i="100"/>
  <c r="E57" i="100"/>
  <c r="D57" i="100"/>
  <c r="M54" i="100"/>
  <c r="L54" i="100"/>
  <c r="K54" i="100"/>
  <c r="J54" i="100"/>
  <c r="I54" i="100"/>
  <c r="H54" i="100"/>
  <c r="G54" i="100"/>
  <c r="O54" i="100" s="1"/>
  <c r="Q54" i="100" s="1"/>
  <c r="F54" i="100"/>
  <c r="E54" i="100"/>
  <c r="D54" i="100"/>
  <c r="M53" i="100"/>
  <c r="L53" i="100"/>
  <c r="K53" i="100"/>
  <c r="J53" i="100"/>
  <c r="I53" i="100"/>
  <c r="O53" i="100" s="1"/>
  <c r="Q53" i="100" s="1"/>
  <c r="H53" i="100"/>
  <c r="G53" i="100"/>
  <c r="F53" i="100"/>
  <c r="E53" i="100"/>
  <c r="D53" i="100"/>
  <c r="M49" i="100"/>
  <c r="L49" i="100"/>
  <c r="N49" i="100" s="1"/>
  <c r="K49" i="100"/>
  <c r="J49" i="100"/>
  <c r="I49" i="100"/>
  <c r="H49" i="100"/>
  <c r="G49" i="100"/>
  <c r="O49" i="100" s="1"/>
  <c r="F49" i="100"/>
  <c r="E49" i="100"/>
  <c r="D49" i="100"/>
  <c r="M48" i="100"/>
  <c r="L48" i="100"/>
  <c r="K48" i="100"/>
  <c r="J48" i="100"/>
  <c r="I48" i="100"/>
  <c r="O48" i="100" s="1"/>
  <c r="Q48" i="100" s="1"/>
  <c r="H48" i="100"/>
  <c r="G48" i="100"/>
  <c r="F48" i="100"/>
  <c r="E48" i="100"/>
  <c r="D48" i="100"/>
  <c r="M47" i="100"/>
  <c r="L47" i="100"/>
  <c r="K47" i="100"/>
  <c r="J47" i="100"/>
  <c r="I47" i="100"/>
  <c r="H47" i="100"/>
  <c r="G47" i="100"/>
  <c r="O47" i="100" s="1"/>
  <c r="Q47" i="100" s="1"/>
  <c r="F47" i="100"/>
  <c r="E47" i="100"/>
  <c r="D47" i="100"/>
  <c r="M43" i="100"/>
  <c r="L43" i="100"/>
  <c r="K43" i="100"/>
  <c r="J43" i="100"/>
  <c r="I43" i="100"/>
  <c r="O43" i="100" s="1"/>
  <c r="Q43" i="100" s="1"/>
  <c r="H43" i="100"/>
  <c r="G43" i="100"/>
  <c r="F43" i="100"/>
  <c r="E43" i="100"/>
  <c r="D43" i="100"/>
  <c r="M42" i="100"/>
  <c r="L42" i="100"/>
  <c r="K42" i="100"/>
  <c r="J42" i="100"/>
  <c r="I42" i="100"/>
  <c r="H42" i="100"/>
  <c r="G42" i="100"/>
  <c r="F42" i="100"/>
  <c r="E42" i="100"/>
  <c r="D42" i="100"/>
  <c r="M41" i="100"/>
  <c r="L41" i="100"/>
  <c r="K41" i="100"/>
  <c r="J41" i="100"/>
  <c r="I41" i="100"/>
  <c r="O41" i="100" s="1"/>
  <c r="Q41" i="100" s="1"/>
  <c r="H41" i="100"/>
  <c r="G41" i="100"/>
  <c r="F41" i="100"/>
  <c r="E41" i="100"/>
  <c r="D41" i="100"/>
  <c r="M40" i="100"/>
  <c r="L40" i="100"/>
  <c r="K40" i="100"/>
  <c r="J40" i="100"/>
  <c r="I40" i="100"/>
  <c r="H40" i="100"/>
  <c r="G40" i="100"/>
  <c r="O40" i="100" s="1"/>
  <c r="Q40" i="100" s="1"/>
  <c r="F40" i="100"/>
  <c r="E40" i="100"/>
  <c r="D40" i="100"/>
  <c r="M36" i="100"/>
  <c r="L36" i="100"/>
  <c r="K36" i="100"/>
  <c r="J36" i="100"/>
  <c r="I36" i="100"/>
  <c r="O36" i="100" s="1"/>
  <c r="Q36" i="100" s="1"/>
  <c r="H36" i="100"/>
  <c r="G36" i="100"/>
  <c r="F36" i="100"/>
  <c r="E36" i="100"/>
  <c r="D36" i="100"/>
  <c r="M35" i="100"/>
  <c r="L35" i="100"/>
  <c r="K35" i="100"/>
  <c r="J35" i="100"/>
  <c r="I35" i="100"/>
  <c r="H35" i="100"/>
  <c r="G35" i="100"/>
  <c r="O35" i="100" s="1"/>
  <c r="F35" i="100"/>
  <c r="E35" i="100"/>
  <c r="D35" i="100"/>
  <c r="M34" i="100"/>
  <c r="L34" i="100"/>
  <c r="K34" i="100"/>
  <c r="J34" i="100"/>
  <c r="I34" i="100"/>
  <c r="O34" i="100" s="1"/>
  <c r="Q34" i="100" s="1"/>
  <c r="H34" i="100"/>
  <c r="G34" i="100"/>
  <c r="F34" i="100"/>
  <c r="E34" i="100"/>
  <c r="D34" i="100"/>
  <c r="M33" i="100"/>
  <c r="L33" i="100"/>
  <c r="K33" i="100"/>
  <c r="J33" i="100"/>
  <c r="I33" i="100"/>
  <c r="H33" i="100"/>
  <c r="G33" i="100"/>
  <c r="O33" i="100" s="1"/>
  <c r="Q33" i="100" s="1"/>
  <c r="F33" i="100"/>
  <c r="E33" i="100"/>
  <c r="D33" i="100"/>
  <c r="M32" i="100"/>
  <c r="L32" i="100"/>
  <c r="K32" i="100"/>
  <c r="J32" i="100"/>
  <c r="I32" i="100"/>
  <c r="H32" i="100"/>
  <c r="G32" i="100"/>
  <c r="F32" i="100"/>
  <c r="E32" i="100"/>
  <c r="D32" i="100"/>
  <c r="M31" i="100"/>
  <c r="L31" i="100"/>
  <c r="N31" i="100" s="1"/>
  <c r="K31" i="100"/>
  <c r="J31" i="100"/>
  <c r="I31" i="100"/>
  <c r="H31" i="100"/>
  <c r="G31" i="100"/>
  <c r="O31" i="100" s="1"/>
  <c r="F31" i="100"/>
  <c r="E31" i="100"/>
  <c r="D31" i="100"/>
  <c r="M30" i="100"/>
  <c r="L30" i="100"/>
  <c r="K30" i="100"/>
  <c r="J30" i="100"/>
  <c r="N30" i="100" s="1"/>
  <c r="I30" i="100"/>
  <c r="O30" i="100" s="1"/>
  <c r="Q30" i="100" s="1"/>
  <c r="H30" i="100"/>
  <c r="G30" i="100"/>
  <c r="F30" i="100"/>
  <c r="E30" i="100"/>
  <c r="D30" i="100"/>
  <c r="M29" i="100"/>
  <c r="L29" i="100"/>
  <c r="K29" i="100"/>
  <c r="J29" i="100"/>
  <c r="I29" i="100"/>
  <c r="H29" i="100"/>
  <c r="G29" i="100"/>
  <c r="O29" i="100" s="1"/>
  <c r="Q29" i="100" s="1"/>
  <c r="F29" i="100"/>
  <c r="E29" i="100"/>
  <c r="D29" i="100"/>
  <c r="M28" i="100"/>
  <c r="L28" i="100"/>
  <c r="K28" i="100"/>
  <c r="J28" i="100"/>
  <c r="N28" i="100" s="1"/>
  <c r="I28" i="100"/>
  <c r="H28" i="100"/>
  <c r="G28" i="100"/>
  <c r="F28" i="100"/>
  <c r="E28" i="100"/>
  <c r="D28" i="100"/>
  <c r="M27" i="100"/>
  <c r="L27" i="100"/>
  <c r="K27" i="100"/>
  <c r="J27" i="100"/>
  <c r="I27" i="100"/>
  <c r="H27" i="100"/>
  <c r="G27" i="100"/>
  <c r="O27" i="100" s="1"/>
  <c r="F27" i="100"/>
  <c r="E27" i="100"/>
  <c r="D27" i="100"/>
  <c r="M26" i="100"/>
  <c r="L26" i="100"/>
  <c r="K26" i="100"/>
  <c r="J26" i="100"/>
  <c r="I26" i="100"/>
  <c r="H26" i="100"/>
  <c r="G26" i="100"/>
  <c r="F26" i="100"/>
  <c r="E26" i="100"/>
  <c r="D26" i="100"/>
  <c r="M25" i="100"/>
  <c r="L25" i="100"/>
  <c r="K25" i="100"/>
  <c r="J25" i="100"/>
  <c r="I25" i="100"/>
  <c r="H25" i="100"/>
  <c r="G25" i="100"/>
  <c r="F25" i="100"/>
  <c r="E25" i="100"/>
  <c r="D25" i="100"/>
  <c r="P24" i="100"/>
  <c r="H24" i="100"/>
  <c r="I24" i="100"/>
  <c r="J24" i="100"/>
  <c r="K24" i="100"/>
  <c r="O24" i="100" s="1"/>
  <c r="Q24" i="100" s="1"/>
  <c r="L24" i="100"/>
  <c r="F24" i="100"/>
  <c r="N24" i="100"/>
  <c r="M24" i="100"/>
  <c r="G24" i="100"/>
  <c r="E24" i="100"/>
  <c r="D24" i="100"/>
  <c r="D6" i="100"/>
  <c r="D7" i="100"/>
  <c r="D8" i="100"/>
  <c r="D9" i="100"/>
  <c r="D10" i="100"/>
  <c r="D11" i="100"/>
  <c r="D12" i="100"/>
  <c r="D13" i="100"/>
  <c r="D14" i="100"/>
  <c r="D15" i="100"/>
  <c r="D5" i="100"/>
  <c r="A88" i="88"/>
  <c r="A1" i="88" s="1"/>
  <c r="A88" i="97"/>
  <c r="A1" i="97" s="1"/>
  <c r="A88" i="105"/>
  <c r="A1" i="105" s="1"/>
  <c r="A88" i="49"/>
  <c r="A1" i="49" s="1"/>
  <c r="A88" i="92"/>
  <c r="A1" i="92" s="1"/>
  <c r="A88" i="37"/>
  <c r="A1" i="37" s="1"/>
  <c r="A88" i="96"/>
  <c r="A1" i="96" s="1"/>
  <c r="A88" i="87"/>
  <c r="A1" i="87" s="1"/>
  <c r="A88" i="102"/>
  <c r="A1" i="102" s="1"/>
  <c r="A88" i="93"/>
  <c r="A1" i="93" s="1"/>
  <c r="A88" i="100"/>
  <c r="A1" i="100" s="1"/>
  <c r="D88" i="100"/>
  <c r="B84" i="100"/>
  <c r="B64" i="100"/>
  <c r="B59" i="100"/>
  <c r="B55" i="100"/>
  <c r="B50" i="100"/>
  <c r="B37" i="100"/>
  <c r="E20" i="100"/>
  <c r="F20" i="100"/>
  <c r="G20" i="100" s="1"/>
  <c r="H20" i="100" s="1"/>
  <c r="I20" i="100" s="1"/>
  <c r="J20" i="100" s="1"/>
  <c r="K20" i="100" s="1"/>
  <c r="L20" i="100" s="1"/>
  <c r="M20" i="100" s="1"/>
  <c r="N20" i="100" s="1"/>
  <c r="O20" i="100" s="1"/>
  <c r="P20" i="100" s="1"/>
  <c r="Q20" i="100" s="1"/>
  <c r="L84" i="80"/>
  <c r="H84" i="80"/>
  <c r="D84" i="80"/>
  <c r="K81" i="80"/>
  <c r="G81" i="80"/>
  <c r="P80" i="80"/>
  <c r="J80" i="80"/>
  <c r="F80" i="80"/>
  <c r="M79" i="80"/>
  <c r="I79" i="80"/>
  <c r="E79" i="80"/>
  <c r="L78" i="80"/>
  <c r="H78" i="80"/>
  <c r="E78" i="80"/>
  <c r="D78" i="80"/>
  <c r="K77" i="80"/>
  <c r="G77" i="80"/>
  <c r="P76" i="80"/>
  <c r="J76" i="80"/>
  <c r="F76" i="80"/>
  <c r="P75" i="80"/>
  <c r="M75" i="80"/>
  <c r="I75" i="80"/>
  <c r="E75" i="80"/>
  <c r="L74" i="80"/>
  <c r="H74" i="80"/>
  <c r="D74" i="80"/>
  <c r="K73" i="80"/>
  <c r="G73" i="80"/>
  <c r="P72" i="80"/>
  <c r="J72" i="80"/>
  <c r="F72" i="80"/>
  <c r="M71" i="80"/>
  <c r="I71" i="80"/>
  <c r="E71" i="80"/>
  <c r="L70" i="80"/>
  <c r="H70" i="80"/>
  <c r="D70" i="80"/>
  <c r="K66" i="80"/>
  <c r="G66" i="80"/>
  <c r="P67" i="80"/>
  <c r="J67" i="80"/>
  <c r="F67" i="80"/>
  <c r="M64" i="80"/>
  <c r="I64" i="80"/>
  <c r="E64" i="80"/>
  <c r="L65" i="80"/>
  <c r="H65" i="80"/>
  <c r="E65" i="80"/>
  <c r="D65" i="80"/>
  <c r="K60" i="80"/>
  <c r="G60" i="80"/>
  <c r="P59" i="80"/>
  <c r="J59" i="80"/>
  <c r="F59" i="80"/>
  <c r="M56" i="80"/>
  <c r="I56" i="80"/>
  <c r="E56" i="80"/>
  <c r="L55" i="80"/>
  <c r="H55" i="80"/>
  <c r="D55" i="80"/>
  <c r="K52" i="80"/>
  <c r="G52" i="80"/>
  <c r="P51" i="80"/>
  <c r="J51" i="80"/>
  <c r="F51" i="80"/>
  <c r="M47" i="80"/>
  <c r="I47" i="80"/>
  <c r="E47" i="80"/>
  <c r="L46" i="80"/>
  <c r="H46" i="80"/>
  <c r="D46" i="80"/>
  <c r="K45" i="80"/>
  <c r="G45" i="80"/>
  <c r="P41" i="80"/>
  <c r="J41" i="80"/>
  <c r="G41" i="80"/>
  <c r="F41" i="80"/>
  <c r="M40" i="80"/>
  <c r="I40" i="80"/>
  <c r="E40" i="80"/>
  <c r="P84" i="80"/>
  <c r="K84" i="80"/>
  <c r="J84" i="80"/>
  <c r="F84" i="80"/>
  <c r="P81" i="80"/>
  <c r="M81" i="80"/>
  <c r="I81" i="80"/>
  <c r="E81" i="80"/>
  <c r="M80" i="80"/>
  <c r="L80" i="80"/>
  <c r="I80" i="80"/>
  <c r="H80" i="80"/>
  <c r="E80" i="80"/>
  <c r="D80" i="80"/>
  <c r="L79" i="80"/>
  <c r="K79" i="80"/>
  <c r="G79" i="80"/>
  <c r="P78" i="80"/>
  <c r="J78" i="80"/>
  <c r="F78" i="80"/>
  <c r="P77" i="80"/>
  <c r="M77" i="80"/>
  <c r="I77" i="80"/>
  <c r="E77" i="80"/>
  <c r="M76" i="80"/>
  <c r="L76" i="80"/>
  <c r="H76" i="80"/>
  <c r="D76" i="80"/>
  <c r="L75" i="80"/>
  <c r="K75" i="80"/>
  <c r="H75" i="80"/>
  <c r="G75" i="80"/>
  <c r="D75" i="80"/>
  <c r="P74" i="80"/>
  <c r="J74" i="80"/>
  <c r="G74" i="80"/>
  <c r="F74" i="80"/>
  <c r="P73" i="80"/>
  <c r="M73" i="80"/>
  <c r="J73" i="80"/>
  <c r="I73" i="80"/>
  <c r="F73" i="80"/>
  <c r="E73" i="80"/>
  <c r="L72" i="80"/>
  <c r="I72" i="80"/>
  <c r="H72" i="80"/>
  <c r="E72" i="80"/>
  <c r="D72" i="80"/>
  <c r="L71" i="80"/>
  <c r="K71" i="80"/>
  <c r="H71" i="80"/>
  <c r="G71" i="80"/>
  <c r="D71" i="80"/>
  <c r="P70" i="80"/>
  <c r="K70" i="80"/>
  <c r="J70" i="80"/>
  <c r="G70" i="80"/>
  <c r="F70" i="80"/>
  <c r="M66" i="80"/>
  <c r="J66" i="80"/>
  <c r="I66" i="80"/>
  <c r="E66" i="80"/>
  <c r="M67" i="80"/>
  <c r="L67" i="80"/>
  <c r="I67" i="80"/>
  <c r="H67" i="80"/>
  <c r="E67" i="80"/>
  <c r="D67" i="80"/>
  <c r="K64" i="80"/>
  <c r="H64" i="80"/>
  <c r="G64" i="80"/>
  <c r="D64" i="80"/>
  <c r="P65" i="80"/>
  <c r="K65" i="80"/>
  <c r="J65" i="80"/>
  <c r="G65" i="80"/>
  <c r="F65" i="80"/>
  <c r="P60" i="80"/>
  <c r="M60" i="80"/>
  <c r="J60" i="80"/>
  <c r="I60" i="80"/>
  <c r="L59" i="80"/>
  <c r="I59" i="80"/>
  <c r="H59" i="80"/>
  <c r="E59" i="80"/>
  <c r="D59" i="80"/>
  <c r="L56" i="80"/>
  <c r="K56" i="80"/>
  <c r="H56" i="80"/>
  <c r="G56" i="80"/>
  <c r="P55" i="80"/>
  <c r="K55" i="80"/>
  <c r="J55" i="80"/>
  <c r="G55" i="80"/>
  <c r="F55" i="80"/>
  <c r="M52" i="80"/>
  <c r="J52" i="80"/>
  <c r="I52" i="80"/>
  <c r="F52" i="80"/>
  <c r="E52" i="80"/>
  <c r="M51" i="80"/>
  <c r="L51" i="80"/>
  <c r="I51" i="80"/>
  <c r="H51" i="80"/>
  <c r="D51" i="80"/>
  <c r="K47" i="80"/>
  <c r="H47" i="80"/>
  <c r="G47" i="80"/>
  <c r="D47" i="80"/>
  <c r="P46" i="80"/>
  <c r="K46" i="80"/>
  <c r="J46" i="80"/>
  <c r="G46" i="80"/>
  <c r="F46" i="80"/>
  <c r="P45" i="80"/>
  <c r="M45" i="80"/>
  <c r="J45" i="80"/>
  <c r="I45" i="80"/>
  <c r="E45" i="80"/>
  <c r="M41" i="80"/>
  <c r="L41" i="80"/>
  <c r="I41" i="80"/>
  <c r="H41" i="80"/>
  <c r="E41" i="80"/>
  <c r="D41" i="80"/>
  <c r="L40" i="80"/>
  <c r="K40" i="80"/>
  <c r="H40" i="80"/>
  <c r="G40" i="80"/>
  <c r="D40" i="80"/>
  <c r="E25" i="80"/>
  <c r="O52" i="80"/>
  <c r="B82" i="80"/>
  <c r="B62" i="80"/>
  <c r="B57" i="80"/>
  <c r="B53" i="80"/>
  <c r="B48" i="80"/>
  <c r="B35" i="80"/>
  <c r="E20" i="80"/>
  <c r="F20" i="80"/>
  <c r="G20" i="80" s="1"/>
  <c r="H20" i="80" s="1"/>
  <c r="I20" i="80" s="1"/>
  <c r="J20" i="80" s="1"/>
  <c r="K20" i="80" s="1"/>
  <c r="L20" i="80" s="1"/>
  <c r="M20" i="80" s="1"/>
  <c r="N20" i="80" s="1"/>
  <c r="O20" i="80" s="1"/>
  <c r="P20" i="80" s="1"/>
  <c r="Q20" i="80" s="1"/>
  <c r="P35" i="80"/>
  <c r="N35" i="80"/>
  <c r="L35" i="80"/>
  <c r="J35" i="80"/>
  <c r="H35" i="80"/>
  <c r="F35" i="80"/>
  <c r="D35" i="80"/>
  <c r="Q35" i="80"/>
  <c r="O35" i="80"/>
  <c r="M35" i="80"/>
  <c r="K35" i="80"/>
  <c r="I35" i="80"/>
  <c r="G35" i="80"/>
  <c r="E35" i="80"/>
  <c r="F45" i="80"/>
  <c r="J81" i="80"/>
  <c r="L64" i="80"/>
  <c r="I76" i="80"/>
  <c r="F77" i="80"/>
  <c r="J77" i="80"/>
  <c r="G78" i="80"/>
  <c r="E24" i="80"/>
  <c r="F60" i="80"/>
  <c r="N65" i="80"/>
  <c r="M34" i="80"/>
  <c r="J38" i="80"/>
  <c r="F38" i="80"/>
  <c r="M59" i="80"/>
  <c r="J29" i="80"/>
  <c r="D79" i="80"/>
  <c r="F81" i="80"/>
  <c r="H79" i="80"/>
  <c r="G84" i="80"/>
  <c r="H31" i="80"/>
  <c r="I34" i="80"/>
  <c r="L47" i="80"/>
  <c r="P66" i="80"/>
  <c r="K26" i="80"/>
  <c r="E28" i="80"/>
  <c r="M28" i="80"/>
  <c r="D56" i="80"/>
  <c r="E60" i="80"/>
  <c r="M72" i="80"/>
  <c r="K74" i="80"/>
  <c r="E76" i="80"/>
  <c r="E51" i="80"/>
  <c r="P52" i="80"/>
  <c r="K78" i="80"/>
  <c r="F66" i="80"/>
  <c r="N26" i="80"/>
  <c r="L60" i="80"/>
  <c r="Q84" i="80"/>
  <c r="N79" i="80"/>
  <c r="N70" i="80"/>
  <c r="N67" i="80"/>
  <c r="N60" i="80"/>
  <c r="N55" i="80"/>
  <c r="O65" i="80"/>
  <c r="N81" i="80"/>
  <c r="N25" i="80"/>
  <c r="N64" i="80"/>
  <c r="Q59" i="80"/>
  <c r="Q65" i="80"/>
  <c r="Q25" i="80"/>
  <c r="N39" i="80"/>
  <c r="G24" i="80"/>
  <c r="H38" i="80"/>
  <c r="H45" i="80"/>
  <c r="P47" i="80"/>
  <c r="H52" i="80"/>
  <c r="P56" i="80"/>
  <c r="K59" i="80"/>
  <c r="F64" i="80"/>
  <c r="H66" i="80"/>
  <c r="E70" i="80"/>
  <c r="F71" i="80"/>
  <c r="D73" i="80"/>
  <c r="E74" i="80"/>
  <c r="I74" i="80"/>
  <c r="P79" i="80"/>
  <c r="K80" i="80"/>
  <c r="I84" i="80"/>
  <c r="O25" i="80"/>
  <c r="N40" i="80"/>
  <c r="O40" i="80"/>
  <c r="N46" i="80"/>
  <c r="F27" i="80"/>
  <c r="I30" i="80"/>
  <c r="M46" i="80"/>
  <c r="J47" i="80"/>
  <c r="D52" i="80"/>
  <c r="J56" i="80"/>
  <c r="G59" i="80"/>
  <c r="D60" i="80"/>
  <c r="M65" i="80"/>
  <c r="J64" i="80"/>
  <c r="G67" i="80"/>
  <c r="L66" i="80"/>
  <c r="K72" i="80"/>
  <c r="H73" i="80"/>
  <c r="M74" i="80"/>
  <c r="J75" i="80"/>
  <c r="K76" i="80"/>
  <c r="J79" i="80"/>
  <c r="G80" i="80"/>
  <c r="D81" i="80"/>
  <c r="E84" i="80"/>
  <c r="M84" i="80"/>
  <c r="O80" i="80"/>
  <c r="Q31" i="80"/>
  <c r="N28" i="80"/>
  <c r="Q26" i="80"/>
  <c r="N47" i="80"/>
  <c r="Q80" i="80"/>
  <c r="N51" i="80"/>
  <c r="N74" i="80"/>
  <c r="O47" i="80"/>
  <c r="O76" i="80"/>
  <c r="N59" i="80"/>
  <c r="Q28" i="80"/>
  <c r="O81" i="80"/>
  <c r="N56" i="80"/>
  <c r="Q38" i="80"/>
  <c r="O84" i="80"/>
  <c r="O27" i="80"/>
  <c r="O59" i="80"/>
  <c r="O70" i="80"/>
  <c r="O66" i="80"/>
  <c r="Q30" i="80"/>
  <c r="Q34" i="80"/>
  <c r="N77" i="80"/>
  <c r="Q46" i="80"/>
  <c r="O46" i="80"/>
  <c r="O41" i="80"/>
  <c r="Q71" i="80"/>
  <c r="O71" i="80"/>
  <c r="N84" i="80"/>
  <c r="Q74" i="80"/>
  <c r="Q45" i="80"/>
  <c r="N75" i="80"/>
  <c r="N78" i="80"/>
  <c r="N45" i="80"/>
  <c r="N38" i="80"/>
  <c r="Q52" i="80"/>
  <c r="Q51" i="80"/>
  <c r="N80" i="80"/>
  <c r="O29" i="80"/>
  <c r="O67" i="80"/>
  <c r="O34" i="80"/>
  <c r="Q79" i="80"/>
  <c r="Q81" i="80"/>
  <c r="N71" i="80"/>
  <c r="N76" i="80"/>
  <c r="Q60" i="80"/>
  <c r="O60" i="80"/>
  <c r="N34" i="80"/>
  <c r="O31" i="80"/>
  <c r="F24" i="80"/>
  <c r="J24" i="80"/>
  <c r="P24" i="80"/>
  <c r="G25" i="80"/>
  <c r="K25" i="80"/>
  <c r="D26" i="80"/>
  <c r="H26" i="80"/>
  <c r="L26" i="80"/>
  <c r="E27" i="80"/>
  <c r="I27" i="80"/>
  <c r="M27" i="80"/>
  <c r="F28" i="80"/>
  <c r="J28" i="80"/>
  <c r="P28" i="80"/>
  <c r="G29" i="80"/>
  <c r="K29" i="80"/>
  <c r="D30" i="80"/>
  <c r="H30" i="80"/>
  <c r="L30" i="80"/>
  <c r="E31" i="80"/>
  <c r="I31" i="80"/>
  <c r="M31" i="80"/>
  <c r="F34" i="80"/>
  <c r="J34" i="80"/>
  <c r="P34" i="80"/>
  <c r="G38" i="80"/>
  <c r="K38" i="80"/>
  <c r="D39" i="80"/>
  <c r="H39" i="80"/>
  <c r="L39" i="80"/>
  <c r="K24" i="80"/>
  <c r="D25" i="80"/>
  <c r="H25" i="80"/>
  <c r="L25" i="80"/>
  <c r="E26" i="80"/>
  <c r="I26" i="80"/>
  <c r="M26" i="80"/>
  <c r="J27" i="80"/>
  <c r="P27" i="80"/>
  <c r="G28" i="80"/>
  <c r="K28" i="80"/>
  <c r="D29" i="80"/>
  <c r="H29" i="80"/>
  <c r="L29" i="80"/>
  <c r="E30" i="80"/>
  <c r="M30" i="80"/>
  <c r="F31" i="80"/>
  <c r="J31" i="80"/>
  <c r="P31" i="80"/>
  <c r="G34" i="80"/>
  <c r="K34" i="80"/>
  <c r="D38" i="80"/>
  <c r="L38" i="80"/>
  <c r="E39" i="80"/>
  <c r="I39" i="80"/>
  <c r="M39" i="80"/>
  <c r="F40" i="80"/>
  <c r="D45" i="80"/>
  <c r="I78" i="80"/>
  <c r="D24" i="80"/>
  <c r="H24" i="80"/>
  <c r="L24" i="80"/>
  <c r="I25" i="80"/>
  <c r="M25" i="80"/>
  <c r="F26" i="80"/>
  <c r="J26" i="80"/>
  <c r="P26" i="80"/>
  <c r="G27" i="80"/>
  <c r="K27" i="80"/>
  <c r="D28" i="80"/>
  <c r="H28" i="80"/>
  <c r="L28" i="80"/>
  <c r="E29" i="80"/>
  <c r="I29" i="80"/>
  <c r="M29" i="80"/>
  <c r="F30" i="80"/>
  <c r="J30" i="80"/>
  <c r="P30" i="80"/>
  <c r="G31" i="80"/>
  <c r="K31" i="80"/>
  <c r="D34" i="80"/>
  <c r="H34" i="80"/>
  <c r="L34" i="80"/>
  <c r="E38" i="80"/>
  <c r="I38" i="80"/>
  <c r="M38" i="80"/>
  <c r="F39" i="80"/>
  <c r="J39" i="80"/>
  <c r="P39" i="80"/>
  <c r="H81" i="80"/>
  <c r="I24" i="80"/>
  <c r="M24" i="80"/>
  <c r="F25" i="80"/>
  <c r="J25" i="80"/>
  <c r="P25" i="80"/>
  <c r="G26" i="80"/>
  <c r="D27" i="80"/>
  <c r="H27" i="80"/>
  <c r="L27" i="80"/>
  <c r="I28" i="80"/>
  <c r="F29" i="80"/>
  <c r="P29" i="80"/>
  <c r="G30" i="80"/>
  <c r="K30" i="80"/>
  <c r="D31" i="80"/>
  <c r="L31" i="80"/>
  <c r="E34" i="80"/>
  <c r="G39" i="80"/>
  <c r="N72" i="80"/>
  <c r="Q27" i="80"/>
  <c r="N24" i="80"/>
  <c r="P38" i="80"/>
  <c r="P40" i="80"/>
  <c r="K41" i="80"/>
  <c r="L45" i="80"/>
  <c r="I46" i="80"/>
  <c r="G51" i="80"/>
  <c r="E55" i="80"/>
  <c r="M55" i="80"/>
  <c r="H60" i="80"/>
  <c r="I65" i="80"/>
  <c r="D66" i="80"/>
  <c r="I70" i="80"/>
  <c r="P71" i="80"/>
  <c r="L73" i="80"/>
  <c r="H77" i="80"/>
  <c r="N73" i="80"/>
  <c r="N27" i="80"/>
  <c r="Q73" i="80"/>
  <c r="N30" i="80"/>
  <c r="O56" i="80"/>
  <c r="K39" i="80"/>
  <c r="J40" i="80"/>
  <c r="E46" i="80"/>
  <c r="F47" i="80"/>
  <c r="K51" i="80"/>
  <c r="L52" i="80"/>
  <c r="I55" i="80"/>
  <c r="F56" i="80"/>
  <c r="P64" i="80"/>
  <c r="K67" i="80"/>
  <c r="M70" i="80"/>
  <c r="J71" i="80"/>
  <c r="G72" i="80"/>
  <c r="F75" i="80"/>
  <c r="G76" i="80"/>
  <c r="D77" i="80"/>
  <c r="L81" i="80"/>
  <c r="N52" i="80"/>
  <c r="L77" i="80"/>
  <c r="M78" i="80"/>
  <c r="F79" i="80"/>
  <c r="Q77" i="80"/>
  <c r="O26" i="80"/>
  <c r="O24" i="80"/>
  <c r="Q56" i="80"/>
  <c r="O79" i="80"/>
  <c r="Q29" i="80"/>
  <c r="Q72" i="80"/>
  <c r="Q67" i="80"/>
  <c r="N66" i="80"/>
  <c r="O73" i="80"/>
  <c r="O30" i="80"/>
  <c r="Q66" i="80"/>
  <c r="N31" i="80"/>
  <c r="Q55" i="80"/>
  <c r="Q78" i="80"/>
  <c r="O78" i="80"/>
  <c r="O28" i="80"/>
  <c r="O75" i="80"/>
  <c r="Q76" i="80"/>
  <c r="Q40" i="80"/>
  <c r="Q47" i="80"/>
  <c r="N41" i="80"/>
  <c r="O74" i="80"/>
  <c r="O38" i="80"/>
  <c r="N29" i="80"/>
  <c r="O45" i="80"/>
  <c r="Q41" i="80"/>
  <c r="Q70" i="80"/>
  <c r="O64" i="80"/>
  <c r="Q64" i="80"/>
  <c r="Q24" i="80"/>
  <c r="O39" i="80"/>
  <c r="Q39" i="80"/>
  <c r="O55" i="80"/>
  <c r="O51" i="80"/>
  <c r="Q75" i="80"/>
  <c r="O77" i="80"/>
  <c r="O72" i="80"/>
  <c r="O66" i="100"/>
  <c r="Q66" i="100"/>
  <c r="O42" i="100"/>
  <c r="Q42" i="100" s="1"/>
  <c r="O83" i="100"/>
  <c r="Q83" i="100" s="1"/>
  <c r="O82" i="100"/>
  <c r="Q82" i="100" s="1"/>
  <c r="O25" i="100"/>
  <c r="Q25" i="100" s="1"/>
  <c r="O69" i="100"/>
  <c r="Q69" i="100" s="1"/>
  <c r="O75" i="100"/>
  <c r="Q75" i="100" s="1"/>
  <c r="O26" i="100"/>
  <c r="Q26" i="100" s="1"/>
  <c r="N83" i="100"/>
  <c r="O68" i="100"/>
  <c r="Q68" i="100" s="1"/>
  <c r="N69" i="100"/>
  <c r="O28" i="100"/>
  <c r="Q28" i="100" s="1"/>
  <c r="O67" i="100"/>
  <c r="N74" i="100"/>
  <c r="O81" i="100"/>
  <c r="Q81" i="100" s="1"/>
  <c r="N27" i="100"/>
  <c r="O63" i="100"/>
  <c r="Q63" i="100" s="1"/>
  <c r="O76" i="100"/>
  <c r="Q67" i="100"/>
  <c r="Q77" i="100" l="1"/>
  <c r="O32" i="100"/>
  <c r="O72" i="100"/>
  <c r="Q72" i="100" s="1"/>
  <c r="N33" i="100"/>
  <c r="N34" i="100"/>
  <c r="N35" i="100"/>
  <c r="N36" i="100"/>
  <c r="N40" i="100"/>
  <c r="N41" i="100"/>
  <c r="N42" i="100"/>
  <c r="N43" i="100"/>
  <c r="N47" i="100"/>
  <c r="N53" i="100"/>
  <c r="N58" i="100"/>
  <c r="N73" i="100"/>
  <c r="N76" i="100"/>
  <c r="N77" i="100"/>
  <c r="N48" i="100"/>
  <c r="N54" i="100"/>
  <c r="N32" i="100"/>
  <c r="N25" i="100"/>
  <c r="N26" i="100"/>
  <c r="N29" i="100"/>
  <c r="N63" i="100"/>
  <c r="Q32" i="100"/>
  <c r="Q61" i="100"/>
  <c r="Q73" i="100"/>
</calcChain>
</file>

<file path=xl/sharedStrings.xml><?xml version="1.0" encoding="utf-8"?>
<sst xmlns="http://schemas.openxmlformats.org/spreadsheetml/2006/main" count="1367" uniqueCount="140">
  <si>
    <t>Programme / Subprogramme / Performance Measures</t>
  </si>
  <si>
    <t>QUARTERLY OUTPUTS</t>
  </si>
  <si>
    <t>1st Quarter
Planned output 
as per SDBIP</t>
  </si>
  <si>
    <t>2nd Quarter 
Planned output 
as per SDBIP</t>
  </si>
  <si>
    <t>3rd Quarter 
Planned output 
as per SDBIP</t>
  </si>
  <si>
    <t>4th Quarter 
Planned output 
as per SDBIP</t>
  </si>
  <si>
    <t xml:space="preserve">1st Quarter 
Actual output </t>
  </si>
  <si>
    <t>2nd Quarter 
Actual output</t>
  </si>
  <si>
    <t xml:space="preserve">3rd Quarter
Actual output </t>
  </si>
  <si>
    <t xml:space="preserve">4th Quarter 
Actual output </t>
  </si>
  <si>
    <t>Summary of 
Planned output 
as per SDBIP</t>
  </si>
  <si>
    <t>Variation</t>
  </si>
  <si>
    <t>[3 + 5 + 7 + 9]</t>
  </si>
  <si>
    <t>[13-12]</t>
  </si>
  <si>
    <t>[4+6+8+10]</t>
  </si>
  <si>
    <t>Water</t>
  </si>
  <si>
    <t>Sewerage</t>
  </si>
  <si>
    <t>Solid Waste Management</t>
  </si>
  <si>
    <t>Electricity</t>
  </si>
  <si>
    <t>Spatial Development and the Built Environment:</t>
  </si>
  <si>
    <t>Access to Services:</t>
  </si>
  <si>
    <t>Local Economic Development and Job Creation:</t>
  </si>
  <si>
    <t>Demarcation
Code</t>
  </si>
  <si>
    <t>Muni
Code</t>
  </si>
  <si>
    <t xml:space="preserve">
Municipality</t>
  </si>
  <si>
    <t>Muni 
Counter</t>
  </si>
  <si>
    <t>Transport:</t>
  </si>
  <si>
    <t>Socio-Economic Amenities</t>
  </si>
  <si>
    <t>Number of hectares of land proclaimed (township establishment completed)</t>
  </si>
  <si>
    <t>Number of dwelling units developed per hectare</t>
  </si>
  <si>
    <t>Number of households living in informal settlements</t>
  </si>
  <si>
    <t>Number of informal settlements upgraded (services provided): In Situ</t>
  </si>
  <si>
    <t>QUARTERLY PERFORMANCE REPORTS - 2014/15</t>
  </si>
  <si>
    <t>Statistical indicators on service delivery as at the beginning of 2014/15 (to be completed only at the beginning of the municipal financial year)</t>
  </si>
  <si>
    <t>hectares</t>
  </si>
  <si>
    <t>Households</t>
  </si>
  <si>
    <t>Current status</t>
  </si>
  <si>
    <t>Number of informal settlements targeted for upgrading</t>
  </si>
  <si>
    <t>Number of households living in informal settlements targeted for upgrading</t>
  </si>
  <si>
    <t>Sites</t>
  </si>
  <si>
    <t>Roads and storm water:</t>
  </si>
  <si>
    <t>Number of additional water service points to be installed for informal settlement dwellers within a 200m radius</t>
  </si>
  <si>
    <t>KMs of  new pedestrian walkways to be constructed</t>
  </si>
  <si>
    <t>Number of new bus terminals or taxi ranks to be constructed</t>
  </si>
  <si>
    <t>Number of new bus/taxi stops to be constructed</t>
  </si>
  <si>
    <t>KMs of new gravelled roads to be built</t>
  </si>
  <si>
    <t>KMs of new paved roads to be built</t>
  </si>
  <si>
    <t>Number of additional households to be provided with water connections</t>
  </si>
  <si>
    <t>Number of additional sanitation service points (toilets) to be installed for informal settlement dwellers</t>
  </si>
  <si>
    <t>Number of additional households to be provided with sewer connections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</si>
  <si>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</si>
  <si>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</si>
  <si>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</si>
  <si>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</si>
  <si>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</si>
  <si>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</si>
  <si>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</si>
  <si>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</si>
  <si>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</si>
  <si>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</si>
  <si>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</si>
  <si>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</si>
  <si>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Number of additional jobs to be created using the Expanded Public Works  Programme guidelines and other municipal programmes</t>
  </si>
  <si>
    <t>Backlog as at beginning of 2014/15</t>
  </si>
  <si>
    <t>Target for 2014/15 as per the
SDBIP</t>
  </si>
  <si>
    <t>Reason(s) for variation</t>
  </si>
  <si>
    <t>Remedial action</t>
  </si>
  <si>
    <t xml:space="preserve">Summary of Actual output for 2014/15. 
</t>
  </si>
  <si>
    <t>Actual output for 2014/15
as per Annual Report</t>
  </si>
  <si>
    <t>Number of sites currently serviced with electricity, water (house connection), sewerage removal service and solid waste removal service</t>
  </si>
  <si>
    <t>Number of hectares of land already acquired and suitable for human settlements development</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</si>
  <si>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</si>
  <si>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</si>
  <si>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</si>
  <si>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</si>
  <si>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</si>
  <si>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</si>
  <si>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</si>
  <si>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</si>
  <si>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Number of hectares of land procured and suitable for Greenfields development</t>
  </si>
  <si>
    <t>Number of hectares of land procured and suitable for Brownfield development</t>
  </si>
  <si>
    <t>Number of informal settlements targeted for formalisation (services provided): Relocated</t>
  </si>
  <si>
    <t>Per centage density reduction in total informal settlements</t>
  </si>
  <si>
    <t>Number of households living in informal backyard rental agreement</t>
  </si>
  <si>
    <t>Number of Title deeds transferred to eligible beneficiaries</t>
  </si>
  <si>
    <t>KMs of  roads resurfaced/rehabilitated/resealed</t>
  </si>
  <si>
    <t>KMs of  storm water drainage installed in addition to current ones</t>
  </si>
  <si>
    <t>Number of waste minimisation projects initiated/ upgraded</t>
  </si>
  <si>
    <t xml:space="preserve">Number of additional households provided with access to weekly refuse removal </t>
  </si>
  <si>
    <t>Number of households living in informal areas with solid waste removal service</t>
  </si>
  <si>
    <t>Number of additional high mast lights installed</t>
  </si>
  <si>
    <t>Number of additional households provided with access to Free Basic Electricity</t>
  </si>
  <si>
    <t>Number of additional street lights installed</t>
  </si>
  <si>
    <t>Number of additional households living in formal areas provided with electricity connections</t>
  </si>
  <si>
    <t>Summary - Western province</t>
  </si>
  <si>
    <t>EKU</t>
  </si>
  <si>
    <t>Ekurhuleni Metro</t>
  </si>
  <si>
    <t>JHB</t>
  </si>
  <si>
    <t>City Of Johannesburg</t>
  </si>
  <si>
    <t>TSH</t>
  </si>
  <si>
    <t>City Of Tshwane</t>
  </si>
  <si>
    <t>GT421</t>
  </si>
  <si>
    <t>Emfuleni</t>
  </si>
  <si>
    <t>GT422</t>
  </si>
  <si>
    <t>Midvaal</t>
  </si>
  <si>
    <t>GT423</t>
  </si>
  <si>
    <t>Lesedi</t>
  </si>
  <si>
    <t>DC42</t>
  </si>
  <si>
    <t>Sedibeng</t>
  </si>
  <si>
    <t>GT481</t>
  </si>
  <si>
    <t>Mogale City</t>
  </si>
  <si>
    <t>GT484</t>
  </si>
  <si>
    <t>Merafong City</t>
  </si>
  <si>
    <t>DC48</t>
  </si>
  <si>
    <t>West Rand</t>
  </si>
  <si>
    <t>GT485</t>
  </si>
  <si>
    <t>Rand West City</t>
  </si>
  <si>
    <t>Gauteng</t>
  </si>
  <si>
    <t>Summary</t>
  </si>
  <si>
    <t>Number of informal settlements targeted for upgrading with upgrading plans</t>
  </si>
  <si>
    <t>Number of sites serviced</t>
  </si>
  <si>
    <t>Percentage density reduction in total informal settlements</t>
  </si>
  <si>
    <t>Statistical indicators on service delivery as at the beginning of 2018/19 (to be completed only at the beginning of the municipal financial year)</t>
  </si>
  <si>
    <t>QUARTERLY PERFORMANCE REPORTS - 2018/19</t>
  </si>
  <si>
    <t>Backlog as at beginning of 2018/19</t>
  </si>
  <si>
    <t>Target for 2018/19 as per the
SDBIP</t>
  </si>
  <si>
    <t xml:space="preserve">Summary of Actual output for 2018/19. 
</t>
  </si>
  <si>
    <t>Actual output for 2018/19
as per Annual Report</t>
  </si>
  <si>
    <t>-</t>
  </si>
  <si>
    <t>_</t>
  </si>
  <si>
    <t xml:space="preserve">869 082 </t>
  </si>
  <si>
    <t xml:space="preserve">183 895 </t>
  </si>
  <si>
    <t>Formulae used to calculate this indicator is an average not sum as per the spreadsheet. Annual Target is 134</t>
  </si>
  <si>
    <t>Annual Target</t>
  </si>
  <si>
    <t>A nnual targert is 1.5 not 2</t>
  </si>
  <si>
    <t>This is two targets combined (Water and Sanitation Department and Housing and Human Settlement department). Reason for Variance is that the KPI is dependent on
connection applications received from
consumers. The Contract for the installation of water meters ended on the 31st of August 2018</t>
  </si>
  <si>
    <t>Water and Sanitation Dept. Progress: Atteridgeville x19 Sewer Project: 95% of pipe installation and CCTV testing. Foundation of a pump station, concrete chamber is 70% complete. Housing and Human Settlement Progress : Progress thus far:Excavation, bedding, pipe laying, blanket and backfilling</t>
  </si>
  <si>
    <t>The KPI is dependent on connection applications received from consumers. Demand was slightly higher for the quarter.</t>
  </si>
  <si>
    <t>UPGRADE OF CALEDONIAN STADIUM. Planned Milestone : Procurement of
contractor.  Negotiations with
previous contractor resolved. Reports
to rescind previous resolution to serve
and be approved during October 2018. Milestone not achieved, Project put on
hold until outstanding legal matters resolved. Mitigation Plan : Reports to
Council to rescind previous Urban
Park resolution. Approval by end October
2018. Tender process to appoint
contractor to commence in November
2018. UPGRADE OF REFILWE STADIUM. Planned Milestone : Procurement of
contractor, Tender closed, adjudication
completed and approved by BAC. Appointment letter awaited.</t>
  </si>
  <si>
    <t>REPLACEMENT OF RAYTON CLINIC : Planned Milestone : Complete the roof
cover, plastering, painting, glazing,
installing ceiling, tiling, install doors, electrical, electronics and mechanical works. Project overall percentage - 60%. EXTENSION OF ROSSLYN CLINIC : Planned Milestone : Finalise professional work.
Concept stage, overall percentage 100%. All professional planning work has been submitted - 100%. NEW CLINIC LUSAKA : Planned Milestone : Finalise professional work. Concept stage, overall percentage 100%. All professional planning work has
been submitted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</si>
</sst>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0_-;\-* #,##0_-;_-* &quot;-&quot;_-;_-@_-"/>
    <numFmt numFmtId="43" formatCode="_-* #,##0.00_-;\-* #,##0.00_-;_-* &quot;-&quot;??_-;_-@_-"/>
    <numFmt numFmtId="164" formatCode="_ * #,##0_ ;_ * \-#,##0_ ;_ * &quot;-&quot;_ ;_ @_ "/>
    <numFmt numFmtId="165" formatCode="&quot;$&quot;#,##0_);\(&quot;$&quot;#,##0\)"/>
    <numFmt numFmtId="166" formatCode="#,##0;\-#,##0;&quot;-&quot;"/>
    <numFmt numFmtId="167" formatCode="#,##0.00;\-#,##0.00;&quot;-&quot;"/>
    <numFmt numFmtId="168" formatCode="#,##0%;\-#,##0%;&quot;- &quot;"/>
    <numFmt numFmtId="169" formatCode="#,##0.0%;\-#,##0.0%;&quot;- &quot;"/>
    <numFmt numFmtId="170" formatCode="#,##0.00%;\-#,##0.00%;&quot;- &quot;"/>
    <numFmt numFmtId="171" formatCode="#,##0.0;\-#,##0.0;&quot;-&quot;"/>
    <numFmt numFmtId="172" formatCode="[Red]0%;[Red]\(0%\)"/>
    <numFmt numFmtId="173" formatCode="0%;\(0%\)"/>
    <numFmt numFmtId="174" formatCode="\ \ @"/>
    <numFmt numFmtId="175" formatCode="\ \ \ \ @"/>
    <numFmt numFmtId="176" formatCode="_-&quot;£&quot;* #,##0_-;\-&quot;£&quot;* #,##0_-;_-&quot;£&quot;* &quot;-&quot;_-;_-@_-"/>
    <numFmt numFmtId="177" formatCode="_-&quot;£&quot;* #,##0.00_-;\-&quot;£&quot;* #,##0.00_-;_-&quot;£&quot;* &quot;-&quot;??_-;_-@_-"/>
    <numFmt numFmtId="178" formatCode="_(* #,##0_);_(* \(#,##0\);_(* &quot;- &quot;?_);_(@_)"/>
  </numFmts>
  <fonts count="32" x14ac:knownFonts="1">
    <font>
      <sz val="11"/>
      <color theme="1"/>
      <name val="Calibri"/>
      <family val="2"/>
      <scheme val="minor"/>
    </font>
    <font>
      <sz val="10"/>
      <name val="Arial"/>
      <family val="2"/>
    </font>
    <font>
      <sz val="8"/>
      <name val="Arial Narrow"/>
      <family val="2"/>
    </font>
    <font>
      <u/>
      <sz val="10"/>
      <color indexed="12"/>
      <name val="Arial"/>
      <family val="2"/>
    </font>
    <font>
      <sz val="10"/>
      <color indexed="8"/>
      <name val="Arial"/>
      <family val="2"/>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1"/>
      <name val="Arial Narrow"/>
      <family val="2"/>
    </font>
    <font>
      <sz val="11"/>
      <color theme="0"/>
      <name val="Calibri"/>
      <family val="2"/>
      <scheme val="minor"/>
    </font>
    <font>
      <sz val="11"/>
      <color rgb="FFFF0000"/>
      <name val="Calibri"/>
      <family val="2"/>
      <scheme val="minor"/>
    </font>
    <font>
      <sz val="8"/>
      <name val="Calibri"/>
      <family val="2"/>
      <scheme val="minor"/>
    </font>
    <font>
      <u/>
      <sz val="10"/>
      <color indexed="12"/>
      <name val="Calibri"/>
      <family val="2"/>
      <scheme val="minor"/>
    </font>
    <font>
      <b/>
      <sz val="10"/>
      <name val="Calibri"/>
      <family val="2"/>
      <scheme val="minor"/>
    </font>
    <font>
      <b/>
      <sz val="11"/>
      <color indexed="22"/>
      <name val="Calibri"/>
      <family val="2"/>
      <scheme val="minor"/>
    </font>
    <font>
      <b/>
      <sz val="8"/>
      <color indexed="22"/>
      <name val="Calibri"/>
      <family val="2"/>
      <scheme val="minor"/>
    </font>
    <font>
      <sz val="10"/>
      <name val="Calibri"/>
      <family val="2"/>
      <scheme val="minor"/>
    </font>
    <font>
      <b/>
      <sz val="11"/>
      <color indexed="53"/>
      <name val="Calibri"/>
      <family val="2"/>
      <scheme val="minor"/>
    </font>
    <font>
      <b/>
      <sz val="8"/>
      <name val="Calibri"/>
      <family val="2"/>
      <scheme val="minor"/>
    </font>
    <font>
      <sz val="8"/>
      <color theme="1"/>
      <name val="Calibri"/>
      <family val="2"/>
      <scheme val="minor"/>
    </font>
    <font>
      <b/>
      <u/>
      <sz val="10"/>
      <name val="Calibri"/>
      <family val="2"/>
      <scheme val="minor"/>
    </font>
    <font>
      <b/>
      <sz val="11"/>
      <name val="Calibri"/>
      <family val="2"/>
      <scheme val="minor"/>
    </font>
    <font>
      <b/>
      <sz val="11"/>
      <color indexed="17"/>
      <name val="Calibri"/>
      <family val="2"/>
      <scheme val="minor"/>
    </font>
    <font>
      <sz val="8"/>
      <color rgb="FF000000"/>
      <name val="Arial"/>
      <family val="2"/>
    </font>
    <font>
      <sz val="9"/>
      <color rgb="FF0000FF"/>
      <name val="Arial"/>
      <family val="2"/>
    </font>
    <font>
      <b/>
      <u/>
      <sz val="11"/>
      <color indexed="53"/>
      <name val="Calibri"/>
      <family val="2"/>
      <scheme val="minor"/>
    </font>
    <font>
      <sz val="11"/>
      <name val="Calibri"/>
      <family val="2"/>
      <scheme val="minor"/>
    </font>
    <font>
      <b/>
      <sz val="11"/>
      <color theme="1"/>
      <name val="Arial Narrow"/>
      <family val="2"/>
    </font>
    <font>
      <sz val="10"/>
      <color theme="1"/>
      <name val="Arial Narrow"/>
      <family val="2"/>
    </font>
    <font>
      <sz val="10"/>
      <color theme="0"/>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4" tint="0.39994506668294322"/>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0" tint="-4.9989318521683403E-2"/>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s>
  <cellStyleXfs count="51">
    <xf numFmtId="0" fontId="0" fillId="0" borderId="0"/>
    <xf numFmtId="166" fontId="4" fillId="0" borderId="0" applyFill="0" applyBorder="0" applyAlignment="0"/>
    <xf numFmtId="167"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66" fontId="4" fillId="0" borderId="0" applyFill="0" applyBorder="0" applyAlignment="0"/>
    <xf numFmtId="171" fontId="4" fillId="0" borderId="0" applyFill="0" applyBorder="0" applyAlignment="0"/>
    <xf numFmtId="167" fontId="4" fillId="0" borderId="0" applyFill="0" applyBorder="0" applyAlignment="0"/>
    <xf numFmtId="166" fontId="1" fillId="0" borderId="0" applyFont="0" applyFill="0" applyBorder="0" applyAlignment="0" applyProtection="0"/>
    <xf numFmtId="3"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4" fontId="4" fillId="0" borderId="0" applyFill="0" applyBorder="0" applyAlignment="0"/>
    <xf numFmtId="41" fontId="1" fillId="0" borderId="0" applyFont="0" applyFill="0" applyBorder="0" applyAlignment="0" applyProtection="0"/>
    <xf numFmtId="43" fontId="1" fillId="0" borderId="0" applyFont="0" applyFill="0" applyBorder="0" applyAlignment="0" applyProtection="0"/>
    <xf numFmtId="166" fontId="5" fillId="0" borderId="0" applyFill="0" applyBorder="0" applyAlignment="0"/>
    <xf numFmtId="167" fontId="5" fillId="0" borderId="0" applyFill="0" applyBorder="0" applyAlignment="0"/>
    <xf numFmtId="166" fontId="5" fillId="0" borderId="0" applyFill="0" applyBorder="0" applyAlignment="0"/>
    <xf numFmtId="171" fontId="5" fillId="0" borderId="0" applyFill="0" applyBorder="0" applyAlignment="0"/>
    <xf numFmtId="167" fontId="5" fillId="0" borderId="0" applyFill="0" applyBorder="0" applyAlignment="0"/>
    <xf numFmtId="2" fontId="1" fillId="0" borderId="0" applyFont="0" applyFill="0" applyBorder="0" applyAlignment="0" applyProtection="0"/>
    <xf numFmtId="38" fontId="6" fillId="2"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0" fontId="3" fillId="0" borderId="0" applyNumberFormat="0" applyFill="0" applyBorder="0" applyAlignment="0" applyProtection="0">
      <alignment vertical="top"/>
      <protection locked="0"/>
    </xf>
    <xf numFmtId="10" fontId="6" fillId="3" borderId="3" applyNumberFormat="0" applyBorder="0" applyAlignment="0" applyProtection="0"/>
    <xf numFmtId="166" fontId="8" fillId="0" borderId="0" applyFill="0" applyBorder="0" applyAlignment="0"/>
    <xf numFmtId="167" fontId="8" fillId="0" borderId="0" applyFill="0" applyBorder="0" applyAlignment="0"/>
    <xf numFmtId="166" fontId="8" fillId="0" borderId="0" applyFill="0" applyBorder="0" applyAlignment="0"/>
    <xf numFmtId="171" fontId="8" fillId="0" borderId="0" applyFill="0" applyBorder="0" applyAlignment="0"/>
    <xf numFmtId="167" fontId="8" fillId="0" borderId="0" applyFill="0" applyBorder="0" applyAlignment="0"/>
    <xf numFmtId="172" fontId="2" fillId="0" borderId="0"/>
    <xf numFmtId="0" fontId="1" fillId="0" borderId="0"/>
    <xf numFmtId="0" fontId="1" fillId="0" borderId="0"/>
    <xf numFmtId="0" fontId="1" fillId="0" borderId="0"/>
    <xf numFmtId="170" fontId="1" fillId="0" borderId="0" applyFont="0" applyFill="0" applyBorder="0" applyAlignment="0" applyProtection="0"/>
    <xf numFmtId="173" fontId="1" fillId="0" borderId="0" applyFont="0" applyFill="0" applyBorder="0" applyAlignment="0" applyProtection="0"/>
    <xf numFmtId="10" fontId="1" fillId="0" borderId="0" applyFont="0" applyFill="0" applyBorder="0" applyAlignment="0" applyProtection="0"/>
    <xf numFmtId="166" fontId="9" fillId="0" borderId="0" applyFill="0" applyBorder="0" applyAlignment="0"/>
    <xf numFmtId="167" fontId="9" fillId="0" borderId="0" applyFill="0" applyBorder="0" applyAlignment="0"/>
    <xf numFmtId="166" fontId="9" fillId="0" borderId="0" applyFill="0" applyBorder="0" applyAlignment="0"/>
    <xf numFmtId="171" fontId="9" fillId="0" borderId="0" applyFill="0" applyBorder="0" applyAlignment="0"/>
    <xf numFmtId="167" fontId="9" fillId="0" borderId="0" applyFill="0" applyBorder="0" applyAlignment="0"/>
    <xf numFmtId="0" fontId="1" fillId="4" borderId="0"/>
    <xf numFmtId="49" fontId="4" fillId="0" borderId="0" applyFill="0" applyBorder="0" applyAlignment="0"/>
    <xf numFmtId="174" fontId="4" fillId="0" borderId="0" applyFill="0" applyBorder="0" applyAlignment="0"/>
    <xf numFmtId="175" fontId="4" fillId="0" borderId="0" applyFill="0" applyBorder="0" applyAlignment="0"/>
    <xf numFmtId="176" fontId="1" fillId="0" borderId="0" applyFont="0" applyFill="0" applyBorder="0" applyAlignment="0" applyProtection="0"/>
    <xf numFmtId="177" fontId="1" fillId="0" borderId="0" applyFont="0" applyFill="0" applyBorder="0" applyAlignment="0" applyProtection="0"/>
  </cellStyleXfs>
  <cellXfs count="165">
    <xf numFmtId="0" fontId="0" fillId="0" borderId="0" xfId="0"/>
    <xf numFmtId="0" fontId="13" fillId="0" borderId="0" xfId="34" applyFont="1" applyFill="1" applyBorder="1" applyAlignment="1" applyProtection="1">
      <alignment vertical="top"/>
      <protection hidden="1"/>
    </xf>
    <xf numFmtId="0" fontId="0" fillId="0" borderId="0" xfId="0" applyFont="1"/>
    <xf numFmtId="0" fontId="14" fillId="0" borderId="0" xfId="26" applyFont="1" applyFill="1" applyBorder="1" applyAlignment="1" applyProtection="1">
      <alignment vertical="top"/>
      <protection hidden="1"/>
    </xf>
    <xf numFmtId="0" fontId="15" fillId="0" borderId="4" xfId="34" applyFont="1" applyFill="1" applyBorder="1" applyAlignment="1" applyProtection="1">
      <alignment horizontal="centerContinuous" vertical="top"/>
    </xf>
    <xf numFmtId="0" fontId="15" fillId="0" borderId="2" xfId="34" applyFont="1" applyFill="1" applyBorder="1" applyAlignment="1" applyProtection="1">
      <alignment horizontal="centerContinuous" vertical="top"/>
    </xf>
    <xf numFmtId="0" fontId="15" fillId="0" borderId="5" xfId="34" applyFont="1" applyFill="1" applyBorder="1" applyAlignment="1" applyProtection="1">
      <alignment horizontal="center" vertical="top" wrapText="1"/>
    </xf>
    <xf numFmtId="0" fontId="15" fillId="0" borderId="6" xfId="34" applyFont="1" applyFill="1" applyBorder="1" applyAlignment="1" applyProtection="1">
      <alignment horizontal="center" vertical="top" wrapText="1"/>
    </xf>
    <xf numFmtId="0" fontId="15" fillId="0" borderId="7" xfId="34" applyFont="1" applyFill="1" applyBorder="1" applyAlignment="1" applyProtection="1">
      <alignment horizontal="center" vertical="top" wrapText="1"/>
    </xf>
    <xf numFmtId="1" fontId="16" fillId="5" borderId="4" xfId="26" applyNumberFormat="1" applyFont="1" applyFill="1" applyBorder="1" applyAlignment="1" applyProtection="1">
      <alignment vertical="center"/>
    </xf>
    <xf numFmtId="0" fontId="17" fillId="5" borderId="2" xfId="36" applyFont="1" applyFill="1" applyBorder="1" applyAlignment="1" applyProtection="1">
      <alignment vertical="top"/>
    </xf>
    <xf numFmtId="164" fontId="17" fillId="5" borderId="7" xfId="36" applyNumberFormat="1" applyFont="1" applyFill="1" applyBorder="1" applyAlignment="1" applyProtection="1">
      <alignment vertical="top" wrapText="1"/>
    </xf>
    <xf numFmtId="164" fontId="17" fillId="5" borderId="5" xfId="36" applyNumberFormat="1" applyFont="1" applyFill="1" applyBorder="1" applyAlignment="1" applyProtection="1">
      <alignment vertical="top" wrapText="1"/>
    </xf>
    <xf numFmtId="164" fontId="17" fillId="5" borderId="6" xfId="36" applyNumberFormat="1" applyFont="1" applyFill="1" applyBorder="1" applyAlignment="1" applyProtection="1">
      <alignment vertical="top" wrapText="1"/>
    </xf>
    <xf numFmtId="164" fontId="17" fillId="5" borderId="2" xfId="36" applyNumberFormat="1" applyFont="1" applyFill="1" applyBorder="1" applyAlignment="1" applyProtection="1">
      <alignment vertical="top" wrapText="1"/>
    </xf>
    <xf numFmtId="164" fontId="17" fillId="5" borderId="8" xfId="36" applyNumberFormat="1" applyFont="1" applyFill="1" applyBorder="1" applyAlignment="1" applyProtection="1">
      <alignment vertical="top" wrapText="1"/>
    </xf>
    <xf numFmtId="0" fontId="18" fillId="0" borderId="0" xfId="36" applyFont="1"/>
    <xf numFmtId="1" fontId="19" fillId="0" borderId="9" xfId="26" applyNumberFormat="1" applyFont="1" applyFill="1" applyBorder="1" applyAlignment="1" applyProtection="1">
      <alignment vertical="top"/>
    </xf>
    <xf numFmtId="164" fontId="20" fillId="0" borderId="10" xfId="36" applyNumberFormat="1" applyFont="1" applyFill="1" applyBorder="1" applyAlignment="1" applyProtection="1">
      <alignment vertical="top" wrapText="1"/>
    </xf>
    <xf numFmtId="164" fontId="20" fillId="0" borderId="11" xfId="36" applyNumberFormat="1" applyFont="1" applyFill="1" applyBorder="1" applyAlignment="1" applyProtection="1">
      <alignment vertical="top" wrapText="1"/>
    </xf>
    <xf numFmtId="164" fontId="20" fillId="0" borderId="12" xfId="36" applyNumberFormat="1" applyFont="1" applyFill="1" applyBorder="1" applyAlignment="1" applyProtection="1">
      <alignment vertical="top" wrapText="1"/>
    </xf>
    <xf numFmtId="164" fontId="20" fillId="0" borderId="13" xfId="36" applyNumberFormat="1" applyFont="1" applyFill="1" applyBorder="1" applyAlignment="1" applyProtection="1">
      <alignment vertical="top" wrapText="1"/>
    </xf>
    <xf numFmtId="164" fontId="20" fillId="0" borderId="14" xfId="36" applyNumberFormat="1" applyFont="1" applyFill="1" applyBorder="1" applyAlignment="1" applyProtection="1">
      <alignment vertical="top" wrapText="1"/>
    </xf>
    <xf numFmtId="1" fontId="15" fillId="0" borderId="9" xfId="36" applyNumberFormat="1" applyFont="1" applyFill="1" applyBorder="1" applyAlignment="1" applyProtection="1">
      <alignment vertical="top"/>
    </xf>
    <xf numFmtId="1" fontId="15" fillId="0" borderId="0" xfId="36" applyNumberFormat="1" applyFont="1" applyFill="1" applyBorder="1" applyAlignment="1" applyProtection="1">
      <alignment vertical="top"/>
    </xf>
    <xf numFmtId="1" fontId="15" fillId="0" borderId="0" xfId="36" applyNumberFormat="1" applyFont="1" applyFill="1" applyBorder="1" applyAlignment="1" applyProtection="1">
      <alignment vertical="top" wrapText="1"/>
    </xf>
    <xf numFmtId="164" fontId="20" fillId="0" borderId="15" xfId="36" applyNumberFormat="1" applyFont="1" applyFill="1" applyBorder="1" applyAlignment="1" applyProtection="1">
      <alignment vertical="top" wrapText="1"/>
    </xf>
    <xf numFmtId="1" fontId="18" fillId="0" borderId="9" xfId="36" applyNumberFormat="1" applyFont="1" applyFill="1" applyBorder="1" applyAlignment="1" applyProtection="1">
      <alignment vertical="top" wrapText="1"/>
    </xf>
    <xf numFmtId="1" fontId="18" fillId="0" borderId="16" xfId="36" applyNumberFormat="1" applyFont="1" applyFill="1" applyBorder="1" applyAlignment="1" applyProtection="1">
      <alignment vertical="top" wrapText="1"/>
    </xf>
    <xf numFmtId="0" fontId="15" fillId="0" borderId="8" xfId="34" applyFont="1" applyFill="1" applyBorder="1" applyAlignment="1" applyProtection="1">
      <alignment horizontal="centerContinuous" vertical="top"/>
    </xf>
    <xf numFmtId="0" fontId="20" fillId="0" borderId="4" xfId="34" applyFont="1" applyFill="1" applyBorder="1" applyAlignment="1" applyProtection="1">
      <alignment horizontal="centerContinuous" vertical="top"/>
    </xf>
    <xf numFmtId="0" fontId="20" fillId="0" borderId="2" xfId="34" applyFont="1" applyFill="1" applyBorder="1" applyAlignment="1" applyProtection="1">
      <alignment horizontal="centerContinuous" vertical="top"/>
    </xf>
    <xf numFmtId="0" fontId="20" fillId="0" borderId="5" xfId="34" applyFont="1" applyFill="1" applyBorder="1" applyAlignment="1" applyProtection="1">
      <alignment horizontal="center" vertical="top" wrapText="1"/>
    </xf>
    <xf numFmtId="0" fontId="20" fillId="0" borderId="6" xfId="34" applyFont="1" applyFill="1" applyBorder="1" applyAlignment="1" applyProtection="1">
      <alignment horizontal="center" vertical="top" wrapText="1"/>
    </xf>
    <xf numFmtId="0" fontId="20" fillId="0" borderId="2" xfId="34" applyFont="1" applyFill="1" applyBorder="1" applyAlignment="1" applyProtection="1">
      <alignment horizontal="center" vertical="top" wrapText="1"/>
    </xf>
    <xf numFmtId="0" fontId="20" fillId="0" borderId="8" xfId="34" applyFont="1" applyFill="1" applyBorder="1" applyAlignment="1" applyProtection="1">
      <alignment horizontal="center" vertical="top" wrapText="1"/>
    </xf>
    <xf numFmtId="0" fontId="21" fillId="0" borderId="0" xfId="0" applyFont="1"/>
    <xf numFmtId="1" fontId="18" fillId="0" borderId="0" xfId="36" applyNumberFormat="1" applyFont="1" applyFill="1" applyBorder="1" applyAlignment="1" applyProtection="1">
      <alignment vertical="top"/>
    </xf>
    <xf numFmtId="1" fontId="18" fillId="0" borderId="15" xfId="36" applyNumberFormat="1" applyFont="1" applyFill="1" applyBorder="1" applyAlignment="1" applyProtection="1">
      <alignment vertical="top"/>
    </xf>
    <xf numFmtId="1" fontId="18" fillId="0" borderId="17" xfId="36" applyNumberFormat="1" applyFont="1" applyFill="1" applyBorder="1" applyAlignment="1" applyProtection="1">
      <alignment vertical="top"/>
    </xf>
    <xf numFmtId="1" fontId="18" fillId="0" borderId="18" xfId="36" applyNumberFormat="1" applyFont="1" applyFill="1" applyBorder="1" applyAlignment="1" applyProtection="1">
      <alignment vertical="top"/>
    </xf>
    <xf numFmtId="0" fontId="20" fillId="0" borderId="7" xfId="34" applyFont="1" applyFill="1" applyBorder="1" applyAlignment="1" applyProtection="1">
      <alignment horizontal="center" vertical="top" wrapText="1"/>
    </xf>
    <xf numFmtId="178" fontId="18" fillId="6" borderId="10" xfId="36" applyNumberFormat="1" applyFont="1" applyFill="1" applyBorder="1" applyAlignment="1" applyProtection="1">
      <alignment vertical="top"/>
    </xf>
    <xf numFmtId="178" fontId="18" fillId="6" borderId="19" xfId="36" applyNumberFormat="1" applyFont="1" applyFill="1" applyBorder="1" applyAlignment="1" applyProtection="1">
      <alignment vertical="top"/>
    </xf>
    <xf numFmtId="0" fontId="15" fillId="0" borderId="8" xfId="34" applyFont="1" applyFill="1" applyBorder="1" applyAlignment="1" applyProtection="1">
      <alignment horizontal="center" vertical="top" wrapText="1"/>
    </xf>
    <xf numFmtId="1" fontId="22" fillId="0" borderId="0" xfId="36" applyNumberFormat="1" applyFont="1" applyFill="1" applyBorder="1" applyAlignment="1" applyProtection="1">
      <alignment vertical="top"/>
    </xf>
    <xf numFmtId="0" fontId="15" fillId="0" borderId="3" xfId="34" applyFont="1" applyFill="1" applyBorder="1" applyAlignment="1" applyProtection="1">
      <alignment horizontal="center" vertical="top" wrapText="1"/>
    </xf>
    <xf numFmtId="0" fontId="20" fillId="0" borderId="3" xfId="34" applyFont="1" applyFill="1" applyBorder="1" applyAlignment="1" applyProtection="1">
      <alignment horizontal="center" vertical="top" wrapText="1"/>
    </xf>
    <xf numFmtId="164" fontId="17" fillId="5" borderId="3" xfId="36" applyNumberFormat="1" applyFont="1" applyFill="1" applyBorder="1" applyAlignment="1" applyProtection="1">
      <alignment vertical="top" wrapText="1"/>
    </xf>
    <xf numFmtId="164" fontId="20" fillId="0" borderId="20" xfId="36" applyNumberFormat="1" applyFont="1" applyFill="1" applyBorder="1" applyAlignment="1" applyProtection="1">
      <alignment vertical="top" wrapText="1"/>
    </xf>
    <xf numFmtId="164" fontId="20" fillId="0" borderId="21" xfId="36" applyNumberFormat="1" applyFont="1" applyFill="1" applyBorder="1" applyAlignment="1" applyProtection="1">
      <alignment vertical="top" wrapText="1"/>
    </xf>
    <xf numFmtId="178" fontId="18" fillId="6" borderId="22" xfId="36" applyNumberFormat="1" applyFont="1" applyFill="1" applyBorder="1" applyAlignment="1" applyProtection="1">
      <alignment vertical="top"/>
    </xf>
    <xf numFmtId="178" fontId="18" fillId="6" borderId="23" xfId="36" applyNumberFormat="1" applyFont="1" applyFill="1" applyBorder="1" applyAlignment="1" applyProtection="1">
      <alignment vertical="top"/>
    </xf>
    <xf numFmtId="178" fontId="18" fillId="6" borderId="21" xfId="36" applyNumberFormat="1" applyFont="1" applyFill="1" applyBorder="1" applyAlignment="1" applyProtection="1">
      <alignment vertical="top"/>
    </xf>
    <xf numFmtId="178" fontId="18" fillId="6" borderId="24" xfId="36" applyNumberFormat="1" applyFont="1" applyFill="1" applyBorder="1" applyAlignment="1" applyProtection="1">
      <alignment vertical="top"/>
    </xf>
    <xf numFmtId="178" fontId="18" fillId="7" borderId="10" xfId="36" applyNumberFormat="1" applyFont="1" applyFill="1" applyBorder="1" applyAlignment="1" applyProtection="1">
      <alignment vertical="top"/>
      <protection locked="0"/>
    </xf>
    <xf numFmtId="0" fontId="15" fillId="0" borderId="2" xfId="34" applyFont="1" applyFill="1" applyBorder="1" applyAlignment="1" applyProtection="1">
      <alignment horizontal="center" vertical="top" wrapText="1"/>
    </xf>
    <xf numFmtId="164" fontId="20" fillId="0" borderId="25" xfId="36" applyNumberFormat="1" applyFont="1" applyFill="1" applyBorder="1" applyAlignment="1" applyProtection="1">
      <alignment vertical="top" wrapText="1"/>
    </xf>
    <xf numFmtId="164" fontId="20" fillId="0" borderId="0" xfId="36" applyNumberFormat="1" applyFont="1" applyFill="1" applyBorder="1" applyAlignment="1" applyProtection="1">
      <alignment vertical="top" wrapText="1"/>
    </xf>
    <xf numFmtId="178" fontId="18" fillId="8" borderId="10" xfId="36" applyNumberFormat="1" applyFont="1" applyFill="1" applyBorder="1" applyAlignment="1" applyProtection="1">
      <alignment vertical="top"/>
      <protection locked="0"/>
    </xf>
    <xf numFmtId="178" fontId="18" fillId="9" borderId="10" xfId="36" applyNumberFormat="1" applyFont="1" applyFill="1" applyBorder="1" applyAlignment="1" applyProtection="1">
      <alignment vertical="top"/>
      <protection locked="0"/>
    </xf>
    <xf numFmtId="178" fontId="18" fillId="10" borderId="22" xfId="36" applyNumberFormat="1" applyFont="1" applyFill="1" applyBorder="1" applyAlignment="1" applyProtection="1">
      <alignment vertical="top"/>
      <protection locked="0"/>
    </xf>
    <xf numFmtId="1" fontId="23" fillId="0" borderId="0" xfId="34" applyNumberFormat="1" applyFont="1" applyFill="1" applyBorder="1" applyAlignment="1" applyProtection="1">
      <protection hidden="1"/>
    </xf>
    <xf numFmtId="1" fontId="23" fillId="0" borderId="0" xfId="34" applyNumberFormat="1" applyFont="1" applyFill="1" applyBorder="1" applyAlignment="1" applyProtection="1">
      <alignment vertical="center"/>
      <protection hidden="1"/>
    </xf>
    <xf numFmtId="0" fontId="18" fillId="0" borderId="0" xfId="34" applyFont="1" applyBorder="1"/>
    <xf numFmtId="1" fontId="24" fillId="0" borderId="0" xfId="26" applyNumberFormat="1" applyFont="1" applyBorder="1" applyAlignment="1" applyProtection="1">
      <protection hidden="1"/>
    </xf>
    <xf numFmtId="1" fontId="24" fillId="0" borderId="0" xfId="26" applyNumberFormat="1" applyFont="1" applyBorder="1" applyAlignment="1" applyProtection="1">
      <alignment vertical="center"/>
      <protection hidden="1"/>
    </xf>
    <xf numFmtId="0" fontId="23" fillId="0" borderId="0" xfId="34" applyNumberFormat="1" applyFont="1" applyFill="1" applyBorder="1" applyAlignment="1" applyProtection="1">
      <protection hidden="1"/>
    </xf>
    <xf numFmtId="178" fontId="18" fillId="11" borderId="22" xfId="36" applyNumberFormat="1" applyFont="1" applyFill="1" applyBorder="1" applyAlignment="1" applyProtection="1">
      <alignment vertical="top"/>
      <protection locked="0"/>
    </xf>
    <xf numFmtId="164" fontId="20" fillId="0" borderId="22" xfId="36" applyNumberFormat="1" applyFont="1" applyFill="1" applyBorder="1" applyAlignment="1" applyProtection="1">
      <alignment vertical="top" wrapText="1"/>
    </xf>
    <xf numFmtId="178" fontId="12" fillId="0" borderId="0" xfId="0" applyNumberFormat="1" applyFont="1"/>
    <xf numFmtId="164" fontId="13" fillId="6" borderId="10" xfId="36" applyNumberFormat="1" applyFont="1" applyFill="1" applyBorder="1" applyAlignment="1" applyProtection="1">
      <alignment vertical="top" wrapText="1"/>
    </xf>
    <xf numFmtId="164" fontId="13" fillId="6" borderId="13" xfId="36" applyNumberFormat="1" applyFont="1" applyFill="1" applyBorder="1" applyAlignment="1" applyProtection="1">
      <alignment vertical="top" wrapText="1"/>
    </xf>
    <xf numFmtId="178" fontId="13" fillId="0" borderId="10" xfId="36" applyNumberFormat="1" applyFont="1" applyFill="1" applyBorder="1" applyAlignment="1" applyProtection="1">
      <alignment vertical="top" wrapText="1"/>
    </xf>
    <xf numFmtId="178" fontId="13" fillId="0" borderId="13" xfId="36" applyNumberFormat="1" applyFont="1" applyFill="1" applyBorder="1" applyAlignment="1" applyProtection="1">
      <alignment vertical="top" wrapText="1"/>
    </xf>
    <xf numFmtId="0" fontId="25" fillId="0" borderId="3" xfId="0" applyFont="1" applyBorder="1" applyAlignment="1">
      <alignment wrapText="1"/>
    </xf>
    <xf numFmtId="0" fontId="25" fillId="0" borderId="26" xfId="0" applyFont="1" applyBorder="1" applyAlignment="1">
      <alignment wrapText="1"/>
    </xf>
    <xf numFmtId="0" fontId="25" fillId="0" borderId="27" xfId="0" applyFont="1" applyBorder="1" applyAlignment="1">
      <alignment horizontal="right" wrapText="1"/>
    </xf>
    <xf numFmtId="0" fontId="11" fillId="0" borderId="0" xfId="0" applyFont="1"/>
    <xf numFmtId="0" fontId="26" fillId="0" borderId="28" xfId="0" applyFont="1" applyBorder="1" applyAlignment="1">
      <alignment wrapText="1"/>
    </xf>
    <xf numFmtId="0" fontId="26" fillId="0" borderId="29" xfId="0" applyFont="1" applyBorder="1" applyAlignment="1">
      <alignment wrapText="1"/>
    </xf>
    <xf numFmtId="0" fontId="26" fillId="0" borderId="30" xfId="0" applyFont="1" applyBorder="1" applyAlignment="1">
      <alignment horizontal="right" wrapText="1"/>
    </xf>
    <xf numFmtId="0" fontId="25" fillId="0" borderId="31" xfId="0" applyFont="1" applyBorder="1" applyAlignment="1">
      <alignment horizontal="right" wrapText="1"/>
    </xf>
    <xf numFmtId="178" fontId="13" fillId="6" borderId="10" xfId="36" applyNumberFormat="1" applyFont="1" applyFill="1" applyBorder="1" applyAlignment="1" applyProtection="1">
      <alignment vertical="top" wrapText="1"/>
    </xf>
    <xf numFmtId="178" fontId="13" fillId="6" borderId="13" xfId="36" applyNumberFormat="1" applyFont="1" applyFill="1" applyBorder="1" applyAlignment="1" applyProtection="1">
      <alignment vertical="top" wrapText="1"/>
    </xf>
    <xf numFmtId="1" fontId="19" fillId="0" borderId="9" xfId="26" applyNumberFormat="1" applyFont="1" applyFill="1" applyBorder="1" applyAlignment="1" applyProtection="1">
      <alignment horizontal="left" vertical="top"/>
    </xf>
    <xf numFmtId="1" fontId="19" fillId="0" borderId="0" xfId="26" applyNumberFormat="1" applyFont="1" applyFill="1" applyBorder="1" applyAlignment="1" applyProtection="1">
      <alignment horizontal="left" vertical="top"/>
    </xf>
    <xf numFmtId="1" fontId="19" fillId="0" borderId="15" xfId="26" applyNumberFormat="1" applyFont="1" applyFill="1" applyBorder="1" applyAlignment="1" applyProtection="1">
      <alignment horizontal="left" vertical="top"/>
    </xf>
    <xf numFmtId="1" fontId="27" fillId="0" borderId="9" xfId="26" applyNumberFormat="1" applyFont="1" applyFill="1" applyBorder="1" applyAlignment="1" applyProtection="1">
      <alignment horizontal="left" vertical="top" indent="1"/>
    </xf>
    <xf numFmtId="1" fontId="18" fillId="6" borderId="9" xfId="36" applyNumberFormat="1" applyFont="1" applyFill="1" applyBorder="1" applyAlignment="1" applyProtection="1">
      <alignment vertical="top" wrapText="1"/>
    </xf>
    <xf numFmtId="178" fontId="18" fillId="6" borderId="10" xfId="36" applyNumberFormat="1" applyFont="1" applyFill="1" applyBorder="1" applyAlignment="1" applyProtection="1">
      <alignment vertical="top"/>
      <protection locked="0"/>
    </xf>
    <xf numFmtId="178" fontId="18" fillId="6" borderId="22" xfId="36" applyNumberFormat="1" applyFont="1" applyFill="1" applyBorder="1" applyAlignment="1" applyProtection="1">
      <alignment vertical="top"/>
      <protection locked="0"/>
    </xf>
    <xf numFmtId="0" fontId="18" fillId="6" borderId="0" xfId="36" applyFont="1" applyFill="1"/>
    <xf numFmtId="0" fontId="0" fillId="6" borderId="0" xfId="0" applyFont="1" applyFill="1"/>
    <xf numFmtId="178" fontId="18" fillId="6" borderId="19" xfId="36" applyNumberFormat="1" applyFont="1" applyFill="1" applyBorder="1" applyAlignment="1" applyProtection="1">
      <alignment vertical="top"/>
      <protection locked="0"/>
    </xf>
    <xf numFmtId="178" fontId="18" fillId="6" borderId="23" xfId="36" applyNumberFormat="1" applyFont="1" applyFill="1" applyBorder="1" applyAlignment="1" applyProtection="1">
      <alignment vertical="top"/>
      <protection locked="0"/>
    </xf>
    <xf numFmtId="1" fontId="18" fillId="0" borderId="0" xfId="36" applyNumberFormat="1" applyFont="1" applyFill="1" applyBorder="1" applyAlignment="1" applyProtection="1">
      <alignment horizontal="left" vertical="top" wrapText="1"/>
    </xf>
    <xf numFmtId="1" fontId="18" fillId="0" borderId="15" xfId="36" applyNumberFormat="1" applyFont="1" applyFill="1" applyBorder="1" applyAlignment="1" applyProtection="1">
      <alignment horizontal="left" vertical="top" wrapText="1"/>
    </xf>
    <xf numFmtId="1" fontId="19" fillId="0" borderId="9" xfId="26" applyNumberFormat="1" applyFont="1" applyFill="1" applyBorder="1" applyAlignment="1" applyProtection="1">
      <alignment horizontal="left" vertical="top"/>
    </xf>
    <xf numFmtId="1" fontId="19" fillId="0" borderId="0" xfId="26" applyNumberFormat="1" applyFont="1" applyFill="1" applyBorder="1" applyAlignment="1" applyProtection="1">
      <alignment horizontal="left" vertical="top"/>
    </xf>
    <xf numFmtId="1" fontId="19" fillId="0" borderId="15" xfId="26" applyNumberFormat="1" applyFont="1" applyFill="1" applyBorder="1" applyAlignment="1" applyProtection="1">
      <alignment horizontal="left" vertical="top"/>
    </xf>
    <xf numFmtId="1" fontId="18" fillId="0" borderId="0" xfId="36" applyNumberFormat="1" applyFont="1" applyFill="1" applyBorder="1" applyAlignment="1" applyProtection="1">
      <alignment vertical="top" wrapText="1"/>
    </xf>
    <xf numFmtId="1" fontId="28" fillId="0" borderId="0" xfId="34" applyNumberFormat="1" applyFont="1" applyFill="1" applyBorder="1" applyAlignment="1" applyProtection="1">
      <alignment vertical="center"/>
      <protection hidden="1"/>
    </xf>
    <xf numFmtId="0" fontId="0" fillId="0" borderId="0" xfId="0" applyFont="1" applyAlignment="1">
      <alignment wrapText="1"/>
    </xf>
    <xf numFmtId="0" fontId="18" fillId="0" borderId="3" xfId="34" applyFont="1" applyBorder="1"/>
    <xf numFmtId="0" fontId="29" fillId="0" borderId="3" xfId="0" applyFont="1" applyBorder="1" applyAlignment="1">
      <alignment horizontal="center" wrapText="1"/>
    </xf>
    <xf numFmtId="0" fontId="10" fillId="0" borderId="0" xfId="34" applyNumberFormat="1" applyFont="1" applyFill="1" applyBorder="1" applyAlignment="1" applyProtection="1">
      <alignment vertical="top"/>
      <protection hidden="1"/>
    </xf>
    <xf numFmtId="0" fontId="30" fillId="0" borderId="0" xfId="26" applyFont="1" applyFill="1" applyBorder="1" applyAlignment="1" applyProtection="1">
      <alignment vertical="top"/>
      <protection hidden="1"/>
    </xf>
    <xf numFmtId="0" fontId="30" fillId="0" borderId="0" xfId="0" applyFont="1"/>
    <xf numFmtId="0" fontId="13" fillId="0" borderId="0" xfId="34" applyFont="1" applyFill="1" applyBorder="1" applyAlignment="1" applyProtection="1">
      <alignment vertical="top" wrapText="1"/>
      <protection hidden="1"/>
    </xf>
    <xf numFmtId="0" fontId="28" fillId="0" borderId="0" xfId="0" applyFont="1" applyAlignment="1">
      <alignment wrapText="1"/>
    </xf>
    <xf numFmtId="1" fontId="28" fillId="0" borderId="0" xfId="34" applyNumberFormat="1" applyFont="1" applyFill="1" applyBorder="1" applyAlignment="1" applyProtection="1">
      <alignment vertical="center" wrapText="1"/>
      <protection hidden="1"/>
    </xf>
    <xf numFmtId="1" fontId="28" fillId="6" borderId="0" xfId="34" applyNumberFormat="1" applyFont="1" applyFill="1" applyBorder="1" applyAlignment="1" applyProtection="1">
      <alignment vertical="center" wrapText="1"/>
      <protection hidden="1"/>
    </xf>
    <xf numFmtId="0" fontId="30" fillId="0" borderId="0" xfId="0" applyFont="1" applyAlignment="1">
      <alignment horizontal="left" vertical="center"/>
    </xf>
    <xf numFmtId="0" fontId="30" fillId="0" borderId="0" xfId="26" applyFont="1" applyFill="1" applyBorder="1" applyAlignment="1" applyProtection="1">
      <alignment horizontal="left" vertical="center"/>
      <protection hidden="1"/>
    </xf>
    <xf numFmtId="0" fontId="13" fillId="0" borderId="21" xfId="34" applyFont="1" applyFill="1" applyBorder="1" applyAlignment="1" applyProtection="1">
      <alignment vertical="top" wrapText="1"/>
      <protection hidden="1"/>
    </xf>
    <xf numFmtId="0" fontId="18" fillId="0" borderId="21" xfId="36" applyFont="1" applyBorder="1" applyAlignment="1">
      <alignment wrapText="1"/>
    </xf>
    <xf numFmtId="0" fontId="0" fillId="0" borderId="21" xfId="0" applyFont="1" applyBorder="1" applyAlignment="1">
      <alignment wrapText="1"/>
    </xf>
    <xf numFmtId="0" fontId="0" fillId="0" borderId="24" xfId="0" applyFont="1" applyBorder="1" applyAlignment="1">
      <alignment wrapText="1"/>
    </xf>
    <xf numFmtId="0" fontId="18" fillId="0" borderId="0" xfId="36" applyFont="1" applyBorder="1"/>
    <xf numFmtId="0" fontId="25" fillId="0" borderId="0" xfId="0" applyFont="1" applyAlignment="1">
      <alignment wrapText="1"/>
    </xf>
    <xf numFmtId="0" fontId="29" fillId="0" borderId="3" xfId="0" applyFont="1" applyBorder="1" applyAlignment="1" applyProtection="1">
      <alignment horizontal="center" wrapText="1"/>
      <protection locked="0"/>
    </xf>
    <xf numFmtId="0" fontId="18" fillId="0" borderId="3" xfId="34" applyFont="1" applyBorder="1" applyProtection="1">
      <protection locked="0"/>
    </xf>
    <xf numFmtId="0" fontId="18" fillId="0" borderId="21" xfId="36" applyFont="1" applyBorder="1" applyAlignment="1" applyProtection="1">
      <alignment wrapText="1"/>
      <protection locked="0"/>
    </xf>
    <xf numFmtId="0" fontId="18" fillId="6" borderId="21" xfId="36" applyFont="1" applyFill="1" applyBorder="1" applyAlignment="1" applyProtection="1">
      <alignment wrapText="1"/>
      <protection locked="0"/>
    </xf>
    <xf numFmtId="0" fontId="0" fillId="0" borderId="21" xfId="0" applyFont="1" applyBorder="1" applyAlignment="1" applyProtection="1">
      <alignment wrapText="1"/>
      <protection locked="0"/>
    </xf>
    <xf numFmtId="0" fontId="0" fillId="0" borderId="24" xfId="0" applyFont="1" applyBorder="1" applyAlignment="1" applyProtection="1">
      <alignment wrapText="1"/>
      <protection locked="0"/>
    </xf>
    <xf numFmtId="178" fontId="18" fillId="0" borderId="10" xfId="36" applyNumberFormat="1" applyFont="1" applyFill="1" applyBorder="1" applyAlignment="1" applyProtection="1">
      <alignment vertical="top"/>
      <protection locked="0"/>
    </xf>
    <xf numFmtId="178" fontId="18" fillId="0" borderId="22" xfId="36" applyNumberFormat="1" applyFont="1" applyFill="1" applyBorder="1" applyAlignment="1" applyProtection="1">
      <alignment vertical="top"/>
      <protection locked="0"/>
    </xf>
    <xf numFmtId="0" fontId="18" fillId="0" borderId="3" xfId="34" applyFont="1" applyBorder="1" applyAlignment="1" applyProtection="1">
      <alignment wrapText="1"/>
      <protection locked="0"/>
    </xf>
    <xf numFmtId="1" fontId="18" fillId="0" borderId="0" xfId="36" applyNumberFormat="1" applyFont="1" applyFill="1" applyBorder="1" applyAlignment="1" applyProtection="1">
      <alignment horizontal="left" vertical="top"/>
    </xf>
    <xf numFmtId="1" fontId="18" fillId="0" borderId="0" xfId="36" applyNumberFormat="1" applyFont="1" applyFill="1" applyBorder="1" applyAlignment="1" applyProtection="1">
      <alignment horizontal="left" vertical="top" wrapText="1"/>
    </xf>
    <xf numFmtId="1" fontId="18" fillId="0" borderId="15" xfId="36" applyNumberFormat="1" applyFont="1" applyFill="1" applyBorder="1" applyAlignment="1" applyProtection="1">
      <alignment horizontal="left" vertical="top" wrapText="1"/>
    </xf>
    <xf numFmtId="1" fontId="19" fillId="0" borderId="9" xfId="26" applyNumberFormat="1" applyFont="1" applyFill="1" applyBorder="1" applyAlignment="1" applyProtection="1">
      <alignment horizontal="left" vertical="top"/>
    </xf>
    <xf numFmtId="1" fontId="19" fillId="0" borderId="0" xfId="26" applyNumberFormat="1" applyFont="1" applyFill="1" applyBorder="1" applyAlignment="1" applyProtection="1">
      <alignment horizontal="left" vertical="top"/>
    </xf>
    <xf numFmtId="1" fontId="19" fillId="0" borderId="15" xfId="26" applyNumberFormat="1" applyFont="1" applyFill="1" applyBorder="1" applyAlignment="1" applyProtection="1">
      <alignment horizontal="left" vertical="top"/>
    </xf>
    <xf numFmtId="1" fontId="18" fillId="0" borderId="0" xfId="36" applyNumberFormat="1" applyFont="1" applyFill="1" applyBorder="1" applyAlignment="1" applyProtection="1">
      <alignment vertical="top" wrapText="1"/>
    </xf>
    <xf numFmtId="0" fontId="26" fillId="0" borderId="0" xfId="0" applyFont="1" applyBorder="1" applyAlignment="1">
      <alignment wrapText="1"/>
    </xf>
    <xf numFmtId="1" fontId="18" fillId="0" borderId="0" xfId="36" applyNumberFormat="1" applyFont="1" applyFill="1" applyBorder="1" applyAlignment="1" applyProtection="1">
      <alignment horizontal="left" vertical="top"/>
    </xf>
    <xf numFmtId="1" fontId="18" fillId="0" borderId="0" xfId="36" applyNumberFormat="1" applyFont="1" applyFill="1" applyBorder="1" applyAlignment="1" applyProtection="1">
      <alignment horizontal="left" vertical="top" wrapText="1"/>
    </xf>
    <xf numFmtId="1" fontId="18" fillId="0" borderId="15" xfId="36" applyNumberFormat="1" applyFont="1" applyFill="1" applyBorder="1" applyAlignment="1" applyProtection="1">
      <alignment horizontal="left" vertical="top" wrapText="1"/>
    </xf>
    <xf numFmtId="1" fontId="19" fillId="0" borderId="9" xfId="26" applyNumberFormat="1" applyFont="1" applyFill="1" applyBorder="1" applyAlignment="1" applyProtection="1">
      <alignment horizontal="left" vertical="top"/>
    </xf>
    <xf numFmtId="1" fontId="19" fillId="0" borderId="0" xfId="26" applyNumberFormat="1" applyFont="1" applyFill="1" applyBorder="1" applyAlignment="1" applyProtection="1">
      <alignment horizontal="left" vertical="top"/>
    </xf>
    <xf numFmtId="1" fontId="19" fillId="0" borderId="15" xfId="26" applyNumberFormat="1" applyFont="1" applyFill="1" applyBorder="1" applyAlignment="1" applyProtection="1">
      <alignment horizontal="left" vertical="top"/>
    </xf>
    <xf numFmtId="1" fontId="18" fillId="0" borderId="0" xfId="36" applyNumberFormat="1" applyFont="1" applyFill="1" applyBorder="1" applyAlignment="1" applyProtection="1">
      <alignment vertical="top" wrapText="1"/>
    </xf>
    <xf numFmtId="3" fontId="18" fillId="9" borderId="10" xfId="36" applyNumberFormat="1" applyFont="1" applyFill="1" applyBorder="1" applyAlignment="1" applyProtection="1">
      <alignment vertical="top"/>
      <protection locked="0"/>
    </xf>
    <xf numFmtId="3" fontId="18" fillId="8" borderId="10" xfId="36" applyNumberFormat="1" applyFont="1" applyFill="1" applyBorder="1" applyAlignment="1" applyProtection="1">
      <alignment vertical="top"/>
      <protection locked="0"/>
    </xf>
    <xf numFmtId="1" fontId="18" fillId="0" borderId="0" xfId="36" applyNumberFormat="1" applyFont="1" applyFill="1" applyBorder="1" applyAlignment="1" applyProtection="1">
      <alignment horizontal="left" vertical="top"/>
    </xf>
    <xf numFmtId="1" fontId="18" fillId="0" borderId="15" xfId="36" applyNumberFormat="1" applyFont="1" applyFill="1" applyBorder="1" applyAlignment="1" applyProtection="1">
      <alignment horizontal="left" vertical="top"/>
    </xf>
    <xf numFmtId="1" fontId="31" fillId="0" borderId="0" xfId="36" applyNumberFormat="1" applyFont="1" applyFill="1" applyBorder="1" applyAlignment="1" applyProtection="1">
      <alignment horizontal="left" vertical="top" wrapText="1"/>
    </xf>
    <xf numFmtId="1" fontId="31" fillId="0" borderId="15" xfId="36" applyNumberFormat="1" applyFont="1" applyFill="1" applyBorder="1" applyAlignment="1" applyProtection="1">
      <alignment horizontal="left" vertical="top" wrapText="1"/>
    </xf>
    <xf numFmtId="1" fontId="18" fillId="0" borderId="0" xfId="36" applyNumberFormat="1" applyFont="1" applyFill="1" applyBorder="1" applyAlignment="1" applyProtection="1">
      <alignment horizontal="left" vertical="top" wrapText="1"/>
    </xf>
    <xf numFmtId="1" fontId="18" fillId="0" borderId="15" xfId="36" applyNumberFormat="1" applyFont="1" applyFill="1" applyBorder="1" applyAlignment="1" applyProtection="1">
      <alignment horizontal="left" vertical="top" wrapText="1"/>
    </xf>
    <xf numFmtId="1" fontId="19" fillId="0" borderId="32" xfId="26" applyNumberFormat="1" applyFont="1" applyFill="1" applyBorder="1" applyAlignment="1" applyProtection="1">
      <alignment horizontal="left" vertical="top"/>
    </xf>
    <xf numFmtId="1" fontId="19" fillId="0" borderId="25" xfId="26" applyNumberFormat="1" applyFont="1" applyFill="1" applyBorder="1" applyAlignment="1" applyProtection="1">
      <alignment horizontal="left" vertical="top"/>
    </xf>
    <xf numFmtId="1" fontId="19" fillId="0" borderId="14" xfId="26" applyNumberFormat="1" applyFont="1" applyFill="1" applyBorder="1" applyAlignment="1" applyProtection="1">
      <alignment horizontal="left" vertical="top"/>
    </xf>
    <xf numFmtId="1" fontId="19" fillId="0" borderId="9" xfId="26" applyNumberFormat="1" applyFont="1" applyFill="1" applyBorder="1" applyAlignment="1" applyProtection="1">
      <alignment horizontal="left" vertical="top"/>
    </xf>
    <xf numFmtId="1" fontId="19" fillId="0" borderId="0" xfId="26" applyNumberFormat="1" applyFont="1" applyFill="1" applyBorder="1" applyAlignment="1" applyProtection="1">
      <alignment horizontal="left" vertical="top"/>
    </xf>
    <xf numFmtId="1" fontId="19" fillId="0" borderId="15" xfId="26" applyNumberFormat="1" applyFont="1" applyFill="1" applyBorder="1" applyAlignment="1" applyProtection="1">
      <alignment horizontal="left" vertical="top"/>
    </xf>
    <xf numFmtId="1" fontId="18" fillId="12" borderId="0" xfId="36" applyNumberFormat="1" applyFont="1" applyFill="1" applyBorder="1" applyAlignment="1" applyProtection="1">
      <alignment horizontal="left" vertical="top" wrapText="1"/>
    </xf>
    <xf numFmtId="1" fontId="18" fillId="12" borderId="15" xfId="36" applyNumberFormat="1" applyFont="1" applyFill="1" applyBorder="1" applyAlignment="1" applyProtection="1">
      <alignment horizontal="left" vertical="top" wrapText="1"/>
    </xf>
    <xf numFmtId="1" fontId="18" fillId="0" borderId="0" xfId="36" applyNumberFormat="1" applyFont="1" applyFill="1" applyBorder="1" applyAlignment="1" applyProtection="1">
      <alignment vertical="top" wrapText="1"/>
    </xf>
    <xf numFmtId="0" fontId="0" fillId="0" borderId="15" xfId="0" applyBorder="1" applyAlignment="1">
      <alignment vertical="top"/>
    </xf>
    <xf numFmtId="1" fontId="31" fillId="6" borderId="0" xfId="36" applyNumberFormat="1" applyFont="1" applyFill="1" applyBorder="1" applyAlignment="1" applyProtection="1">
      <alignment horizontal="left" vertical="top" wrapText="1"/>
    </xf>
    <xf numFmtId="1" fontId="31" fillId="6" borderId="15" xfId="36" applyNumberFormat="1" applyFont="1" applyFill="1" applyBorder="1" applyAlignment="1" applyProtection="1">
      <alignment horizontal="left" vertical="top" wrapText="1"/>
    </xf>
  </cellXfs>
  <cellStyles count="51">
    <cellStyle name="Calc Currency (0)" xfId="1"/>
    <cellStyle name="Calc Currency (2)" xfId="2"/>
    <cellStyle name="Calc Percent (0)" xfId="3"/>
    <cellStyle name="Calc Percent (1)" xfId="4"/>
    <cellStyle name="Calc Percent (2)" xfId="5"/>
    <cellStyle name="Calc Units (0)" xfId="6"/>
    <cellStyle name="Calc Units (1)" xfId="7"/>
    <cellStyle name="Calc Units (2)" xfId="8"/>
    <cellStyle name="Comma [00]" xfId="9"/>
    <cellStyle name="Comma0" xfId="10"/>
    <cellStyle name="Currency [00]" xfId="11"/>
    <cellStyle name="Currency0" xfId="12"/>
    <cellStyle name="Date" xfId="13"/>
    <cellStyle name="Date Short" xfId="14"/>
    <cellStyle name="Dezimal [0]_Compiling Utility Macros" xfId="15"/>
    <cellStyle name="Dezimal_Compiling Utility Macros" xfId="16"/>
    <cellStyle name="Enter Currency (0)" xfId="17"/>
    <cellStyle name="Enter Currency (2)" xfId="18"/>
    <cellStyle name="Enter Units (0)" xfId="19"/>
    <cellStyle name="Enter Units (1)" xfId="20"/>
    <cellStyle name="Enter Units (2)" xfId="21"/>
    <cellStyle name="Fixed" xfId="22"/>
    <cellStyle name="Grey" xfId="23"/>
    <cellStyle name="Header1" xfId="24"/>
    <cellStyle name="Header2" xfId="25"/>
    <cellStyle name="Hyperlink" xfId="26" builtinId="8"/>
    <cellStyle name="Input [yellow]" xfId="27"/>
    <cellStyle name="Link Currency (0)" xfId="28"/>
    <cellStyle name="Link Currency (2)" xfId="29"/>
    <cellStyle name="Link Units (0)" xfId="30"/>
    <cellStyle name="Link Units (1)" xfId="31"/>
    <cellStyle name="Link Units (2)" xfId="32"/>
    <cellStyle name="Normal" xfId="0" builtinId="0"/>
    <cellStyle name="Normal - Style1" xfId="33"/>
    <cellStyle name="Normal 2" xfId="34"/>
    <cellStyle name="Normal 3" xfId="35"/>
    <cellStyle name="Normal 4" xfId="36"/>
    <cellStyle name="Percent [0]" xfId="37"/>
    <cellStyle name="Percent [00]" xfId="38"/>
    <cellStyle name="Percent [2]" xfId="39"/>
    <cellStyle name="PrePop Currency (0)" xfId="40"/>
    <cellStyle name="PrePop Currency (2)" xfId="41"/>
    <cellStyle name="PrePop Units (0)" xfId="42"/>
    <cellStyle name="PrePop Units (1)" xfId="43"/>
    <cellStyle name="PrePop Units (2)" xfId="44"/>
    <cellStyle name="Standard_Anpassen der Amortisation" xfId="45"/>
    <cellStyle name="Text Indent A" xfId="46"/>
    <cellStyle name="Text Indent B" xfId="47"/>
    <cellStyle name="Text Indent C" xfId="48"/>
    <cellStyle name="Währung [0]_Compiling Utility Macros" xfId="49"/>
    <cellStyle name="Währung_Compiling Utility Macros"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20-%20LGBA/Municipalities/07.%20IYM/2016-17/01.%20National%20Publications/Section%2071/SDBIP%202016-17/03.%20GT%20Q1%20Performance%20Indicators%20Master%20File%20-%20NT%20-%202016_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Names"/>
      <sheetName val="Summary"/>
      <sheetName val="Summary "/>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1:D32"/>
  <sheetViews>
    <sheetView workbookViewId="0">
      <selection activeCell="A2" sqref="A2"/>
    </sheetView>
  </sheetViews>
  <sheetFormatPr defaultColWidth="104.7109375" defaultRowHeight="15" x14ac:dyDescent="0.25"/>
  <cols>
    <col min="1" max="1" width="11.140625" bestFit="1" customWidth="1"/>
    <col min="2" max="2" width="8.42578125" customWidth="1"/>
    <col min="3" max="3" width="16.140625" bestFit="1" customWidth="1"/>
    <col min="4" max="4" width="7.28515625" bestFit="1" customWidth="1"/>
  </cols>
  <sheetData>
    <row r="1" spans="1:4" ht="25.5" thickBot="1" x14ac:dyDescent="0.3">
      <c r="A1" s="79" t="s">
        <v>22</v>
      </c>
      <c r="B1" s="80" t="s">
        <v>23</v>
      </c>
      <c r="C1" s="80" t="s">
        <v>24</v>
      </c>
      <c r="D1" s="81" t="s">
        <v>25</v>
      </c>
    </row>
    <row r="2" spans="1:4" ht="15.75" thickBot="1" x14ac:dyDescent="0.3">
      <c r="A2" s="137" t="s">
        <v>118</v>
      </c>
      <c r="B2" s="137"/>
      <c r="C2" s="137" t="s">
        <v>117</v>
      </c>
      <c r="D2" s="81"/>
    </row>
    <row r="3" spans="1:4" x14ac:dyDescent="0.25">
      <c r="A3" s="120" t="s">
        <v>95</v>
      </c>
      <c r="B3" s="120" t="s">
        <v>95</v>
      </c>
      <c r="C3" s="120" t="s">
        <v>96</v>
      </c>
      <c r="D3" s="82">
        <v>1</v>
      </c>
    </row>
    <row r="4" spans="1:4" x14ac:dyDescent="0.25">
      <c r="A4" s="120" t="s">
        <v>97</v>
      </c>
      <c r="B4" s="120" t="s">
        <v>97</v>
      </c>
      <c r="C4" s="120" t="s">
        <v>98</v>
      </c>
      <c r="D4" s="77">
        <v>2</v>
      </c>
    </row>
    <row r="5" spans="1:4" x14ac:dyDescent="0.25">
      <c r="A5" s="120" t="s">
        <v>99</v>
      </c>
      <c r="B5" s="120" t="s">
        <v>99</v>
      </c>
      <c r="C5" s="120" t="s">
        <v>100</v>
      </c>
      <c r="D5" s="77">
        <v>3</v>
      </c>
    </row>
    <row r="6" spans="1:4" x14ac:dyDescent="0.25">
      <c r="A6" s="120" t="s">
        <v>101</v>
      </c>
      <c r="B6" s="120" t="s">
        <v>101</v>
      </c>
      <c r="C6" s="120" t="s">
        <v>102</v>
      </c>
      <c r="D6" s="77">
        <v>4</v>
      </c>
    </row>
    <row r="7" spans="1:4" x14ac:dyDescent="0.25">
      <c r="A7" s="120" t="s">
        <v>103</v>
      </c>
      <c r="B7" s="120" t="s">
        <v>103</v>
      </c>
      <c r="C7" s="120" t="s">
        <v>104</v>
      </c>
      <c r="D7" s="77">
        <v>5</v>
      </c>
    </row>
    <row r="8" spans="1:4" x14ac:dyDescent="0.25">
      <c r="A8" s="120" t="s">
        <v>105</v>
      </c>
      <c r="B8" s="120" t="s">
        <v>105</v>
      </c>
      <c r="C8" s="120" t="s">
        <v>106</v>
      </c>
      <c r="D8" s="77">
        <v>6</v>
      </c>
    </row>
    <row r="9" spans="1:4" x14ac:dyDescent="0.25">
      <c r="A9" s="120" t="s">
        <v>107</v>
      </c>
      <c r="B9" s="120" t="s">
        <v>107</v>
      </c>
      <c r="C9" s="120" t="s">
        <v>108</v>
      </c>
      <c r="D9" s="77">
        <v>7</v>
      </c>
    </row>
    <row r="10" spans="1:4" x14ac:dyDescent="0.25">
      <c r="A10" s="120" t="s">
        <v>109</v>
      </c>
      <c r="B10" s="120" t="s">
        <v>109</v>
      </c>
      <c r="C10" s="120" t="s">
        <v>110</v>
      </c>
      <c r="D10" s="77">
        <v>8</v>
      </c>
    </row>
    <row r="11" spans="1:4" x14ac:dyDescent="0.25">
      <c r="A11" s="120" t="s">
        <v>111</v>
      </c>
      <c r="B11" s="120" t="s">
        <v>111</v>
      </c>
      <c r="C11" s="120" t="s">
        <v>112</v>
      </c>
      <c r="D11" s="77">
        <v>9</v>
      </c>
    </row>
    <row r="12" spans="1:4" x14ac:dyDescent="0.25">
      <c r="A12" s="120" t="s">
        <v>115</v>
      </c>
      <c r="B12" s="120" t="s">
        <v>115</v>
      </c>
      <c r="C12" s="120" t="s">
        <v>116</v>
      </c>
      <c r="D12" s="77">
        <v>10</v>
      </c>
    </row>
    <row r="13" spans="1:4" x14ac:dyDescent="0.25">
      <c r="A13" s="120" t="s">
        <v>113</v>
      </c>
      <c r="B13" s="120" t="s">
        <v>113</v>
      </c>
      <c r="C13" s="120" t="s">
        <v>114</v>
      </c>
      <c r="D13" s="77">
        <v>11</v>
      </c>
    </row>
    <row r="14" spans="1:4" x14ac:dyDescent="0.25">
      <c r="A14" s="120"/>
      <c r="B14" s="120"/>
      <c r="C14" s="120"/>
      <c r="D14" s="77">
        <v>12</v>
      </c>
    </row>
    <row r="15" spans="1:4" x14ac:dyDescent="0.25">
      <c r="A15" s="75"/>
      <c r="B15" s="75"/>
      <c r="C15" s="75"/>
      <c r="D15" s="77">
        <v>13</v>
      </c>
    </row>
    <row r="16" spans="1:4" x14ac:dyDescent="0.25">
      <c r="A16" s="75"/>
      <c r="B16" s="75"/>
      <c r="C16" s="75"/>
      <c r="D16" s="77">
        <v>14</v>
      </c>
    </row>
    <row r="17" spans="1:4" x14ac:dyDescent="0.25">
      <c r="A17" s="76"/>
      <c r="B17" s="75"/>
      <c r="C17" s="75"/>
      <c r="D17" s="77">
        <v>15</v>
      </c>
    </row>
    <row r="18" spans="1:4" x14ac:dyDescent="0.25">
      <c r="A18" s="76"/>
      <c r="B18" s="75"/>
      <c r="C18" s="75"/>
      <c r="D18" s="77">
        <v>16</v>
      </c>
    </row>
    <row r="19" spans="1:4" x14ac:dyDescent="0.25">
      <c r="A19" s="76"/>
      <c r="B19" s="75"/>
      <c r="C19" s="75"/>
      <c r="D19" s="77">
        <v>17</v>
      </c>
    </row>
    <row r="20" spans="1:4" x14ac:dyDescent="0.25">
      <c r="A20" s="76"/>
      <c r="B20" s="75"/>
      <c r="C20" s="75"/>
      <c r="D20" s="77">
        <v>18</v>
      </c>
    </row>
    <row r="21" spans="1:4" x14ac:dyDescent="0.25">
      <c r="A21" s="76"/>
      <c r="B21" s="75"/>
      <c r="C21" s="75"/>
      <c r="D21" s="77">
        <v>19</v>
      </c>
    </row>
    <row r="22" spans="1:4" x14ac:dyDescent="0.25">
      <c r="A22" s="76"/>
      <c r="B22" s="75"/>
      <c r="C22" s="75"/>
      <c r="D22" s="77">
        <v>20</v>
      </c>
    </row>
    <row r="23" spans="1:4" x14ac:dyDescent="0.25">
      <c r="A23" s="76"/>
      <c r="B23" s="75"/>
      <c r="C23" s="75"/>
      <c r="D23" s="77">
        <v>21</v>
      </c>
    </row>
    <row r="24" spans="1:4" x14ac:dyDescent="0.25">
      <c r="A24" s="76"/>
      <c r="B24" s="75"/>
      <c r="C24" s="75"/>
      <c r="D24" s="77">
        <v>22</v>
      </c>
    </row>
    <row r="25" spans="1:4" x14ac:dyDescent="0.25">
      <c r="A25" s="76"/>
      <c r="B25" s="75"/>
      <c r="C25" s="75"/>
      <c r="D25" s="77">
        <v>23</v>
      </c>
    </row>
    <row r="26" spans="1:4" x14ac:dyDescent="0.25">
      <c r="A26" s="76"/>
      <c r="B26" s="75"/>
      <c r="C26" s="75"/>
      <c r="D26" s="77">
        <v>24</v>
      </c>
    </row>
    <row r="27" spans="1:4" x14ac:dyDescent="0.25">
      <c r="A27" s="76"/>
      <c r="B27" s="75"/>
      <c r="C27" s="75"/>
      <c r="D27" s="77">
        <v>25</v>
      </c>
    </row>
    <row r="28" spans="1:4" x14ac:dyDescent="0.25">
      <c r="A28" s="76"/>
      <c r="B28" s="75"/>
      <c r="C28" s="75"/>
      <c r="D28" s="77">
        <v>26</v>
      </c>
    </row>
    <row r="29" spans="1:4" x14ac:dyDescent="0.25">
      <c r="A29" s="76"/>
      <c r="B29" s="75"/>
      <c r="C29" s="75"/>
      <c r="D29" s="77">
        <v>27</v>
      </c>
    </row>
    <row r="30" spans="1:4" x14ac:dyDescent="0.25">
      <c r="A30" s="76"/>
      <c r="B30" s="75"/>
      <c r="C30" s="75"/>
      <c r="D30" s="77">
        <v>28</v>
      </c>
    </row>
    <row r="31" spans="1:4" x14ac:dyDescent="0.25">
      <c r="A31" s="76"/>
      <c r="B31" s="75"/>
      <c r="C31" s="75"/>
      <c r="D31" s="77">
        <v>29</v>
      </c>
    </row>
    <row r="32" spans="1:4" x14ac:dyDescent="0.25">
      <c r="A32" s="76"/>
      <c r="B32" s="75"/>
      <c r="C32" s="75"/>
      <c r="D32" s="77">
        <v>30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249977111117893"/>
  </sheetPr>
  <dimension ref="A1:IV88"/>
  <sheetViews>
    <sheetView showGridLines="0" zoomScale="89" zoomScaleNormal="89" workbookViewId="0">
      <selection activeCell="A17" sqref="A17"/>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DC42 - Sedibeng</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c r="E5" s="108" t="s">
        <v>39</v>
      </c>
    </row>
    <row r="6" spans="1:20" ht="16.5" x14ac:dyDescent="0.3">
      <c r="C6" s="110" t="s">
        <v>30</v>
      </c>
      <c r="D6" s="121"/>
      <c r="E6" s="107" t="s">
        <v>35</v>
      </c>
    </row>
    <row r="7" spans="1:20" ht="30" x14ac:dyDescent="0.25">
      <c r="A7" s="67"/>
      <c r="B7" s="62"/>
      <c r="C7" s="111" t="s">
        <v>70</v>
      </c>
      <c r="D7" s="122"/>
      <c r="E7" s="107" t="s">
        <v>34</v>
      </c>
      <c r="F7" s="1"/>
      <c r="G7" s="1"/>
      <c r="H7" s="1"/>
      <c r="I7" s="1"/>
      <c r="J7" s="1"/>
      <c r="K7" s="1"/>
      <c r="L7" s="1"/>
      <c r="M7" s="1"/>
      <c r="N7" s="1"/>
      <c r="O7" s="1"/>
      <c r="P7" s="1"/>
      <c r="Q7" s="1"/>
      <c r="R7" s="1"/>
      <c r="S7" s="109"/>
      <c r="T7" s="109"/>
    </row>
    <row r="8" spans="1:20" x14ac:dyDescent="0.25">
      <c r="A8" s="67"/>
      <c r="B8" s="62"/>
      <c r="C8" s="144" t="s">
        <v>71</v>
      </c>
      <c r="D8" s="122"/>
      <c r="E8" s="107" t="s">
        <v>35</v>
      </c>
      <c r="F8" s="1"/>
      <c r="G8" s="1"/>
      <c r="H8" s="1"/>
      <c r="I8" s="1"/>
      <c r="J8" s="1"/>
      <c r="K8" s="1"/>
      <c r="L8" s="1"/>
      <c r="M8" s="1"/>
      <c r="N8" s="1"/>
      <c r="O8" s="1"/>
      <c r="P8" s="1"/>
      <c r="Q8" s="1"/>
      <c r="R8" s="1"/>
      <c r="S8" s="109"/>
      <c r="T8" s="109"/>
    </row>
    <row r="9" spans="1:20" ht="15.75" customHeight="1" x14ac:dyDescent="0.25">
      <c r="A9" s="67"/>
      <c r="B9" s="62"/>
      <c r="C9" s="112" t="s">
        <v>72</v>
      </c>
      <c r="D9" s="122"/>
      <c r="E9" s="107" t="s">
        <v>35</v>
      </c>
      <c r="F9" s="1"/>
      <c r="G9" s="1"/>
      <c r="H9" s="1"/>
      <c r="I9" s="1"/>
      <c r="J9" s="1"/>
      <c r="K9" s="1"/>
      <c r="L9" s="1"/>
      <c r="M9" s="1"/>
      <c r="N9" s="1"/>
      <c r="O9" s="1"/>
      <c r="P9" s="1"/>
      <c r="Q9" s="1"/>
      <c r="R9" s="1"/>
      <c r="S9" s="109"/>
      <c r="T9" s="109"/>
    </row>
    <row r="10" spans="1:20" x14ac:dyDescent="0.25">
      <c r="A10" s="67"/>
      <c r="B10" s="62"/>
      <c r="C10" s="111" t="s">
        <v>73</v>
      </c>
      <c r="D10" s="122"/>
      <c r="E10" s="107" t="s">
        <v>35</v>
      </c>
      <c r="F10" s="1"/>
      <c r="G10" s="1"/>
      <c r="H10" s="1"/>
      <c r="I10" s="1"/>
      <c r="J10" s="1"/>
      <c r="K10" s="1"/>
      <c r="L10" s="1"/>
      <c r="M10" s="1"/>
      <c r="N10" s="1"/>
      <c r="O10" s="1"/>
      <c r="P10" s="1"/>
      <c r="Q10" s="1"/>
      <c r="R10" s="1"/>
      <c r="S10" s="109"/>
      <c r="T10" s="109"/>
    </row>
    <row r="11" spans="1:20" x14ac:dyDescent="0.25">
      <c r="A11" s="67"/>
      <c r="B11" s="62"/>
      <c r="C11" s="111" t="s">
        <v>74</v>
      </c>
      <c r="D11" s="129"/>
      <c r="E11" s="107" t="s">
        <v>35</v>
      </c>
      <c r="F11" s="1"/>
      <c r="G11" s="1"/>
      <c r="H11" s="1"/>
      <c r="I11" s="1"/>
      <c r="J11" s="1"/>
      <c r="K11" s="1"/>
      <c r="L11" s="1"/>
      <c r="M11" s="1"/>
      <c r="N11" s="1"/>
      <c r="O11" s="1"/>
      <c r="P11" s="1"/>
      <c r="Q11" s="1"/>
      <c r="R11" s="1"/>
      <c r="S11" s="109"/>
      <c r="T11" s="109"/>
    </row>
    <row r="12" spans="1:20" x14ac:dyDescent="0.25">
      <c r="A12" s="67"/>
      <c r="B12" s="62"/>
      <c r="C12" s="111" t="s">
        <v>75</v>
      </c>
      <c r="D12" s="122"/>
      <c r="E12" s="107" t="s">
        <v>35</v>
      </c>
      <c r="F12" s="1"/>
      <c r="G12" s="1"/>
      <c r="H12" s="1"/>
      <c r="I12" s="1"/>
      <c r="J12" s="1"/>
      <c r="K12" s="1"/>
      <c r="L12" s="1"/>
      <c r="M12" s="1"/>
      <c r="N12" s="1"/>
      <c r="O12" s="1"/>
      <c r="P12" s="1"/>
      <c r="Q12" s="1"/>
      <c r="R12" s="1"/>
      <c r="S12" s="109"/>
      <c r="T12" s="109"/>
    </row>
    <row r="13" spans="1:20" x14ac:dyDescent="0.25">
      <c r="A13" s="67"/>
      <c r="B13" s="62"/>
      <c r="C13" s="111" t="s">
        <v>76</v>
      </c>
      <c r="D13" s="122"/>
      <c r="E13" s="107" t="s">
        <v>35</v>
      </c>
      <c r="F13" s="1"/>
      <c r="G13" s="1"/>
      <c r="H13" s="1"/>
      <c r="I13" s="1"/>
      <c r="J13" s="1"/>
      <c r="K13" s="1"/>
      <c r="L13" s="1"/>
      <c r="M13" s="1"/>
      <c r="N13" s="1"/>
      <c r="O13" s="1"/>
      <c r="P13" s="1"/>
      <c r="Q13" s="1"/>
      <c r="R13" s="1"/>
      <c r="S13" s="109"/>
      <c r="T13" s="109"/>
    </row>
    <row r="14" spans="1:20" ht="30" x14ac:dyDescent="0.25">
      <c r="A14" s="67"/>
      <c r="B14" s="62"/>
      <c r="C14" s="111" t="s">
        <v>77</v>
      </c>
      <c r="D14" s="122"/>
      <c r="E14" s="107" t="s">
        <v>35</v>
      </c>
      <c r="F14" s="1"/>
      <c r="G14" s="1"/>
      <c r="H14" s="1"/>
      <c r="I14" s="1"/>
      <c r="J14" s="1"/>
      <c r="K14" s="1"/>
      <c r="L14" s="1"/>
      <c r="M14" s="1"/>
      <c r="N14" s="1"/>
      <c r="O14" s="1"/>
      <c r="P14" s="1"/>
      <c r="Q14" s="1"/>
      <c r="R14" s="1"/>
      <c r="S14" s="109"/>
      <c r="T14" s="109"/>
    </row>
    <row r="15" spans="1:20" x14ac:dyDescent="0.25">
      <c r="A15" s="67"/>
      <c r="B15" s="62"/>
      <c r="C15" s="110" t="s">
        <v>78</v>
      </c>
      <c r="D15" s="122"/>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v>0</v>
      </c>
      <c r="F24" s="55">
        <v>0</v>
      </c>
      <c r="G24" s="61">
        <v>0</v>
      </c>
      <c r="H24" s="55">
        <v>0</v>
      </c>
      <c r="I24" s="61">
        <v>0</v>
      </c>
      <c r="J24" s="55">
        <v>0</v>
      </c>
      <c r="K24" s="61">
        <v>0</v>
      </c>
      <c r="L24" s="55">
        <v>0</v>
      </c>
      <c r="M24" s="61">
        <v>0</v>
      </c>
      <c r="N24" s="73">
        <f t="shared" ref="N24:N36" si="1">IF(ISERROR(L24+J24+H24+F24),"Invalid Input",L24+J24+H24+F24)</f>
        <v>0</v>
      </c>
      <c r="O24" s="74">
        <f t="shared" ref="O24:O36" si="2">IF(ISERROR(G24+I24+K24+M24),"Invalid Input",G24+I24+K24+M24)</f>
        <v>0</v>
      </c>
      <c r="P24" s="68">
        <v>0</v>
      </c>
      <c r="Q24" s="53">
        <f t="shared" ref="Q24:Q36" si="3">IF(ISERROR(P24-O24),"Invalid Input",(P24-O24))</f>
        <v>0</v>
      </c>
      <c r="R24" s="16" t="b">
        <v>1</v>
      </c>
      <c r="S24" s="123"/>
      <c r="T24" s="123"/>
    </row>
    <row r="25" spans="1:20" ht="15" customHeight="1" x14ac:dyDescent="0.25">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x14ac:dyDescent="0.25">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x14ac:dyDescent="0.25">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x14ac:dyDescent="0.25">
      <c r="A28" s="23"/>
      <c r="B28" s="159" t="s">
        <v>82</v>
      </c>
      <c r="C28" s="160"/>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x14ac:dyDescent="0.25">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x14ac:dyDescent="0.25">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x14ac:dyDescent="0.25">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x14ac:dyDescent="0.25">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56" ht="15" customHeight="1" x14ac:dyDescent="0.25">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56" ht="15" customHeight="1" x14ac:dyDescent="0.25">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x14ac:dyDescent="0.25">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56" ht="15" customHeight="1" x14ac:dyDescent="0.25">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56" ht="15" customHeight="1" x14ac:dyDescent="0.25">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56" ht="14.1" customHeight="1" x14ac:dyDescent="0.25">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56" ht="15.75" customHeight="1" x14ac:dyDescent="0.25">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x14ac:dyDescent="0.25">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x14ac:dyDescent="0.25">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x14ac:dyDescent="0.25">
      <c r="A58" s="27"/>
      <c r="B58" s="161" t="s">
        <v>49</v>
      </c>
      <c r="C58" s="162"/>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x14ac:dyDescent="0.25">
      <c r="A62" s="27"/>
      <c r="B62" s="147" t="s">
        <v>87</v>
      </c>
      <c r="C62" s="148"/>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x14ac:dyDescent="0.25">
      <c r="A63" s="27"/>
      <c r="B63" s="147" t="s">
        <v>89</v>
      </c>
      <c r="C63" s="148"/>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x14ac:dyDescent="0.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x14ac:dyDescent="0.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x14ac:dyDescent="0.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v>0</v>
      </c>
      <c r="E72" s="60">
        <v>0</v>
      </c>
      <c r="F72" s="55">
        <v>0</v>
      </c>
      <c r="G72" s="61">
        <v>0</v>
      </c>
      <c r="H72" s="55">
        <v>0</v>
      </c>
      <c r="I72" s="61">
        <v>0</v>
      </c>
      <c r="J72" s="55">
        <v>0</v>
      </c>
      <c r="K72" s="61">
        <v>0</v>
      </c>
      <c r="L72" s="55">
        <v>0</v>
      </c>
      <c r="M72" s="61">
        <v>0</v>
      </c>
      <c r="N72" s="73">
        <f t="shared" ref="N72:N83" si="4">IF(ISERROR(L72+J72+H72+F72),"Invalid Input",L72+J72+H72+F72)</f>
        <v>0</v>
      </c>
      <c r="O72" s="74">
        <f t="shared" ref="O72:O83" si="5">IF(ISERROR(G72+I72+K72+M72),"Invalid Input",G72+I72+K72+M72)</f>
        <v>0</v>
      </c>
      <c r="P72" s="68">
        <v>0</v>
      </c>
      <c r="Q72" s="53">
        <f t="shared" ref="Q72:Q83" si="6">IF(ISERROR(P72-O72),"Invalid Input",(P72-O72))</f>
        <v>0</v>
      </c>
      <c r="R72" s="16" t="b">
        <v>1</v>
      </c>
      <c r="S72" s="125"/>
      <c r="T72" s="125"/>
    </row>
    <row r="73" spans="1:20" x14ac:dyDescent="0.25">
      <c r="A73" s="27"/>
      <c r="B73" s="147" t="s">
        <v>51</v>
      </c>
      <c r="C73" s="148"/>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x14ac:dyDescent="0.25">
      <c r="A74" s="27"/>
      <c r="B74" s="147" t="s">
        <v>52</v>
      </c>
      <c r="C74" s="148"/>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x14ac:dyDescent="0.25">
      <c r="A75" s="27"/>
      <c r="B75" s="147" t="s">
        <v>53</v>
      </c>
      <c r="C75" s="148"/>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x14ac:dyDescent="0.25">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x14ac:dyDescent="0.25">
      <c r="A77" s="27"/>
      <c r="B77" s="147" t="s">
        <v>55</v>
      </c>
      <c r="C77" s="148"/>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x14ac:dyDescent="0.25">
      <c r="A78" s="27"/>
      <c r="B78" s="147" t="s">
        <v>56</v>
      </c>
      <c r="C78" s="148"/>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x14ac:dyDescent="0.25">
      <c r="A79" s="17"/>
      <c r="B79" s="147" t="s">
        <v>57</v>
      </c>
      <c r="C79" s="148"/>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x14ac:dyDescent="0.25">
      <c r="A80" s="27"/>
      <c r="B80" s="147" t="s">
        <v>58</v>
      </c>
      <c r="C80" s="148"/>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x14ac:dyDescent="0.25">
      <c r="A81" s="27"/>
      <c r="B81" s="147" t="s">
        <v>59</v>
      </c>
      <c r="C81" s="148"/>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x14ac:dyDescent="0.25">
      <c r="A82" s="27"/>
      <c r="B82" s="147" t="s">
        <v>60</v>
      </c>
      <c r="C82" s="148"/>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x14ac:dyDescent="0.25">
      <c r="A83" s="27"/>
      <c r="B83" s="147" t="s">
        <v>61</v>
      </c>
      <c r="C83" s="148"/>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SheetNames!A9</f>
        <v>DC42</v>
      </c>
      <c r="D88" s="78"/>
    </row>
  </sheetData>
  <mergeCells count="48">
    <mergeCell ref="B37:C37"/>
    <mergeCell ref="B61:C61"/>
    <mergeCell ref="B30:C30"/>
    <mergeCell ref="B34:C34"/>
    <mergeCell ref="B29:C29"/>
    <mergeCell ref="B40:C40"/>
    <mergeCell ref="B48:C48"/>
    <mergeCell ref="A38:C38"/>
    <mergeCell ref="B42:C42"/>
    <mergeCell ref="B43:C43"/>
    <mergeCell ref="A45:C45"/>
    <mergeCell ref="A22:C22"/>
    <mergeCell ref="B25:C25"/>
    <mergeCell ref="B26:C26"/>
    <mergeCell ref="B27:C27"/>
    <mergeCell ref="B28:C28"/>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s>
  <pageMargins left="0.23622047244094491" right="0.23622047244094491" top="0.74803149606299213" bottom="0.74803149606299213" header="0.31496062992125984" footer="0.31496062992125984"/>
  <pageSetup paperSize="9" scale="45" fitToHeight="0" orientation="landscape" r:id="rId1"/>
  <rowBreaks count="1" manualBreakCount="1">
    <brk id="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V88"/>
  <sheetViews>
    <sheetView showGridLines="0" topLeftCell="A50" zoomScale="89" zoomScaleNormal="89" zoomScaleSheetLayoutView="85" workbookViewId="0">
      <selection activeCell="D34" sqref="D34:G86"/>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GT481 - Mogale City</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c r="E5" s="108" t="s">
        <v>39</v>
      </c>
    </row>
    <row r="6" spans="1:20" ht="16.5" x14ac:dyDescent="0.3">
      <c r="C6" s="110" t="s">
        <v>30</v>
      </c>
      <c r="D6" s="121">
        <v>147153</v>
      </c>
      <c r="E6" s="107" t="s">
        <v>35</v>
      </c>
    </row>
    <row r="7" spans="1:20" ht="30" x14ac:dyDescent="0.25">
      <c r="A7" s="67"/>
      <c r="B7" s="62"/>
      <c r="C7" s="111" t="s">
        <v>70</v>
      </c>
      <c r="D7" s="122">
        <v>31056</v>
      </c>
      <c r="E7" s="107" t="s">
        <v>34</v>
      </c>
      <c r="F7" s="1"/>
      <c r="G7" s="1"/>
      <c r="H7" s="1"/>
      <c r="I7" s="1"/>
      <c r="J7" s="1"/>
      <c r="K7" s="1"/>
      <c r="L7" s="1"/>
      <c r="M7" s="1"/>
      <c r="N7" s="1"/>
      <c r="O7" s="1"/>
      <c r="P7" s="1"/>
      <c r="Q7" s="1"/>
      <c r="R7" s="1"/>
      <c r="S7" s="109"/>
      <c r="T7" s="109"/>
    </row>
    <row r="8" spans="1:20" x14ac:dyDescent="0.25">
      <c r="A8" s="67"/>
      <c r="B8" s="62"/>
      <c r="C8" s="144" t="s">
        <v>71</v>
      </c>
      <c r="D8" s="122">
        <v>0</v>
      </c>
      <c r="E8" s="107" t="s">
        <v>35</v>
      </c>
      <c r="F8" s="1"/>
      <c r="G8" s="1"/>
      <c r="H8" s="1"/>
      <c r="I8" s="1"/>
      <c r="J8" s="1"/>
      <c r="K8" s="1"/>
      <c r="L8" s="1"/>
      <c r="M8" s="1"/>
      <c r="N8" s="1"/>
      <c r="O8" s="1"/>
      <c r="P8" s="1"/>
      <c r="Q8" s="1"/>
      <c r="R8" s="1"/>
      <c r="S8" s="109"/>
      <c r="T8" s="109"/>
    </row>
    <row r="9" spans="1:20" ht="15.75" customHeight="1" x14ac:dyDescent="0.25">
      <c r="A9" s="67"/>
      <c r="B9" s="62"/>
      <c r="C9" s="112" t="s">
        <v>72</v>
      </c>
      <c r="D9" s="122">
        <v>16870</v>
      </c>
      <c r="E9" s="107" t="s">
        <v>35</v>
      </c>
      <c r="F9" s="1"/>
      <c r="G9" s="1"/>
      <c r="H9" s="1"/>
      <c r="I9" s="1"/>
      <c r="J9" s="1"/>
      <c r="K9" s="1"/>
      <c r="L9" s="1"/>
      <c r="M9" s="1"/>
      <c r="N9" s="1"/>
      <c r="O9" s="1"/>
      <c r="P9" s="1"/>
      <c r="Q9" s="1"/>
      <c r="R9" s="1"/>
      <c r="S9" s="109"/>
      <c r="T9" s="109"/>
    </row>
    <row r="10" spans="1:20" x14ac:dyDescent="0.25">
      <c r="A10" s="67"/>
      <c r="B10" s="62"/>
      <c r="C10" s="111" t="s">
        <v>73</v>
      </c>
      <c r="D10" s="122">
        <v>10947</v>
      </c>
      <c r="E10" s="107" t="s">
        <v>35</v>
      </c>
      <c r="F10" s="1"/>
      <c r="G10" s="1"/>
      <c r="H10" s="1"/>
      <c r="I10" s="1"/>
      <c r="J10" s="1"/>
      <c r="K10" s="1"/>
      <c r="L10" s="1"/>
      <c r="M10" s="1"/>
      <c r="N10" s="1"/>
      <c r="O10" s="1"/>
      <c r="P10" s="1"/>
      <c r="Q10" s="1"/>
      <c r="R10" s="1"/>
      <c r="S10" s="109"/>
      <c r="T10" s="109"/>
    </row>
    <row r="11" spans="1:20" x14ac:dyDescent="0.25">
      <c r="A11" s="67"/>
      <c r="B11" s="62"/>
      <c r="C11" s="111" t="s">
        <v>74</v>
      </c>
      <c r="D11" s="129">
        <v>44514</v>
      </c>
      <c r="E11" s="107" t="s">
        <v>35</v>
      </c>
      <c r="F11" s="1"/>
      <c r="G11" s="1"/>
      <c r="H11" s="1"/>
      <c r="I11" s="1"/>
      <c r="J11" s="1"/>
      <c r="K11" s="1"/>
      <c r="L11" s="1"/>
      <c r="M11" s="1"/>
      <c r="N11" s="1"/>
      <c r="O11" s="1"/>
      <c r="P11" s="1"/>
      <c r="Q11" s="1"/>
      <c r="R11" s="1"/>
      <c r="S11" s="109"/>
      <c r="T11" s="109"/>
    </row>
    <row r="12" spans="1:20" x14ac:dyDescent="0.25">
      <c r="A12" s="67"/>
      <c r="B12" s="62"/>
      <c r="C12" s="111" t="s">
        <v>75</v>
      </c>
      <c r="D12" s="122">
        <v>9740</v>
      </c>
      <c r="E12" s="107" t="s">
        <v>35</v>
      </c>
      <c r="F12" s="1"/>
      <c r="G12" s="1"/>
      <c r="H12" s="1"/>
      <c r="I12" s="1"/>
      <c r="J12" s="1"/>
      <c r="K12" s="1"/>
      <c r="L12" s="1"/>
      <c r="M12" s="1"/>
      <c r="N12" s="1"/>
      <c r="O12" s="1"/>
      <c r="P12" s="1"/>
      <c r="Q12" s="1"/>
      <c r="R12" s="1"/>
      <c r="S12" s="109"/>
      <c r="T12" s="109"/>
    </row>
    <row r="13" spans="1:20" x14ac:dyDescent="0.25">
      <c r="A13" s="67"/>
      <c r="B13" s="62"/>
      <c r="C13" s="111" t="s">
        <v>76</v>
      </c>
      <c r="D13" s="122">
        <v>47874</v>
      </c>
      <c r="E13" s="107" t="s">
        <v>35</v>
      </c>
      <c r="F13" s="1"/>
      <c r="G13" s="1"/>
      <c r="H13" s="1"/>
      <c r="I13" s="1"/>
      <c r="J13" s="1"/>
      <c r="K13" s="1"/>
      <c r="L13" s="1"/>
      <c r="M13" s="1"/>
      <c r="N13" s="1"/>
      <c r="O13" s="1"/>
      <c r="P13" s="1"/>
      <c r="Q13" s="1"/>
      <c r="R13" s="1"/>
      <c r="S13" s="109"/>
      <c r="T13" s="109"/>
    </row>
    <row r="14" spans="1:20" ht="30" x14ac:dyDescent="0.25">
      <c r="A14" s="67"/>
      <c r="B14" s="62"/>
      <c r="C14" s="111" t="s">
        <v>77</v>
      </c>
      <c r="D14" s="122">
        <v>16484</v>
      </c>
      <c r="E14" s="107" t="s">
        <v>35</v>
      </c>
      <c r="F14" s="1"/>
      <c r="G14" s="1"/>
      <c r="H14" s="1"/>
      <c r="I14" s="1"/>
      <c r="J14" s="1"/>
      <c r="K14" s="1"/>
      <c r="L14" s="1"/>
      <c r="M14" s="1"/>
      <c r="N14" s="1"/>
      <c r="O14" s="1"/>
      <c r="P14" s="1"/>
      <c r="Q14" s="1"/>
      <c r="R14" s="1"/>
      <c r="S14" s="109"/>
      <c r="T14" s="109"/>
    </row>
    <row r="15" spans="1:20" x14ac:dyDescent="0.25">
      <c r="A15" s="67"/>
      <c r="B15" s="62"/>
      <c r="C15" s="110" t="s">
        <v>78</v>
      </c>
      <c r="D15" s="122">
        <v>44250</v>
      </c>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v>0</v>
      </c>
      <c r="F24" s="55">
        <v>0</v>
      </c>
      <c r="G24" s="61">
        <v>0</v>
      </c>
      <c r="H24" s="55">
        <v>0</v>
      </c>
      <c r="I24" s="61">
        <v>0</v>
      </c>
      <c r="J24" s="55">
        <v>0</v>
      </c>
      <c r="K24" s="61">
        <v>0</v>
      </c>
      <c r="L24" s="55">
        <v>0</v>
      </c>
      <c r="M24" s="61">
        <v>0</v>
      </c>
      <c r="N24" s="73">
        <f t="shared" ref="N24:N36" si="1">IF(ISERROR(L24+J24+H24+F24),"Invalid Input",L24+J24+H24+F24)</f>
        <v>0</v>
      </c>
      <c r="O24" s="74">
        <f t="shared" ref="O24:O36" si="2">IF(ISERROR(G24+I24+K24+M24),"Invalid Input",G24+I24+K24+M24)</f>
        <v>0</v>
      </c>
      <c r="P24" s="68">
        <v>0</v>
      </c>
      <c r="Q24" s="53">
        <f t="shared" ref="Q24:Q36" si="3">IF(ISERROR(P24-O24),"Invalid Input",(P24-O24))</f>
        <v>0</v>
      </c>
      <c r="R24" s="16" t="b">
        <v>1</v>
      </c>
      <c r="S24" s="123"/>
      <c r="T24" s="123"/>
    </row>
    <row r="25" spans="1:20" ht="15" customHeight="1" x14ac:dyDescent="0.25">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x14ac:dyDescent="0.25">
      <c r="A26" s="23"/>
      <c r="B26" s="151" t="s">
        <v>28</v>
      </c>
      <c r="C26" s="152">
        <v>0</v>
      </c>
      <c r="D26" s="59">
        <v>0</v>
      </c>
      <c r="E26" s="60">
        <v>83</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x14ac:dyDescent="0.25">
      <c r="A27" s="23"/>
      <c r="B27" s="151" t="s">
        <v>29</v>
      </c>
      <c r="C27" s="152">
        <v>0</v>
      </c>
      <c r="D27" s="59">
        <v>0</v>
      </c>
      <c r="E27" s="60">
        <v>764</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x14ac:dyDescent="0.25">
      <c r="A28" s="23"/>
      <c r="B28" s="159" t="s">
        <v>82</v>
      </c>
      <c r="C28" s="160"/>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x14ac:dyDescent="0.25">
      <c r="A29" s="23"/>
      <c r="B29" s="151" t="s">
        <v>37</v>
      </c>
      <c r="C29" s="152">
        <v>0</v>
      </c>
      <c r="D29" s="59">
        <v>20</v>
      </c>
      <c r="E29" s="60">
        <v>5</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x14ac:dyDescent="0.25">
      <c r="A30" s="23"/>
      <c r="B30" s="151" t="s">
        <v>38</v>
      </c>
      <c r="C30" s="152"/>
      <c r="D30" s="146">
        <v>18000</v>
      </c>
      <c r="E30" s="145">
        <v>2000</v>
      </c>
      <c r="F30" s="55">
        <v>500</v>
      </c>
      <c r="G30" s="61">
        <v>420</v>
      </c>
      <c r="H30" s="55">
        <v>0</v>
      </c>
      <c r="I30" s="61">
        <v>0</v>
      </c>
      <c r="J30" s="55">
        <v>0</v>
      </c>
      <c r="K30" s="61">
        <v>0</v>
      </c>
      <c r="L30" s="55">
        <v>0</v>
      </c>
      <c r="M30" s="61">
        <v>0</v>
      </c>
      <c r="N30" s="73">
        <f t="shared" si="1"/>
        <v>500</v>
      </c>
      <c r="O30" s="74">
        <f t="shared" si="2"/>
        <v>420</v>
      </c>
      <c r="P30" s="68">
        <v>0</v>
      </c>
      <c r="Q30" s="53">
        <f t="shared" si="3"/>
        <v>-420</v>
      </c>
      <c r="R30" s="16" t="b">
        <v>1</v>
      </c>
      <c r="S30" s="123"/>
      <c r="T30" s="123"/>
    </row>
    <row r="31" spans="1:20" ht="15" customHeight="1" x14ac:dyDescent="0.25">
      <c r="A31" s="23"/>
      <c r="B31" s="138" t="s">
        <v>119</v>
      </c>
      <c r="C31" s="140"/>
      <c r="D31" s="59">
        <v>5</v>
      </c>
      <c r="E31" s="60">
        <v>3</v>
      </c>
      <c r="F31" s="55">
        <v>3</v>
      </c>
      <c r="G31" s="61">
        <v>1</v>
      </c>
      <c r="H31" s="55">
        <v>0</v>
      </c>
      <c r="I31" s="61">
        <v>0</v>
      </c>
      <c r="J31" s="55">
        <v>0</v>
      </c>
      <c r="K31" s="61">
        <v>0</v>
      </c>
      <c r="L31" s="55">
        <v>0</v>
      </c>
      <c r="M31" s="61">
        <v>0</v>
      </c>
      <c r="N31" s="73">
        <f t="shared" si="1"/>
        <v>3</v>
      </c>
      <c r="O31" s="74">
        <f t="shared" si="2"/>
        <v>1</v>
      </c>
      <c r="P31" s="68">
        <v>0</v>
      </c>
      <c r="Q31" s="53">
        <f t="shared" si="3"/>
        <v>-1</v>
      </c>
      <c r="R31" s="16"/>
      <c r="S31" s="123"/>
      <c r="T31" s="123"/>
    </row>
    <row r="32" spans="1:20" ht="15" customHeight="1" x14ac:dyDescent="0.25">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56" ht="15" customHeight="1" x14ac:dyDescent="0.25">
      <c r="A33" s="23"/>
      <c r="B33" s="151" t="s">
        <v>81</v>
      </c>
      <c r="C33" s="152">
        <v>0</v>
      </c>
      <c r="D33" s="59">
        <v>15</v>
      </c>
      <c r="E33" s="60">
        <v>1</v>
      </c>
      <c r="F33" s="55">
        <v>366</v>
      </c>
      <c r="G33" s="61">
        <v>320</v>
      </c>
      <c r="H33" s="55">
        <v>0</v>
      </c>
      <c r="I33" s="61">
        <v>0</v>
      </c>
      <c r="J33" s="55">
        <v>0</v>
      </c>
      <c r="K33" s="61">
        <v>0</v>
      </c>
      <c r="L33" s="55">
        <v>0</v>
      </c>
      <c r="M33" s="61">
        <v>0</v>
      </c>
      <c r="N33" s="73">
        <f t="shared" si="1"/>
        <v>366</v>
      </c>
      <c r="O33" s="74">
        <f t="shared" si="2"/>
        <v>320</v>
      </c>
      <c r="P33" s="68">
        <v>0</v>
      </c>
      <c r="Q33" s="53">
        <f t="shared" si="3"/>
        <v>-320</v>
      </c>
      <c r="R33" s="16"/>
      <c r="S33" s="123"/>
      <c r="T33" s="123"/>
    </row>
    <row r="34" spans="1:256" ht="15" customHeight="1" x14ac:dyDescent="0.25">
      <c r="A34" s="23"/>
      <c r="B34" s="151" t="s">
        <v>83</v>
      </c>
      <c r="C34" s="152"/>
      <c r="D34" s="146">
        <v>20000</v>
      </c>
      <c r="E34" s="60">
        <v>600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x14ac:dyDescent="0.25">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146">
        <v>11000</v>
      </c>
      <c r="E36" s="60">
        <v>6405</v>
      </c>
      <c r="F36" s="55">
        <v>386</v>
      </c>
      <c r="G36" s="61">
        <v>386</v>
      </c>
      <c r="H36" s="55">
        <v>0</v>
      </c>
      <c r="I36" s="61">
        <v>0</v>
      </c>
      <c r="J36" s="55">
        <v>0</v>
      </c>
      <c r="K36" s="61">
        <v>0</v>
      </c>
      <c r="L36" s="55">
        <v>0</v>
      </c>
      <c r="M36" s="61">
        <v>0</v>
      </c>
      <c r="N36" s="73">
        <f t="shared" si="1"/>
        <v>386</v>
      </c>
      <c r="O36" s="74">
        <f t="shared" si="2"/>
        <v>386</v>
      </c>
      <c r="P36" s="68">
        <v>0</v>
      </c>
      <c r="Q36" s="53">
        <f t="shared" si="3"/>
        <v>-386</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t="s">
        <v>129</v>
      </c>
      <c r="E40" s="60">
        <v>2.5</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56" ht="15" customHeight="1" x14ac:dyDescent="0.25">
      <c r="A41" s="27"/>
      <c r="B41" s="151" t="s">
        <v>45</v>
      </c>
      <c r="C41" s="152">
        <v>0</v>
      </c>
      <c r="D41" s="59" t="s">
        <v>129</v>
      </c>
      <c r="E41" s="60">
        <v>124.68</v>
      </c>
      <c r="F41" s="55">
        <v>20</v>
      </c>
      <c r="G41" s="61">
        <v>31.1</v>
      </c>
      <c r="H41" s="55">
        <v>0</v>
      </c>
      <c r="I41" s="61">
        <v>0</v>
      </c>
      <c r="J41" s="55">
        <v>0</v>
      </c>
      <c r="K41" s="61">
        <v>0</v>
      </c>
      <c r="L41" s="55">
        <v>0</v>
      </c>
      <c r="M41" s="61">
        <v>0</v>
      </c>
      <c r="N41" s="73">
        <f>IF(ISERROR(L41+J41+H41+F41),"Invalid Input",L41+J41+H41+F41)</f>
        <v>20</v>
      </c>
      <c r="O41" s="74">
        <f>IF(ISERROR(G41+I41+K41+M41),"Invalid Input",G41+I41+K41+M41)</f>
        <v>31.1</v>
      </c>
      <c r="P41" s="68">
        <v>0</v>
      </c>
      <c r="Q41" s="53">
        <f>IF(ISERROR(P41-O41),"Invalid Input",(P41-O41))</f>
        <v>-31.1</v>
      </c>
      <c r="R41" s="16" t="b">
        <v>1</v>
      </c>
      <c r="S41" s="123"/>
      <c r="T41" s="123"/>
    </row>
    <row r="42" spans="1:256" ht="15" customHeight="1" x14ac:dyDescent="0.25">
      <c r="A42" s="27"/>
      <c r="B42" s="151" t="s">
        <v>85</v>
      </c>
      <c r="C42" s="152">
        <v>0</v>
      </c>
      <c r="D42" s="59" t="s">
        <v>129</v>
      </c>
      <c r="E42" s="60">
        <v>25.6</v>
      </c>
      <c r="F42" s="55">
        <v>1</v>
      </c>
      <c r="G42" s="61">
        <v>0</v>
      </c>
      <c r="H42" s="55">
        <v>0</v>
      </c>
      <c r="I42" s="61">
        <v>0</v>
      </c>
      <c r="J42" s="55">
        <v>0</v>
      </c>
      <c r="K42" s="61">
        <v>0</v>
      </c>
      <c r="L42" s="55">
        <v>0</v>
      </c>
      <c r="M42" s="61">
        <v>0</v>
      </c>
      <c r="N42" s="73">
        <f>IF(ISERROR(L42+J42+H42+F42),"Invalid Input",L42+J42+H42+F42)</f>
        <v>1</v>
      </c>
      <c r="O42" s="74">
        <f>IF(ISERROR(G42+I42+K42+M42),"Invalid Input",G42+I42+K42+M42)</f>
        <v>0</v>
      </c>
      <c r="P42" s="68">
        <v>0</v>
      </c>
      <c r="Q42" s="53">
        <f>IF(ISERROR(P42-O42),"Invalid Input",(P42-O42))</f>
        <v>0</v>
      </c>
      <c r="R42" s="16" t="b">
        <v>1</v>
      </c>
      <c r="S42" s="123"/>
      <c r="T42" s="123"/>
    </row>
    <row r="43" spans="1:256" ht="14.1" customHeight="1" x14ac:dyDescent="0.25">
      <c r="A43" s="27"/>
      <c r="B43" s="151" t="s">
        <v>86</v>
      </c>
      <c r="C43" s="152">
        <v>0</v>
      </c>
      <c r="D43" s="59" t="s">
        <v>129</v>
      </c>
      <c r="E43" s="60">
        <v>1</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0</v>
      </c>
      <c r="E47" s="60">
        <v>2</v>
      </c>
      <c r="F47" s="55">
        <v>1</v>
      </c>
      <c r="G47" s="61">
        <v>0</v>
      </c>
      <c r="H47" s="55">
        <v>0</v>
      </c>
      <c r="I47" s="61">
        <v>0</v>
      </c>
      <c r="J47" s="55">
        <v>0</v>
      </c>
      <c r="K47" s="61">
        <v>0</v>
      </c>
      <c r="L47" s="55">
        <v>0</v>
      </c>
      <c r="M47" s="61">
        <v>0</v>
      </c>
      <c r="N47" s="73">
        <f>IF(ISERROR(L47+J47+H47+F47),"Invalid Input",L47+J47+H47+F47)</f>
        <v>1</v>
      </c>
      <c r="O47" s="74">
        <f>IF(ISERROR(G47+I47+K47+M47),"Invalid Input",G47+I47+K47+M47)</f>
        <v>0</v>
      </c>
      <c r="P47" s="68">
        <v>0</v>
      </c>
      <c r="Q47" s="53">
        <f>IF(ISERROR(P47-O47),"Invalid Input",(P47-O47))</f>
        <v>0</v>
      </c>
      <c r="R47" s="16" t="b">
        <v>1</v>
      </c>
      <c r="S47" s="123"/>
      <c r="T47" s="123"/>
    </row>
    <row r="48" spans="1:256" ht="15.75" customHeight="1" x14ac:dyDescent="0.25">
      <c r="A48" s="27"/>
      <c r="B48" s="151" t="s">
        <v>43</v>
      </c>
      <c r="C48" s="152">
        <v>0</v>
      </c>
      <c r="D48" s="59">
        <v>1</v>
      </c>
      <c r="E48" s="60">
        <v>1</v>
      </c>
      <c r="F48" s="55">
        <v>1</v>
      </c>
      <c r="G48" s="61">
        <v>1</v>
      </c>
      <c r="H48" s="55">
        <v>0</v>
      </c>
      <c r="I48" s="61">
        <v>0</v>
      </c>
      <c r="J48" s="55">
        <v>0</v>
      </c>
      <c r="K48" s="61">
        <v>0</v>
      </c>
      <c r="L48" s="55">
        <v>0</v>
      </c>
      <c r="M48" s="61">
        <v>0</v>
      </c>
      <c r="N48" s="73">
        <f>IF(ISERROR(L48+J48+H48+F48),"Invalid Input",L48+J48+H48+F48)</f>
        <v>1</v>
      </c>
      <c r="O48" s="74">
        <f>IF(ISERROR(G48+I48+K48+M48),"Invalid Input",G48+I48+K48+M48)</f>
        <v>1</v>
      </c>
      <c r="P48" s="68">
        <v>0</v>
      </c>
      <c r="Q48" s="53">
        <f>IF(ISERROR(P48-O48),"Invalid Input",(P48-O48))</f>
        <v>-1</v>
      </c>
      <c r="R48" s="16" t="b">
        <v>1</v>
      </c>
      <c r="S48" s="123"/>
      <c r="T48" s="123"/>
    </row>
    <row r="49" spans="1:20" ht="15" customHeight="1" x14ac:dyDescent="0.25">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x14ac:dyDescent="0.25">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x14ac:dyDescent="0.25">
      <c r="A58" s="27"/>
      <c r="B58" s="161" t="s">
        <v>49</v>
      </c>
      <c r="C58" s="162"/>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82000</v>
      </c>
      <c r="F61" s="55">
        <v>82000</v>
      </c>
      <c r="G61" s="61">
        <v>82000</v>
      </c>
      <c r="H61" s="55">
        <v>0</v>
      </c>
      <c r="I61" s="61">
        <v>0</v>
      </c>
      <c r="J61" s="55">
        <v>0</v>
      </c>
      <c r="K61" s="61">
        <v>0</v>
      </c>
      <c r="L61" s="55">
        <v>0</v>
      </c>
      <c r="M61" s="61">
        <v>0</v>
      </c>
      <c r="N61" s="73">
        <f>IF(ISERROR(L61+J61+H61+F61),"Invalid Input",L61+J61+H61+F61)</f>
        <v>82000</v>
      </c>
      <c r="O61" s="74">
        <f>IF(ISERROR(G61+I61+K61+M61),"Invalid Input",G61+I61+K61+M61)</f>
        <v>82000</v>
      </c>
      <c r="P61" s="68">
        <v>0</v>
      </c>
      <c r="Q61" s="53">
        <f>IF(ISERROR(P61-O61),"Invalid Input",(P61-O61))</f>
        <v>-82000</v>
      </c>
      <c r="R61" s="16" t="b">
        <v>1</v>
      </c>
      <c r="S61" s="125"/>
      <c r="T61" s="125"/>
    </row>
    <row r="62" spans="1:20" ht="15" customHeight="1" x14ac:dyDescent="0.25">
      <c r="A62" s="27"/>
      <c r="B62" s="147" t="s">
        <v>87</v>
      </c>
      <c r="C62" s="148"/>
      <c r="D62" s="59" t="s">
        <v>129</v>
      </c>
      <c r="E62" s="60">
        <v>12</v>
      </c>
      <c r="F62" s="55">
        <v>3</v>
      </c>
      <c r="G62" s="61">
        <v>3</v>
      </c>
      <c r="H62" s="55">
        <v>0</v>
      </c>
      <c r="I62" s="61">
        <v>0</v>
      </c>
      <c r="J62" s="55">
        <v>0</v>
      </c>
      <c r="K62" s="61">
        <v>0</v>
      </c>
      <c r="L62" s="55">
        <v>0</v>
      </c>
      <c r="M62" s="61">
        <v>0</v>
      </c>
      <c r="N62" s="73">
        <f>IF(ISERROR(L62+J62+H62+F62),"Invalid Input",L62+J62+H62+F62)</f>
        <v>3</v>
      </c>
      <c r="O62" s="74">
        <f>IF(ISERROR(G62+I62+K62+M62),"Invalid Input",G62+I62+K62+M62)</f>
        <v>3</v>
      </c>
      <c r="P62" s="68">
        <v>0</v>
      </c>
      <c r="Q62" s="53">
        <f>IF(ISERROR(P62-O62),"Invalid Input",(P62-O62))</f>
        <v>-3</v>
      </c>
      <c r="R62" s="16" t="b">
        <v>1</v>
      </c>
      <c r="S62" s="125"/>
      <c r="T62" s="125"/>
    </row>
    <row r="63" spans="1:20" x14ac:dyDescent="0.25">
      <c r="A63" s="27"/>
      <c r="B63" s="147" t="s">
        <v>89</v>
      </c>
      <c r="C63" s="148"/>
      <c r="D63" s="59" t="s">
        <v>129</v>
      </c>
      <c r="E63" s="60">
        <v>15</v>
      </c>
      <c r="F63" s="55">
        <v>15</v>
      </c>
      <c r="G63" s="61">
        <v>16</v>
      </c>
      <c r="H63" s="55">
        <v>0</v>
      </c>
      <c r="I63" s="61">
        <v>0</v>
      </c>
      <c r="J63" s="55">
        <v>0</v>
      </c>
      <c r="K63" s="61">
        <v>0</v>
      </c>
      <c r="L63" s="55">
        <v>0</v>
      </c>
      <c r="M63" s="61">
        <v>0</v>
      </c>
      <c r="N63" s="73">
        <f>IF(ISERROR(L63+J63+H63+F63),"Invalid Input",L63+J63+H63+F63)</f>
        <v>15</v>
      </c>
      <c r="O63" s="74">
        <f>IF(ISERROR(G63+I63+K63+M63),"Invalid Input",G63+I63+K63+M63)</f>
        <v>16</v>
      </c>
      <c r="P63" s="68">
        <v>0</v>
      </c>
      <c r="Q63" s="53">
        <f>IF(ISERROR(P63-O63),"Invalid Input",(P63-O63))</f>
        <v>-16</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c r="E66" s="60">
        <v>0</v>
      </c>
      <c r="F66" s="55">
        <v>0</v>
      </c>
      <c r="G66" s="61">
        <v>4</v>
      </c>
      <c r="H66" s="55">
        <v>0</v>
      </c>
      <c r="I66" s="61">
        <v>0</v>
      </c>
      <c r="J66" s="55">
        <v>0</v>
      </c>
      <c r="K66" s="61">
        <v>0</v>
      </c>
      <c r="L66" s="55">
        <v>0</v>
      </c>
      <c r="M66" s="61">
        <v>0</v>
      </c>
      <c r="N66" s="73">
        <f>IF(ISERROR(L66+J66+H66+F66),"Invalid Input",L66+J66+H66+F66)</f>
        <v>0</v>
      </c>
      <c r="O66" s="74">
        <f>IF(ISERROR(G66+I66+K66+M66),"Invalid Input",G66+I66+K66+M66)</f>
        <v>4</v>
      </c>
      <c r="P66" s="68">
        <v>0</v>
      </c>
      <c r="Q66" s="53">
        <f>IF(ISERROR(P66-O66),"Invalid Input",(P66-O66))</f>
        <v>-4</v>
      </c>
      <c r="R66" s="16" t="b">
        <v>1</v>
      </c>
      <c r="S66" s="125"/>
      <c r="T66" s="125"/>
    </row>
    <row r="67" spans="1:20" x14ac:dyDescent="0.25">
      <c r="A67" s="27"/>
      <c r="B67" s="37" t="s">
        <v>90</v>
      </c>
      <c r="C67" s="38"/>
      <c r="D67" s="59">
        <v>62</v>
      </c>
      <c r="E67" s="60">
        <v>2</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x14ac:dyDescent="0.25">
      <c r="A68" s="23"/>
      <c r="B68" s="37" t="s">
        <v>91</v>
      </c>
      <c r="C68" s="38"/>
      <c r="D68" s="59">
        <v>7683</v>
      </c>
      <c r="E68" s="60">
        <v>80</v>
      </c>
      <c r="F68" s="55">
        <v>10</v>
      </c>
      <c r="G68" s="61">
        <v>18</v>
      </c>
      <c r="H68" s="55">
        <v>0</v>
      </c>
      <c r="I68" s="61">
        <v>0</v>
      </c>
      <c r="J68" s="55">
        <v>0</v>
      </c>
      <c r="K68" s="61">
        <v>0</v>
      </c>
      <c r="L68" s="55">
        <v>0</v>
      </c>
      <c r="M68" s="61">
        <v>0</v>
      </c>
      <c r="N68" s="73">
        <f>IF(ISERROR(L68+J68+H68+F68),"Invalid Input",L68+J68+H68+F68)</f>
        <v>10</v>
      </c>
      <c r="O68" s="74">
        <f>IF(ISERROR(G68+I68+K68+M68),"Invalid Input",G68+I68+K68+M68)</f>
        <v>18</v>
      </c>
      <c r="P68" s="68">
        <v>0</v>
      </c>
      <c r="Q68" s="53">
        <f>IF(ISERROR(P68-O68),"Invalid Input",(P68-O68))</f>
        <v>-18</v>
      </c>
      <c r="R68" s="16" t="b">
        <v>1</v>
      </c>
      <c r="S68" s="125"/>
      <c r="T68" s="125"/>
    </row>
    <row r="69" spans="1:20" x14ac:dyDescent="0.25">
      <c r="A69" s="17"/>
      <c r="B69" s="37" t="s">
        <v>92</v>
      </c>
      <c r="C69" s="38"/>
      <c r="D69" s="59">
        <v>196</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c r="E72" s="60">
        <v>1</v>
      </c>
      <c r="F72" s="55">
        <v>1</v>
      </c>
      <c r="G72" s="61">
        <v>1</v>
      </c>
      <c r="H72" s="55">
        <v>0</v>
      </c>
      <c r="I72" s="61">
        <v>0</v>
      </c>
      <c r="J72" s="55">
        <v>0</v>
      </c>
      <c r="K72" s="61">
        <v>0</v>
      </c>
      <c r="L72" s="55">
        <v>0</v>
      </c>
      <c r="M72" s="61">
        <v>0</v>
      </c>
      <c r="N72" s="73">
        <f t="shared" ref="N72:N83" si="4">IF(ISERROR(L72+J72+H72+F72),"Invalid Input",L72+J72+H72+F72)</f>
        <v>1</v>
      </c>
      <c r="O72" s="74">
        <f t="shared" ref="O72:O83" si="5">IF(ISERROR(G72+I72+K72+M72),"Invalid Input",G72+I72+K72+M72)</f>
        <v>1</v>
      </c>
      <c r="P72" s="68">
        <v>0</v>
      </c>
      <c r="Q72" s="53">
        <f t="shared" ref="Q72:Q83" si="6">IF(ISERROR(P72-O72),"Invalid Input",(P72-O72))</f>
        <v>-1</v>
      </c>
      <c r="R72" s="16" t="b">
        <v>1</v>
      </c>
      <c r="S72" s="125"/>
      <c r="T72" s="125"/>
    </row>
    <row r="73" spans="1:20" x14ac:dyDescent="0.25">
      <c r="A73" s="27"/>
      <c r="B73" s="147" t="s">
        <v>51</v>
      </c>
      <c r="C73" s="148"/>
      <c r="D73" s="59"/>
      <c r="E73" s="60">
        <v>1</v>
      </c>
      <c r="F73" s="55">
        <v>1</v>
      </c>
      <c r="G73" s="61">
        <v>1</v>
      </c>
      <c r="H73" s="55">
        <v>0</v>
      </c>
      <c r="I73" s="61">
        <v>0</v>
      </c>
      <c r="J73" s="55">
        <v>0</v>
      </c>
      <c r="K73" s="61">
        <v>0</v>
      </c>
      <c r="L73" s="55">
        <v>0</v>
      </c>
      <c r="M73" s="61">
        <v>0</v>
      </c>
      <c r="N73" s="73">
        <f t="shared" si="4"/>
        <v>1</v>
      </c>
      <c r="O73" s="74">
        <f t="shared" si="5"/>
        <v>1</v>
      </c>
      <c r="P73" s="68">
        <v>0</v>
      </c>
      <c r="Q73" s="53">
        <f t="shared" si="6"/>
        <v>-1</v>
      </c>
      <c r="R73" s="16" t="b">
        <v>1</v>
      </c>
      <c r="S73" s="125"/>
      <c r="T73" s="125"/>
    </row>
    <row r="74" spans="1:20" ht="26.25" customHeight="1" x14ac:dyDescent="0.25">
      <c r="A74" s="27"/>
      <c r="B74" s="147" t="s">
        <v>52</v>
      </c>
      <c r="C74" s="148"/>
      <c r="D74" s="59"/>
      <c r="E74" s="60">
        <v>1</v>
      </c>
      <c r="F74" s="55">
        <v>1</v>
      </c>
      <c r="G74" s="61">
        <v>1</v>
      </c>
      <c r="H74" s="55">
        <v>0</v>
      </c>
      <c r="I74" s="61">
        <v>0</v>
      </c>
      <c r="J74" s="55">
        <v>0</v>
      </c>
      <c r="K74" s="61">
        <v>0</v>
      </c>
      <c r="L74" s="55">
        <v>0</v>
      </c>
      <c r="M74" s="61">
        <v>0</v>
      </c>
      <c r="N74" s="73">
        <f t="shared" si="4"/>
        <v>1</v>
      </c>
      <c r="O74" s="74">
        <f t="shared" si="5"/>
        <v>1</v>
      </c>
      <c r="P74" s="68">
        <v>0</v>
      </c>
      <c r="Q74" s="53">
        <f t="shared" si="6"/>
        <v>-1</v>
      </c>
      <c r="R74" s="16" t="b">
        <v>1</v>
      </c>
      <c r="S74" s="125"/>
      <c r="T74" s="125"/>
    </row>
    <row r="75" spans="1:20" x14ac:dyDescent="0.25">
      <c r="A75" s="27"/>
      <c r="B75" s="147" t="s">
        <v>53</v>
      </c>
      <c r="C75" s="148"/>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x14ac:dyDescent="0.25">
      <c r="A76" s="17"/>
      <c r="B76" s="151" t="s">
        <v>54</v>
      </c>
      <c r="C76" s="152"/>
      <c r="D76" s="59"/>
      <c r="E76" s="60">
        <v>1</v>
      </c>
      <c r="F76" s="55">
        <v>1</v>
      </c>
      <c r="G76" s="61">
        <v>1</v>
      </c>
      <c r="H76" s="55">
        <v>0</v>
      </c>
      <c r="I76" s="61">
        <v>0</v>
      </c>
      <c r="J76" s="55">
        <v>0</v>
      </c>
      <c r="K76" s="61">
        <v>0</v>
      </c>
      <c r="L76" s="55">
        <v>0</v>
      </c>
      <c r="M76" s="61">
        <v>0</v>
      </c>
      <c r="N76" s="73">
        <f t="shared" si="4"/>
        <v>1</v>
      </c>
      <c r="O76" s="74">
        <f t="shared" si="5"/>
        <v>1</v>
      </c>
      <c r="P76" s="68">
        <v>0</v>
      </c>
      <c r="Q76" s="53">
        <f t="shared" si="6"/>
        <v>-1</v>
      </c>
      <c r="R76" s="16" t="b">
        <v>1</v>
      </c>
      <c r="S76" s="125"/>
      <c r="T76" s="125"/>
    </row>
    <row r="77" spans="1:20" x14ac:dyDescent="0.25">
      <c r="A77" s="27"/>
      <c r="B77" s="147" t="s">
        <v>55</v>
      </c>
      <c r="C77" s="148"/>
      <c r="D77" s="59"/>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x14ac:dyDescent="0.25">
      <c r="A78" s="27"/>
      <c r="B78" s="147" t="s">
        <v>56</v>
      </c>
      <c r="C78" s="148"/>
      <c r="D78" s="59"/>
      <c r="E78" s="60">
        <v>1</v>
      </c>
      <c r="F78" s="55">
        <v>1</v>
      </c>
      <c r="G78" s="61">
        <v>1</v>
      </c>
      <c r="H78" s="55">
        <v>0</v>
      </c>
      <c r="I78" s="61">
        <v>0</v>
      </c>
      <c r="J78" s="55">
        <v>0</v>
      </c>
      <c r="K78" s="61">
        <v>0</v>
      </c>
      <c r="L78" s="55">
        <v>0</v>
      </c>
      <c r="M78" s="61">
        <v>0</v>
      </c>
      <c r="N78" s="73">
        <f t="shared" si="4"/>
        <v>1</v>
      </c>
      <c r="O78" s="74">
        <f t="shared" si="5"/>
        <v>1</v>
      </c>
      <c r="P78" s="68">
        <v>0</v>
      </c>
      <c r="Q78" s="53">
        <f t="shared" si="6"/>
        <v>-1</v>
      </c>
      <c r="R78" s="16" t="b">
        <v>1</v>
      </c>
      <c r="S78" s="125"/>
      <c r="T78" s="125"/>
    </row>
    <row r="79" spans="1:20" x14ac:dyDescent="0.25">
      <c r="A79" s="17"/>
      <c r="B79" s="147" t="s">
        <v>57</v>
      </c>
      <c r="C79" s="148"/>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x14ac:dyDescent="0.25">
      <c r="A80" s="27"/>
      <c r="B80" s="147" t="s">
        <v>58</v>
      </c>
      <c r="C80" s="148"/>
      <c r="D80" s="59">
        <v>0</v>
      </c>
      <c r="E80" s="60">
        <v>1</v>
      </c>
      <c r="F80" s="55">
        <v>1</v>
      </c>
      <c r="G80" s="61">
        <v>1</v>
      </c>
      <c r="H80" s="55">
        <v>0</v>
      </c>
      <c r="I80" s="61">
        <v>0</v>
      </c>
      <c r="J80" s="55">
        <v>0</v>
      </c>
      <c r="K80" s="61">
        <v>0</v>
      </c>
      <c r="L80" s="55">
        <v>0</v>
      </c>
      <c r="M80" s="61">
        <v>0</v>
      </c>
      <c r="N80" s="73">
        <f t="shared" si="4"/>
        <v>1</v>
      </c>
      <c r="O80" s="74">
        <f t="shared" si="5"/>
        <v>1</v>
      </c>
      <c r="P80" s="68">
        <v>0</v>
      </c>
      <c r="Q80" s="53">
        <f t="shared" si="6"/>
        <v>-1</v>
      </c>
      <c r="R80" s="16" t="b">
        <v>1</v>
      </c>
      <c r="S80" s="125"/>
      <c r="T80" s="125"/>
    </row>
    <row r="81" spans="1:20" x14ac:dyDescent="0.25">
      <c r="A81" s="27"/>
      <c r="B81" s="147" t="s">
        <v>59</v>
      </c>
      <c r="C81" s="148"/>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x14ac:dyDescent="0.25">
      <c r="A82" s="27"/>
      <c r="B82" s="147" t="s">
        <v>60</v>
      </c>
      <c r="C82" s="148"/>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x14ac:dyDescent="0.25">
      <c r="A83" s="27"/>
      <c r="B83" s="147" t="s">
        <v>61</v>
      </c>
      <c r="C83" s="148"/>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t="s">
        <v>129</v>
      </c>
      <c r="E86" s="60">
        <v>1200</v>
      </c>
      <c r="F86" s="55">
        <v>600</v>
      </c>
      <c r="G86" s="61">
        <v>978</v>
      </c>
      <c r="H86" s="55">
        <v>0</v>
      </c>
      <c r="I86" s="61">
        <v>0</v>
      </c>
      <c r="J86" s="55">
        <v>0</v>
      </c>
      <c r="K86" s="61">
        <v>0</v>
      </c>
      <c r="L86" s="55">
        <v>0</v>
      </c>
      <c r="M86" s="61">
        <v>0</v>
      </c>
      <c r="N86" s="73">
        <f>IF(ISERROR(L86+J86+H86+F86),"Invalid Input",L86+J86+H86+F86)</f>
        <v>600</v>
      </c>
      <c r="O86" s="74">
        <f>IF(ISERROR(G86+I86+K86+M86),"Invalid Input",G86+I86+K86+M86)</f>
        <v>978</v>
      </c>
      <c r="P86" s="68">
        <v>0</v>
      </c>
      <c r="Q86" s="53">
        <f>IF(ISERROR(P86-O86),"Invalid Input",(P86-O86))</f>
        <v>-978</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SheetNames!A10</f>
        <v>GT481</v>
      </c>
      <c r="D88" s="78"/>
    </row>
  </sheetData>
  <mergeCells count="48">
    <mergeCell ref="B40:C40"/>
    <mergeCell ref="B36:C36"/>
    <mergeCell ref="B37:C37"/>
    <mergeCell ref="A38:C38"/>
    <mergeCell ref="B28:C28"/>
    <mergeCell ref="B29:C29"/>
    <mergeCell ref="B30:C30"/>
    <mergeCell ref="B32:C32"/>
    <mergeCell ref="B33:C33"/>
    <mergeCell ref="B34:C34"/>
    <mergeCell ref="A22:C22"/>
    <mergeCell ref="B24:C24"/>
    <mergeCell ref="B25:C25"/>
    <mergeCell ref="B26:C26"/>
    <mergeCell ref="B27:C27"/>
    <mergeCell ref="B48:C48"/>
    <mergeCell ref="B53:C53"/>
    <mergeCell ref="B55:C55"/>
    <mergeCell ref="B49:C49"/>
    <mergeCell ref="B41:C41"/>
    <mergeCell ref="B42:C42"/>
    <mergeCell ref="B43:C43"/>
    <mergeCell ref="A45:C45"/>
    <mergeCell ref="B47:C47"/>
    <mergeCell ref="B50:C50"/>
    <mergeCell ref="B74:C74"/>
    <mergeCell ref="B75:C75"/>
    <mergeCell ref="B76:C76"/>
    <mergeCell ref="B77:C77"/>
    <mergeCell ref="B82:C82"/>
    <mergeCell ref="B81:C81"/>
    <mergeCell ref="B80:C80"/>
    <mergeCell ref="B86:C86"/>
    <mergeCell ref="A51:C51"/>
    <mergeCell ref="B54:C54"/>
    <mergeCell ref="B58:C58"/>
    <mergeCell ref="B63:C63"/>
    <mergeCell ref="B83:C83"/>
    <mergeCell ref="B79:C79"/>
    <mergeCell ref="B78:C78"/>
    <mergeCell ref="B57:C57"/>
    <mergeCell ref="B59:C59"/>
    <mergeCell ref="B61:C61"/>
    <mergeCell ref="B62:C62"/>
    <mergeCell ref="B64:C64"/>
    <mergeCell ref="B84:C84"/>
    <mergeCell ref="B72:C72"/>
    <mergeCell ref="B73:C73"/>
  </mergeCells>
  <pageMargins left="0.23622047244094491" right="0.23622047244094491" top="0.74803149606299213" bottom="0.74803149606299213" header="0.31496062992125984" footer="0.31496062992125984"/>
  <pageSetup paperSize="9" scale="45" fitToHeight="0" orientation="landscape" r:id="rId1"/>
  <rowBreaks count="1" manualBreakCount="1">
    <brk id="1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tint="-0.249977111117893"/>
  </sheetPr>
  <dimension ref="A1:IV88"/>
  <sheetViews>
    <sheetView showGridLines="0" topLeftCell="A52" zoomScale="89" zoomScaleNormal="89" workbookViewId="0">
      <selection activeCell="E82" sqref="E82:G86"/>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GT484 - Merafong City</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v>58376</v>
      </c>
      <c r="E5" s="108" t="s">
        <v>39</v>
      </c>
    </row>
    <row r="6" spans="1:20" ht="16.5" x14ac:dyDescent="0.3">
      <c r="C6" s="110" t="s">
        <v>30</v>
      </c>
      <c r="D6" s="121">
        <v>16963</v>
      </c>
      <c r="E6" s="107" t="s">
        <v>35</v>
      </c>
    </row>
    <row r="7" spans="1:20" ht="30" x14ac:dyDescent="0.25">
      <c r="A7" s="67"/>
      <c r="B7" s="62"/>
      <c r="C7" s="111" t="s">
        <v>70</v>
      </c>
      <c r="D7" s="122"/>
      <c r="E7" s="107" t="s">
        <v>34</v>
      </c>
      <c r="F7" s="1"/>
      <c r="G7" s="1"/>
      <c r="H7" s="1"/>
      <c r="I7" s="1"/>
      <c r="J7" s="1"/>
      <c r="K7" s="1"/>
      <c r="L7" s="1"/>
      <c r="M7" s="1"/>
      <c r="N7" s="1"/>
      <c r="O7" s="1"/>
      <c r="P7" s="1"/>
      <c r="Q7" s="1"/>
      <c r="R7" s="1"/>
      <c r="S7" s="109"/>
      <c r="T7" s="109"/>
    </row>
    <row r="8" spans="1:20" x14ac:dyDescent="0.25">
      <c r="A8" s="67"/>
      <c r="B8" s="62"/>
      <c r="C8" s="144" t="s">
        <v>71</v>
      </c>
      <c r="D8" s="122">
        <v>49562</v>
      </c>
      <c r="E8" s="107" t="s">
        <v>35</v>
      </c>
      <c r="F8" s="1"/>
      <c r="G8" s="1"/>
      <c r="H8" s="1"/>
      <c r="I8" s="1"/>
      <c r="J8" s="1"/>
      <c r="K8" s="1"/>
      <c r="L8" s="1"/>
      <c r="M8" s="1"/>
      <c r="N8" s="1"/>
      <c r="O8" s="1"/>
      <c r="P8" s="1"/>
      <c r="Q8" s="1"/>
      <c r="R8" s="1"/>
      <c r="S8" s="109"/>
      <c r="T8" s="109"/>
    </row>
    <row r="9" spans="1:20" ht="15.75" customHeight="1" x14ac:dyDescent="0.25">
      <c r="A9" s="67"/>
      <c r="B9" s="62"/>
      <c r="C9" s="112" t="s">
        <v>72</v>
      </c>
      <c r="D9" s="122">
        <v>0</v>
      </c>
      <c r="E9" s="107" t="s">
        <v>35</v>
      </c>
      <c r="F9" s="1"/>
      <c r="G9" s="1"/>
      <c r="H9" s="1"/>
      <c r="I9" s="1"/>
      <c r="J9" s="1"/>
      <c r="K9" s="1"/>
      <c r="L9" s="1"/>
      <c r="M9" s="1"/>
      <c r="N9" s="1"/>
      <c r="O9" s="1"/>
      <c r="P9" s="1"/>
      <c r="Q9" s="1"/>
      <c r="R9" s="1"/>
      <c r="S9" s="109"/>
      <c r="T9" s="109"/>
    </row>
    <row r="10" spans="1:20" x14ac:dyDescent="0.25">
      <c r="A10" s="67"/>
      <c r="B10" s="62"/>
      <c r="C10" s="111" t="s">
        <v>73</v>
      </c>
      <c r="D10" s="122">
        <v>49562</v>
      </c>
      <c r="E10" s="107" t="s">
        <v>35</v>
      </c>
      <c r="F10" s="1"/>
      <c r="G10" s="1"/>
      <c r="H10" s="1"/>
      <c r="I10" s="1"/>
      <c r="J10" s="1"/>
      <c r="K10" s="1"/>
      <c r="L10" s="1"/>
      <c r="M10" s="1"/>
      <c r="N10" s="1"/>
      <c r="O10" s="1"/>
      <c r="P10" s="1"/>
      <c r="Q10" s="1"/>
      <c r="R10" s="1"/>
      <c r="S10" s="109"/>
      <c r="T10" s="109"/>
    </row>
    <row r="11" spans="1:20" x14ac:dyDescent="0.25">
      <c r="A11" s="67"/>
      <c r="B11" s="62"/>
      <c r="C11" s="111" t="s">
        <v>74</v>
      </c>
      <c r="D11" s="129">
        <v>16963</v>
      </c>
      <c r="E11" s="107" t="s">
        <v>35</v>
      </c>
      <c r="F11" s="1"/>
      <c r="G11" s="1"/>
      <c r="H11" s="1"/>
      <c r="I11" s="1"/>
      <c r="J11" s="1"/>
      <c r="K11" s="1"/>
      <c r="L11" s="1"/>
      <c r="M11" s="1"/>
      <c r="N11" s="1"/>
      <c r="O11" s="1"/>
      <c r="P11" s="1"/>
      <c r="Q11" s="1"/>
      <c r="R11" s="1"/>
      <c r="S11" s="109"/>
      <c r="T11" s="109"/>
    </row>
    <row r="12" spans="1:20" x14ac:dyDescent="0.25">
      <c r="A12" s="67"/>
      <c r="B12" s="62"/>
      <c r="C12" s="111" t="s">
        <v>75</v>
      </c>
      <c r="D12" s="122">
        <v>49562</v>
      </c>
      <c r="E12" s="107" t="s">
        <v>35</v>
      </c>
      <c r="F12" s="1"/>
      <c r="G12" s="1"/>
      <c r="H12" s="1"/>
      <c r="I12" s="1"/>
      <c r="J12" s="1"/>
      <c r="K12" s="1"/>
      <c r="L12" s="1"/>
      <c r="M12" s="1"/>
      <c r="N12" s="1"/>
      <c r="O12" s="1"/>
      <c r="P12" s="1"/>
      <c r="Q12" s="1"/>
      <c r="R12" s="1"/>
      <c r="S12" s="109"/>
      <c r="T12" s="109"/>
    </row>
    <row r="13" spans="1:20" x14ac:dyDescent="0.25">
      <c r="A13" s="67"/>
      <c r="B13" s="62"/>
      <c r="C13" s="111" t="s">
        <v>76</v>
      </c>
      <c r="D13" s="122">
        <v>16963</v>
      </c>
      <c r="E13" s="107" t="s">
        <v>35</v>
      </c>
      <c r="F13" s="1"/>
      <c r="G13" s="1"/>
      <c r="H13" s="1"/>
      <c r="I13" s="1"/>
      <c r="J13" s="1"/>
      <c r="K13" s="1"/>
      <c r="L13" s="1"/>
      <c r="M13" s="1"/>
      <c r="N13" s="1"/>
      <c r="O13" s="1"/>
      <c r="P13" s="1"/>
      <c r="Q13" s="1"/>
      <c r="R13" s="1"/>
      <c r="S13" s="109"/>
      <c r="T13" s="109"/>
    </row>
    <row r="14" spans="1:20" ht="30" x14ac:dyDescent="0.25">
      <c r="A14" s="67"/>
      <c r="B14" s="62"/>
      <c r="C14" s="111" t="s">
        <v>77</v>
      </c>
      <c r="D14" s="122">
        <v>31500</v>
      </c>
      <c r="E14" s="107" t="s">
        <v>35</v>
      </c>
      <c r="F14" s="1"/>
      <c r="G14" s="1"/>
      <c r="H14" s="1"/>
      <c r="I14" s="1"/>
      <c r="J14" s="1"/>
      <c r="K14" s="1"/>
      <c r="L14" s="1"/>
      <c r="M14" s="1"/>
      <c r="N14" s="1"/>
      <c r="O14" s="1"/>
      <c r="P14" s="1"/>
      <c r="Q14" s="1"/>
      <c r="R14" s="1"/>
      <c r="S14" s="109"/>
      <c r="T14" s="109"/>
    </row>
    <row r="15" spans="1:20" x14ac:dyDescent="0.25">
      <c r="A15" s="67"/>
      <c r="B15" s="62"/>
      <c r="C15" s="110" t="s">
        <v>78</v>
      </c>
      <c r="D15" s="122">
        <v>0</v>
      </c>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v>0</v>
      </c>
      <c r="F24" s="55">
        <v>0</v>
      </c>
      <c r="G24" s="61">
        <v>0</v>
      </c>
      <c r="H24" s="55">
        <v>0</v>
      </c>
      <c r="I24" s="61">
        <v>0</v>
      </c>
      <c r="J24" s="55">
        <v>0</v>
      </c>
      <c r="K24" s="61">
        <v>0</v>
      </c>
      <c r="L24" s="55">
        <v>0</v>
      </c>
      <c r="M24" s="61">
        <v>0</v>
      </c>
      <c r="N24" s="73">
        <f t="shared" ref="N24:N36" si="1">IF(ISERROR(L24+J24+H24+F24),"Invalid Input",L24+J24+H24+F24)</f>
        <v>0</v>
      </c>
      <c r="O24" s="74">
        <f t="shared" ref="O24:O36" si="2">IF(ISERROR(G24+I24+K24+M24),"Invalid Input",G24+I24+K24+M24)</f>
        <v>0</v>
      </c>
      <c r="P24" s="68">
        <v>0</v>
      </c>
      <c r="Q24" s="53">
        <f t="shared" ref="Q24:Q36" si="3">IF(ISERROR(P24-O24),"Invalid Input",(P24-O24))</f>
        <v>0</v>
      </c>
      <c r="R24" s="16" t="b">
        <v>1</v>
      </c>
      <c r="S24" s="123"/>
      <c r="T24" s="123"/>
    </row>
    <row r="25" spans="1:20" ht="15" customHeight="1" x14ac:dyDescent="0.25">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x14ac:dyDescent="0.25">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x14ac:dyDescent="0.25">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x14ac:dyDescent="0.25">
      <c r="A28" s="23"/>
      <c r="B28" s="159" t="s">
        <v>82</v>
      </c>
      <c r="C28" s="160"/>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x14ac:dyDescent="0.25">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x14ac:dyDescent="0.25">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x14ac:dyDescent="0.25">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x14ac:dyDescent="0.25">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56" ht="15" customHeight="1" x14ac:dyDescent="0.25">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56" ht="15" customHeight="1" x14ac:dyDescent="0.25">
      <c r="A34" s="23"/>
      <c r="B34" s="151" t="s">
        <v>83</v>
      </c>
      <c r="C34" s="152"/>
      <c r="D34" s="59">
        <v>0</v>
      </c>
      <c r="E34" s="60">
        <v>4038</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x14ac:dyDescent="0.25">
      <c r="A35" s="23"/>
      <c r="B35" s="138" t="s">
        <v>120</v>
      </c>
      <c r="C35" s="140"/>
      <c r="D35" s="59">
        <v>0</v>
      </c>
      <c r="E35" s="60">
        <v>720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v>0</v>
      </c>
      <c r="E36" s="60">
        <v>3445</v>
      </c>
      <c r="F36" s="55">
        <v>129</v>
      </c>
      <c r="G36" s="61">
        <v>129</v>
      </c>
      <c r="H36" s="55">
        <v>0</v>
      </c>
      <c r="I36" s="61">
        <v>0</v>
      </c>
      <c r="J36" s="55">
        <v>0</v>
      </c>
      <c r="K36" s="61">
        <v>0</v>
      </c>
      <c r="L36" s="55">
        <v>0</v>
      </c>
      <c r="M36" s="61">
        <v>0</v>
      </c>
      <c r="N36" s="73">
        <f t="shared" si="1"/>
        <v>129</v>
      </c>
      <c r="O36" s="74">
        <f t="shared" si="2"/>
        <v>129</v>
      </c>
      <c r="P36" s="68">
        <v>0</v>
      </c>
      <c r="Q36" s="53">
        <f t="shared" si="3"/>
        <v>-129</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v>0</v>
      </c>
      <c r="E40" s="60">
        <v>1.45</v>
      </c>
      <c r="F40" s="55"/>
      <c r="G40" s="61"/>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56" ht="15" customHeight="1" x14ac:dyDescent="0.25">
      <c r="A41" s="27"/>
      <c r="B41" s="151" t="s">
        <v>45</v>
      </c>
      <c r="C41" s="152">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56" ht="15" customHeight="1" x14ac:dyDescent="0.25">
      <c r="A42" s="27"/>
      <c r="B42" s="151" t="s">
        <v>85</v>
      </c>
      <c r="C42" s="152">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56" ht="14.1" customHeight="1" x14ac:dyDescent="0.25">
      <c r="A43" s="27"/>
      <c r="B43" s="151" t="s">
        <v>86</v>
      </c>
      <c r="C43" s="152">
        <v>0</v>
      </c>
      <c r="D43" s="59">
        <v>0</v>
      </c>
      <c r="E43" s="60">
        <v>1.45</v>
      </c>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56" ht="15.75" customHeight="1" x14ac:dyDescent="0.25">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x14ac:dyDescent="0.25">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x14ac:dyDescent="0.25">
      <c r="A54" s="27"/>
      <c r="B54" s="151" t="s">
        <v>47</v>
      </c>
      <c r="C54" s="152">
        <v>0</v>
      </c>
      <c r="D54" s="59">
        <v>0</v>
      </c>
      <c r="E54" s="60">
        <v>2100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x14ac:dyDescent="0.25">
      <c r="A58" s="27"/>
      <c r="B58" s="161" t="s">
        <v>49</v>
      </c>
      <c r="C58" s="162"/>
      <c r="D58" s="59">
        <v>0</v>
      </c>
      <c r="E58" s="60">
        <v>2100</v>
      </c>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1280</v>
      </c>
      <c r="F61" s="55">
        <v>320</v>
      </c>
      <c r="G61" s="61">
        <v>0</v>
      </c>
      <c r="H61" s="55">
        <v>0</v>
      </c>
      <c r="I61" s="61">
        <v>0</v>
      </c>
      <c r="J61" s="55">
        <v>0</v>
      </c>
      <c r="K61" s="61">
        <v>0</v>
      </c>
      <c r="L61" s="55">
        <v>0</v>
      </c>
      <c r="M61" s="61">
        <v>0</v>
      </c>
      <c r="N61" s="73">
        <f>IF(ISERROR(L61+J61+H61+F61),"Invalid Input",L61+J61+H61+F61)</f>
        <v>320</v>
      </c>
      <c r="O61" s="74">
        <f>IF(ISERROR(G61+I61+K61+M61),"Invalid Input",G61+I61+K61+M61)</f>
        <v>0</v>
      </c>
      <c r="P61" s="68">
        <v>0</v>
      </c>
      <c r="Q61" s="53">
        <f>IF(ISERROR(P61-O61),"Invalid Input",(P61-O61))</f>
        <v>0</v>
      </c>
      <c r="R61" s="16" t="b">
        <v>1</v>
      </c>
      <c r="S61" s="125"/>
      <c r="T61" s="125"/>
    </row>
    <row r="62" spans="1:20" ht="15" customHeight="1" x14ac:dyDescent="0.25">
      <c r="A62" s="27"/>
      <c r="B62" s="147" t="s">
        <v>87</v>
      </c>
      <c r="C62" s="148"/>
      <c r="D62" s="59">
        <v>0</v>
      </c>
      <c r="E62" s="60">
        <v>2</v>
      </c>
      <c r="F62" s="55">
        <v>0</v>
      </c>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x14ac:dyDescent="0.25">
      <c r="A63" s="27"/>
      <c r="B63" s="147" t="s">
        <v>89</v>
      </c>
      <c r="C63" s="148"/>
      <c r="D63" s="59">
        <v>0</v>
      </c>
      <c r="E63" s="60">
        <v>1518</v>
      </c>
      <c r="F63" s="55">
        <v>1518</v>
      </c>
      <c r="G63" s="61">
        <v>1518</v>
      </c>
      <c r="H63" s="55">
        <v>0</v>
      </c>
      <c r="I63" s="61">
        <v>0</v>
      </c>
      <c r="J63" s="55">
        <v>0</v>
      </c>
      <c r="K63" s="61">
        <v>0</v>
      </c>
      <c r="L63" s="55">
        <v>0</v>
      </c>
      <c r="M63" s="61">
        <v>0</v>
      </c>
      <c r="N63" s="73">
        <f>IF(ISERROR(L63+J63+H63+F63),"Invalid Input",L63+J63+H63+F63)</f>
        <v>1518</v>
      </c>
      <c r="O63" s="74">
        <f>IF(ISERROR(G63+I63+K63+M63),"Invalid Input",G63+I63+K63+M63)</f>
        <v>1518</v>
      </c>
      <c r="P63" s="68">
        <v>0</v>
      </c>
      <c r="Q63" s="53">
        <f>IF(ISERROR(P63-O63),"Invalid Input",(P63-O63))</f>
        <v>-1518</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v>0</v>
      </c>
      <c r="E66" s="60">
        <v>2100</v>
      </c>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x14ac:dyDescent="0.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x14ac:dyDescent="0.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x14ac:dyDescent="0.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v>0</v>
      </c>
      <c r="E72" s="60">
        <v>1</v>
      </c>
      <c r="F72" s="55">
        <v>0</v>
      </c>
      <c r="G72" s="61">
        <v>0</v>
      </c>
      <c r="H72" s="55">
        <v>0</v>
      </c>
      <c r="I72" s="61">
        <v>0</v>
      </c>
      <c r="J72" s="55">
        <v>0</v>
      </c>
      <c r="K72" s="61">
        <v>0</v>
      </c>
      <c r="L72" s="55">
        <v>0</v>
      </c>
      <c r="M72" s="61">
        <v>0</v>
      </c>
      <c r="N72" s="73">
        <f t="shared" ref="N72:N83" si="4">IF(ISERROR(L72+J72+H72+F72),"Invalid Input",L72+J72+H72+F72)</f>
        <v>0</v>
      </c>
      <c r="O72" s="74">
        <f t="shared" ref="O72:O83" si="5">IF(ISERROR(G72+I72+K72+M72),"Invalid Input",G72+I72+K72+M72)</f>
        <v>0</v>
      </c>
      <c r="P72" s="68">
        <v>0</v>
      </c>
      <c r="Q72" s="53">
        <f t="shared" ref="Q72:Q83" si="6">IF(ISERROR(P72-O72),"Invalid Input",(P72-O72))</f>
        <v>0</v>
      </c>
      <c r="R72" s="16" t="b">
        <v>1</v>
      </c>
      <c r="S72" s="125"/>
      <c r="T72" s="125"/>
    </row>
    <row r="73" spans="1:20" x14ac:dyDescent="0.25">
      <c r="A73" s="27"/>
      <c r="B73" s="147" t="s">
        <v>51</v>
      </c>
      <c r="C73" s="148"/>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x14ac:dyDescent="0.25">
      <c r="A74" s="27"/>
      <c r="B74" s="147" t="s">
        <v>52</v>
      </c>
      <c r="C74" s="148"/>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x14ac:dyDescent="0.25">
      <c r="A75" s="27"/>
      <c r="B75" s="147" t="s">
        <v>53</v>
      </c>
      <c r="C75" s="148"/>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x14ac:dyDescent="0.25">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x14ac:dyDescent="0.25">
      <c r="A77" s="27"/>
      <c r="B77" s="147" t="s">
        <v>55</v>
      </c>
      <c r="C77" s="148"/>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x14ac:dyDescent="0.25">
      <c r="A78" s="27"/>
      <c r="B78" s="147" t="s">
        <v>56</v>
      </c>
      <c r="C78" s="148"/>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x14ac:dyDescent="0.25">
      <c r="A79" s="17"/>
      <c r="B79" s="147" t="s">
        <v>57</v>
      </c>
      <c r="C79" s="148"/>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x14ac:dyDescent="0.25">
      <c r="A80" s="27"/>
      <c r="B80" s="147" t="s">
        <v>58</v>
      </c>
      <c r="C80" s="148"/>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x14ac:dyDescent="0.25">
      <c r="A81" s="27"/>
      <c r="B81" s="147" t="s">
        <v>59</v>
      </c>
      <c r="C81" s="148"/>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x14ac:dyDescent="0.25">
      <c r="A82" s="27"/>
      <c r="B82" s="147" t="s">
        <v>60</v>
      </c>
      <c r="C82" s="148"/>
      <c r="D82" s="59">
        <v>0</v>
      </c>
      <c r="E82" s="60">
        <v>1</v>
      </c>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x14ac:dyDescent="0.25">
      <c r="A83" s="27"/>
      <c r="B83" s="147" t="s">
        <v>61</v>
      </c>
      <c r="C83" s="148"/>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v>0</v>
      </c>
      <c r="E86" s="60">
        <v>150</v>
      </c>
      <c r="F86" s="55">
        <v>120</v>
      </c>
      <c r="G86" s="61">
        <v>22</v>
      </c>
      <c r="H86" s="55">
        <v>0</v>
      </c>
      <c r="I86" s="61">
        <v>0</v>
      </c>
      <c r="J86" s="55">
        <v>0</v>
      </c>
      <c r="K86" s="61">
        <v>0</v>
      </c>
      <c r="L86" s="55">
        <v>0</v>
      </c>
      <c r="M86" s="61">
        <v>0</v>
      </c>
      <c r="N86" s="73">
        <f>IF(ISERROR(L86+J86+H86+F86),"Invalid Input",L86+J86+H86+F86)</f>
        <v>120</v>
      </c>
      <c r="O86" s="74">
        <f>IF(ISERROR(G86+I86+K86+M86),"Invalid Input",G86+I86+K86+M86)</f>
        <v>22</v>
      </c>
      <c r="P86" s="68">
        <v>0</v>
      </c>
      <c r="Q86" s="53">
        <f>IF(ISERROR(P86-O86),"Invalid Input",(P86-O86))</f>
        <v>-22</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SheetNames!A11</f>
        <v>GT484</v>
      </c>
      <c r="D88" s="78"/>
    </row>
  </sheetData>
  <mergeCells count="48">
    <mergeCell ref="B37:C37"/>
    <mergeCell ref="B61:C61"/>
    <mergeCell ref="B30:C30"/>
    <mergeCell ref="B34:C34"/>
    <mergeCell ref="B29:C29"/>
    <mergeCell ref="B40:C40"/>
    <mergeCell ref="B48:C48"/>
    <mergeCell ref="A38:C38"/>
    <mergeCell ref="B42:C42"/>
    <mergeCell ref="B43:C43"/>
    <mergeCell ref="A45:C45"/>
    <mergeCell ref="A22:C22"/>
    <mergeCell ref="B25:C25"/>
    <mergeCell ref="B26:C26"/>
    <mergeCell ref="B27:C27"/>
    <mergeCell ref="B28:C28"/>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s>
  <pageMargins left="0.23622047244094491" right="0.23622047244094491" top="0.74803149606299213" bottom="0.74803149606299213" header="0.31496062992125984" footer="0.31496062992125984"/>
  <pageSetup paperSize="9" scale="45" fitToHeight="0" orientation="landscape" r:id="rId1"/>
  <rowBreaks count="1" manualBreakCount="1">
    <brk id="1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V88"/>
  <sheetViews>
    <sheetView showGridLines="0" zoomScale="89" zoomScaleNormal="89" workbookViewId="0">
      <selection activeCell="A17" sqref="A17"/>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GT485 - Rand West City</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c r="E5" s="108" t="s">
        <v>39</v>
      </c>
    </row>
    <row r="6" spans="1:20" ht="16.5" x14ac:dyDescent="0.3">
      <c r="C6" s="110" t="s">
        <v>30</v>
      </c>
      <c r="D6" s="121"/>
      <c r="E6" s="107" t="s">
        <v>35</v>
      </c>
    </row>
    <row r="7" spans="1:20" ht="30" x14ac:dyDescent="0.25">
      <c r="A7" s="67"/>
      <c r="B7" s="62"/>
      <c r="C7" s="111" t="s">
        <v>70</v>
      </c>
      <c r="D7" s="122"/>
      <c r="E7" s="107" t="s">
        <v>34</v>
      </c>
      <c r="F7" s="1"/>
      <c r="G7" s="1"/>
      <c r="H7" s="1"/>
      <c r="I7" s="1"/>
      <c r="J7" s="1"/>
      <c r="K7" s="1"/>
      <c r="L7" s="1"/>
      <c r="M7" s="1"/>
      <c r="N7" s="1"/>
      <c r="O7" s="1"/>
      <c r="P7" s="1"/>
      <c r="Q7" s="1"/>
      <c r="R7" s="1"/>
      <c r="S7" s="109"/>
      <c r="T7" s="109"/>
    </row>
    <row r="8" spans="1:20" x14ac:dyDescent="0.25">
      <c r="A8" s="67"/>
      <c r="B8" s="62"/>
      <c r="C8" s="144" t="s">
        <v>71</v>
      </c>
      <c r="D8" s="122"/>
      <c r="E8" s="107" t="s">
        <v>35</v>
      </c>
      <c r="F8" s="1"/>
      <c r="G8" s="1"/>
      <c r="H8" s="1"/>
      <c r="I8" s="1"/>
      <c r="J8" s="1"/>
      <c r="K8" s="1"/>
      <c r="L8" s="1"/>
      <c r="M8" s="1"/>
      <c r="N8" s="1"/>
      <c r="O8" s="1"/>
      <c r="P8" s="1"/>
      <c r="Q8" s="1"/>
      <c r="R8" s="1"/>
      <c r="S8" s="109"/>
      <c r="T8" s="109"/>
    </row>
    <row r="9" spans="1:20" ht="15.75" customHeight="1" x14ac:dyDescent="0.25">
      <c r="A9" s="67"/>
      <c r="B9" s="62"/>
      <c r="C9" s="112" t="s">
        <v>72</v>
      </c>
      <c r="D9" s="122"/>
      <c r="E9" s="107" t="s">
        <v>35</v>
      </c>
      <c r="F9" s="1"/>
      <c r="G9" s="1"/>
      <c r="H9" s="1"/>
      <c r="I9" s="1"/>
      <c r="J9" s="1"/>
      <c r="K9" s="1"/>
      <c r="L9" s="1"/>
      <c r="M9" s="1"/>
      <c r="N9" s="1"/>
      <c r="O9" s="1"/>
      <c r="P9" s="1"/>
      <c r="Q9" s="1"/>
      <c r="R9" s="1"/>
      <c r="S9" s="109"/>
      <c r="T9" s="109"/>
    </row>
    <row r="10" spans="1:20" x14ac:dyDescent="0.25">
      <c r="A10" s="67"/>
      <c r="B10" s="62"/>
      <c r="C10" s="111" t="s">
        <v>73</v>
      </c>
      <c r="D10" s="122"/>
      <c r="E10" s="107" t="s">
        <v>35</v>
      </c>
      <c r="F10" s="1"/>
      <c r="G10" s="1"/>
      <c r="H10" s="1"/>
      <c r="I10" s="1"/>
      <c r="J10" s="1"/>
      <c r="K10" s="1"/>
      <c r="L10" s="1"/>
      <c r="M10" s="1"/>
      <c r="N10" s="1"/>
      <c r="O10" s="1"/>
      <c r="P10" s="1"/>
      <c r="Q10" s="1"/>
      <c r="R10" s="1"/>
      <c r="S10" s="109"/>
      <c r="T10" s="109"/>
    </row>
    <row r="11" spans="1:20" x14ac:dyDescent="0.25">
      <c r="A11" s="67"/>
      <c r="B11" s="62"/>
      <c r="C11" s="111" t="s">
        <v>74</v>
      </c>
      <c r="D11" s="129"/>
      <c r="E11" s="107" t="s">
        <v>35</v>
      </c>
      <c r="F11" s="1"/>
      <c r="G11" s="1"/>
      <c r="H11" s="1"/>
      <c r="I11" s="1"/>
      <c r="J11" s="1"/>
      <c r="K11" s="1"/>
      <c r="L11" s="1"/>
      <c r="M11" s="1"/>
      <c r="N11" s="1"/>
      <c r="O11" s="1"/>
      <c r="P11" s="1"/>
      <c r="Q11" s="1"/>
      <c r="R11" s="1"/>
      <c r="S11" s="109"/>
      <c r="T11" s="109"/>
    </row>
    <row r="12" spans="1:20" x14ac:dyDescent="0.25">
      <c r="A12" s="67"/>
      <c r="B12" s="62"/>
      <c r="C12" s="111" t="s">
        <v>75</v>
      </c>
      <c r="D12" s="122"/>
      <c r="E12" s="107" t="s">
        <v>35</v>
      </c>
      <c r="F12" s="1"/>
      <c r="G12" s="1"/>
      <c r="H12" s="1"/>
      <c r="I12" s="1"/>
      <c r="J12" s="1"/>
      <c r="K12" s="1"/>
      <c r="L12" s="1"/>
      <c r="M12" s="1"/>
      <c r="N12" s="1"/>
      <c r="O12" s="1"/>
      <c r="P12" s="1"/>
      <c r="Q12" s="1"/>
      <c r="R12" s="1"/>
      <c r="S12" s="109"/>
      <c r="T12" s="109"/>
    </row>
    <row r="13" spans="1:20" x14ac:dyDescent="0.25">
      <c r="A13" s="67"/>
      <c r="B13" s="62"/>
      <c r="C13" s="111" t="s">
        <v>76</v>
      </c>
      <c r="D13" s="122"/>
      <c r="E13" s="107" t="s">
        <v>35</v>
      </c>
      <c r="F13" s="1"/>
      <c r="G13" s="1"/>
      <c r="H13" s="1"/>
      <c r="I13" s="1"/>
      <c r="J13" s="1"/>
      <c r="K13" s="1"/>
      <c r="L13" s="1"/>
      <c r="M13" s="1"/>
      <c r="N13" s="1"/>
      <c r="O13" s="1"/>
      <c r="P13" s="1"/>
      <c r="Q13" s="1"/>
      <c r="R13" s="1"/>
      <c r="S13" s="109"/>
      <c r="T13" s="109"/>
    </row>
    <row r="14" spans="1:20" ht="30" x14ac:dyDescent="0.25">
      <c r="A14" s="67"/>
      <c r="B14" s="62"/>
      <c r="C14" s="111" t="s">
        <v>77</v>
      </c>
      <c r="D14" s="122"/>
      <c r="E14" s="107" t="s">
        <v>35</v>
      </c>
      <c r="F14" s="1"/>
      <c r="G14" s="1"/>
      <c r="H14" s="1"/>
      <c r="I14" s="1"/>
      <c r="J14" s="1"/>
      <c r="K14" s="1"/>
      <c r="L14" s="1"/>
      <c r="M14" s="1"/>
      <c r="N14" s="1"/>
      <c r="O14" s="1"/>
      <c r="P14" s="1"/>
      <c r="Q14" s="1"/>
      <c r="R14" s="1"/>
      <c r="S14" s="109"/>
      <c r="T14" s="109"/>
    </row>
    <row r="15" spans="1:20" x14ac:dyDescent="0.25">
      <c r="A15" s="67"/>
      <c r="B15" s="62"/>
      <c r="C15" s="110" t="s">
        <v>78</v>
      </c>
      <c r="D15" s="122"/>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v>0</v>
      </c>
      <c r="F24" s="55">
        <v>0</v>
      </c>
      <c r="G24" s="61">
        <v>0</v>
      </c>
      <c r="H24" s="55">
        <v>0</v>
      </c>
      <c r="I24" s="61">
        <v>0</v>
      </c>
      <c r="J24" s="55">
        <v>0</v>
      </c>
      <c r="K24" s="61">
        <v>0</v>
      </c>
      <c r="L24" s="55">
        <v>0</v>
      </c>
      <c r="M24" s="61">
        <v>0</v>
      </c>
      <c r="N24" s="73">
        <f t="shared" ref="N24:N36" si="1">IF(ISERROR(L24+J24+H24+F24),"Invalid Input",L24+J24+H24+F24)</f>
        <v>0</v>
      </c>
      <c r="O24" s="74">
        <f t="shared" ref="O24:O36" si="2">IF(ISERROR(G24+I24+K24+M24),"Invalid Input",G24+I24+K24+M24)</f>
        <v>0</v>
      </c>
      <c r="P24" s="68">
        <v>0</v>
      </c>
      <c r="Q24" s="53">
        <f t="shared" ref="Q24:Q36" si="3">IF(ISERROR(P24-O24),"Invalid Input",(P24-O24))</f>
        <v>0</v>
      </c>
      <c r="R24" s="16" t="b">
        <v>1</v>
      </c>
      <c r="S24" s="123"/>
      <c r="T24" s="123"/>
    </row>
    <row r="25" spans="1:20" ht="15" customHeight="1" x14ac:dyDescent="0.25">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x14ac:dyDescent="0.25">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x14ac:dyDescent="0.25">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x14ac:dyDescent="0.25">
      <c r="A28" s="23"/>
      <c r="B28" s="159" t="s">
        <v>82</v>
      </c>
      <c r="C28" s="160"/>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x14ac:dyDescent="0.25">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x14ac:dyDescent="0.25">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x14ac:dyDescent="0.25">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x14ac:dyDescent="0.25">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56" ht="15" customHeight="1" x14ac:dyDescent="0.25">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56" ht="15" customHeight="1" x14ac:dyDescent="0.25">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x14ac:dyDescent="0.25">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56" ht="15" customHeight="1" x14ac:dyDescent="0.25">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56" ht="15" customHeight="1" x14ac:dyDescent="0.25">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56" ht="14.1" customHeight="1" x14ac:dyDescent="0.25">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56" ht="15.75" customHeight="1" x14ac:dyDescent="0.25">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x14ac:dyDescent="0.25">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x14ac:dyDescent="0.25">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x14ac:dyDescent="0.25">
      <c r="A58" s="27"/>
      <c r="B58" s="161" t="s">
        <v>49</v>
      </c>
      <c r="C58" s="162"/>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x14ac:dyDescent="0.25">
      <c r="A62" s="27"/>
      <c r="B62" s="147" t="s">
        <v>87</v>
      </c>
      <c r="C62" s="148"/>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x14ac:dyDescent="0.25">
      <c r="A63" s="27"/>
      <c r="B63" s="147" t="s">
        <v>89</v>
      </c>
      <c r="C63" s="148"/>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x14ac:dyDescent="0.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x14ac:dyDescent="0.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x14ac:dyDescent="0.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v>0</v>
      </c>
      <c r="E72" s="60">
        <v>0</v>
      </c>
      <c r="F72" s="55">
        <v>0</v>
      </c>
      <c r="G72" s="61">
        <v>0</v>
      </c>
      <c r="H72" s="55">
        <v>0</v>
      </c>
      <c r="I72" s="61">
        <v>0</v>
      </c>
      <c r="J72" s="55">
        <v>0</v>
      </c>
      <c r="K72" s="61">
        <v>0</v>
      </c>
      <c r="L72" s="55">
        <v>0</v>
      </c>
      <c r="M72" s="61">
        <v>0</v>
      </c>
      <c r="N72" s="73">
        <f t="shared" ref="N72:N83" si="4">IF(ISERROR(L72+J72+H72+F72),"Invalid Input",L72+J72+H72+F72)</f>
        <v>0</v>
      </c>
      <c r="O72" s="74">
        <f t="shared" ref="O72:O83" si="5">IF(ISERROR(G72+I72+K72+M72),"Invalid Input",G72+I72+K72+M72)</f>
        <v>0</v>
      </c>
      <c r="P72" s="68">
        <v>0</v>
      </c>
      <c r="Q72" s="53">
        <f t="shared" ref="Q72:Q83" si="6">IF(ISERROR(P72-O72),"Invalid Input",(P72-O72))</f>
        <v>0</v>
      </c>
      <c r="R72" s="16" t="b">
        <v>1</v>
      </c>
      <c r="S72" s="125"/>
      <c r="T72" s="125"/>
    </row>
    <row r="73" spans="1:20" x14ac:dyDescent="0.25">
      <c r="A73" s="27"/>
      <c r="B73" s="147" t="s">
        <v>51</v>
      </c>
      <c r="C73" s="148"/>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x14ac:dyDescent="0.25">
      <c r="A74" s="27"/>
      <c r="B74" s="147" t="s">
        <v>52</v>
      </c>
      <c r="C74" s="148"/>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x14ac:dyDescent="0.25">
      <c r="A75" s="27"/>
      <c r="B75" s="147" t="s">
        <v>53</v>
      </c>
      <c r="C75" s="148"/>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x14ac:dyDescent="0.25">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x14ac:dyDescent="0.25">
      <c r="A77" s="27"/>
      <c r="B77" s="147" t="s">
        <v>55</v>
      </c>
      <c r="C77" s="148"/>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x14ac:dyDescent="0.25">
      <c r="A78" s="27"/>
      <c r="B78" s="147" t="s">
        <v>56</v>
      </c>
      <c r="C78" s="148"/>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x14ac:dyDescent="0.25">
      <c r="A79" s="17"/>
      <c r="B79" s="147" t="s">
        <v>57</v>
      </c>
      <c r="C79" s="148"/>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x14ac:dyDescent="0.25">
      <c r="A80" s="27"/>
      <c r="B80" s="147" t="s">
        <v>58</v>
      </c>
      <c r="C80" s="148"/>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x14ac:dyDescent="0.25">
      <c r="A81" s="27"/>
      <c r="B81" s="147" t="s">
        <v>59</v>
      </c>
      <c r="C81" s="148"/>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x14ac:dyDescent="0.25">
      <c r="A82" s="27"/>
      <c r="B82" s="147" t="s">
        <v>60</v>
      </c>
      <c r="C82" s="148"/>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x14ac:dyDescent="0.25">
      <c r="A83" s="27"/>
      <c r="B83" s="147" t="s">
        <v>61</v>
      </c>
      <c r="C83" s="148"/>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SheetNames!A12</f>
        <v>GT485</v>
      </c>
      <c r="D88" s="78"/>
    </row>
  </sheetData>
  <mergeCells count="48">
    <mergeCell ref="B34:C34"/>
    <mergeCell ref="B28:C28"/>
    <mergeCell ref="B29:C29"/>
    <mergeCell ref="B30:C30"/>
    <mergeCell ref="B32:C32"/>
    <mergeCell ref="B33:C33"/>
    <mergeCell ref="A22:C22"/>
    <mergeCell ref="B24:C24"/>
    <mergeCell ref="B25:C25"/>
    <mergeCell ref="B26:C26"/>
    <mergeCell ref="B27:C27"/>
    <mergeCell ref="B48:C48"/>
    <mergeCell ref="B40:C40"/>
    <mergeCell ref="B41:C41"/>
    <mergeCell ref="A51:C51"/>
    <mergeCell ref="B36:C36"/>
    <mergeCell ref="B37:C37"/>
    <mergeCell ref="A38:C38"/>
    <mergeCell ref="B47:C47"/>
    <mergeCell ref="B57:C57"/>
    <mergeCell ref="B54:C54"/>
    <mergeCell ref="B84:C84"/>
    <mergeCell ref="B72:C72"/>
    <mergeCell ref="B73:C73"/>
    <mergeCell ref="B74:C74"/>
    <mergeCell ref="B75:C75"/>
    <mergeCell ref="B76:C76"/>
    <mergeCell ref="B77:C77"/>
    <mergeCell ref="B78:C78"/>
    <mergeCell ref="B79:C79"/>
    <mergeCell ref="B80:C80"/>
    <mergeCell ref="B83:C83"/>
    <mergeCell ref="B86:C86"/>
    <mergeCell ref="B42:C42"/>
    <mergeCell ref="B43:C43"/>
    <mergeCell ref="A45:C45"/>
    <mergeCell ref="B49:C49"/>
    <mergeCell ref="B50:C50"/>
    <mergeCell ref="B81:C81"/>
    <mergeCell ref="B82:C82"/>
    <mergeCell ref="B59:C59"/>
    <mergeCell ref="B61:C61"/>
    <mergeCell ref="B62:C62"/>
    <mergeCell ref="B53:C53"/>
    <mergeCell ref="B58:C58"/>
    <mergeCell ref="B63:C63"/>
    <mergeCell ref="B64:C64"/>
    <mergeCell ref="B55:C55"/>
  </mergeCells>
  <pageMargins left="0.23622047244094491" right="0.23622047244094491" top="0.74803149606299213" bottom="0.74803149606299213" header="0.31496062992125984" footer="0.31496062992125984"/>
  <pageSetup paperSize="9" scale="45" fitToHeight="0" orientation="landscape" r:id="rId1"/>
  <rowBreaks count="1" manualBreakCount="1">
    <brk id="1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V88"/>
  <sheetViews>
    <sheetView showGridLines="0" zoomScale="89" zoomScaleNormal="89" workbookViewId="0">
      <selection activeCell="D5" sqref="D5:D15"/>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DC48 - West Rand</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c r="E5" s="108" t="s">
        <v>39</v>
      </c>
    </row>
    <row r="6" spans="1:20" ht="16.5" x14ac:dyDescent="0.3">
      <c r="C6" s="110" t="s">
        <v>30</v>
      </c>
      <c r="D6" s="121">
        <v>74533</v>
      </c>
      <c r="E6" s="107" t="s">
        <v>35</v>
      </c>
    </row>
    <row r="7" spans="1:20" ht="30" x14ac:dyDescent="0.25">
      <c r="A7" s="67"/>
      <c r="B7" s="62"/>
      <c r="C7" s="111" t="s">
        <v>70</v>
      </c>
      <c r="D7" s="122"/>
      <c r="E7" s="107" t="s">
        <v>34</v>
      </c>
      <c r="F7" s="1"/>
      <c r="G7" s="1"/>
      <c r="H7" s="1"/>
      <c r="I7" s="1"/>
      <c r="J7" s="1"/>
      <c r="K7" s="1"/>
      <c r="L7" s="1"/>
      <c r="M7" s="1"/>
      <c r="N7" s="1"/>
      <c r="O7" s="1"/>
      <c r="P7" s="1"/>
      <c r="Q7" s="1"/>
      <c r="R7" s="1"/>
      <c r="S7" s="109"/>
      <c r="T7" s="109"/>
    </row>
    <row r="8" spans="1:20" x14ac:dyDescent="0.25">
      <c r="A8" s="67"/>
      <c r="B8" s="62"/>
      <c r="C8" s="144" t="s">
        <v>71</v>
      </c>
      <c r="D8" s="122">
        <v>245013</v>
      </c>
      <c r="E8" s="107" t="s">
        <v>35</v>
      </c>
      <c r="F8" s="1"/>
      <c r="G8" s="1"/>
      <c r="H8" s="1"/>
      <c r="I8" s="1"/>
      <c r="J8" s="1"/>
      <c r="K8" s="1"/>
      <c r="L8" s="1"/>
      <c r="M8" s="1"/>
      <c r="N8" s="1"/>
      <c r="O8" s="1"/>
      <c r="P8" s="1"/>
      <c r="Q8" s="1"/>
      <c r="R8" s="1"/>
      <c r="S8" s="109"/>
      <c r="T8" s="109"/>
    </row>
    <row r="9" spans="1:20" ht="15.75" customHeight="1" x14ac:dyDescent="0.25">
      <c r="A9" s="67"/>
      <c r="B9" s="62"/>
      <c r="C9" s="112" t="s">
        <v>72</v>
      </c>
      <c r="D9" s="122">
        <v>28582</v>
      </c>
      <c r="E9" s="107" t="s">
        <v>35</v>
      </c>
      <c r="F9" s="1"/>
      <c r="G9" s="1"/>
      <c r="H9" s="1"/>
      <c r="I9" s="1"/>
      <c r="J9" s="1"/>
      <c r="K9" s="1"/>
      <c r="L9" s="1"/>
      <c r="M9" s="1"/>
      <c r="N9" s="1"/>
      <c r="O9" s="1"/>
      <c r="P9" s="1"/>
      <c r="Q9" s="1"/>
      <c r="R9" s="1"/>
      <c r="S9" s="109"/>
      <c r="T9" s="109"/>
    </row>
    <row r="10" spans="1:20" x14ac:dyDescent="0.25">
      <c r="A10" s="67"/>
      <c r="B10" s="62"/>
      <c r="C10" s="111" t="s">
        <v>73</v>
      </c>
      <c r="D10" s="122">
        <v>239683</v>
      </c>
      <c r="E10" s="107" t="s">
        <v>35</v>
      </c>
      <c r="F10" s="1"/>
      <c r="G10" s="1"/>
      <c r="H10" s="1"/>
      <c r="I10" s="1"/>
      <c r="J10" s="1"/>
      <c r="K10" s="1"/>
      <c r="L10" s="1"/>
      <c r="M10" s="1"/>
      <c r="N10" s="1"/>
      <c r="O10" s="1"/>
      <c r="P10" s="1"/>
      <c r="Q10" s="1"/>
      <c r="R10" s="1"/>
      <c r="S10" s="109"/>
      <c r="T10" s="109"/>
    </row>
    <row r="11" spans="1:20" x14ac:dyDescent="0.25">
      <c r="A11" s="67"/>
      <c r="B11" s="62"/>
      <c r="C11" s="111" t="s">
        <v>74</v>
      </c>
      <c r="D11" s="129">
        <v>72263</v>
      </c>
      <c r="E11" s="107" t="s">
        <v>35</v>
      </c>
      <c r="F11" s="1"/>
      <c r="G11" s="1"/>
      <c r="H11" s="1"/>
      <c r="I11" s="1"/>
      <c r="J11" s="1"/>
      <c r="K11" s="1"/>
      <c r="L11" s="1"/>
      <c r="M11" s="1"/>
      <c r="N11" s="1"/>
      <c r="O11" s="1"/>
      <c r="P11" s="1"/>
      <c r="Q11" s="1"/>
      <c r="R11" s="1"/>
      <c r="S11" s="109"/>
      <c r="T11" s="109"/>
    </row>
    <row r="12" spans="1:20" x14ac:dyDescent="0.25">
      <c r="A12" s="67"/>
      <c r="B12" s="62"/>
      <c r="C12" s="111" t="s">
        <v>75</v>
      </c>
      <c r="D12" s="122">
        <v>246331</v>
      </c>
      <c r="E12" s="107" t="s">
        <v>35</v>
      </c>
      <c r="F12" s="1"/>
      <c r="G12" s="1"/>
      <c r="H12" s="1"/>
      <c r="I12" s="1"/>
      <c r="J12" s="1"/>
      <c r="K12" s="1"/>
      <c r="L12" s="1"/>
      <c r="M12" s="1"/>
      <c r="N12" s="1"/>
      <c r="O12" s="1"/>
      <c r="P12" s="1"/>
      <c r="Q12" s="1"/>
      <c r="R12" s="1"/>
      <c r="S12" s="109"/>
      <c r="T12" s="109"/>
    </row>
    <row r="13" spans="1:20" x14ac:dyDescent="0.25">
      <c r="A13" s="67"/>
      <c r="B13" s="62"/>
      <c r="C13" s="111" t="s">
        <v>76</v>
      </c>
      <c r="D13" s="122">
        <v>38719</v>
      </c>
      <c r="E13" s="107" t="s">
        <v>35</v>
      </c>
      <c r="F13" s="1"/>
      <c r="G13" s="1"/>
      <c r="H13" s="1"/>
      <c r="I13" s="1"/>
      <c r="J13" s="1"/>
      <c r="K13" s="1"/>
      <c r="L13" s="1"/>
      <c r="M13" s="1"/>
      <c r="N13" s="1"/>
      <c r="O13" s="1"/>
      <c r="P13" s="1"/>
      <c r="Q13" s="1"/>
      <c r="R13" s="1"/>
      <c r="S13" s="109"/>
      <c r="T13" s="109"/>
    </row>
    <row r="14" spans="1:20" ht="30" x14ac:dyDescent="0.25">
      <c r="A14" s="67"/>
      <c r="B14" s="62"/>
      <c r="C14" s="111" t="s">
        <v>77</v>
      </c>
      <c r="D14" s="122">
        <v>230575</v>
      </c>
      <c r="E14" s="107" t="s">
        <v>35</v>
      </c>
      <c r="F14" s="1"/>
      <c r="G14" s="1"/>
      <c r="H14" s="1"/>
      <c r="I14" s="1"/>
      <c r="J14" s="1"/>
      <c r="K14" s="1"/>
      <c r="L14" s="1"/>
      <c r="M14" s="1"/>
      <c r="N14" s="1"/>
      <c r="O14" s="1"/>
      <c r="P14" s="1"/>
      <c r="Q14" s="1"/>
      <c r="R14" s="1"/>
      <c r="S14" s="109"/>
      <c r="T14" s="109"/>
    </row>
    <row r="15" spans="1:20" x14ac:dyDescent="0.25">
      <c r="A15" s="67"/>
      <c r="B15" s="62"/>
      <c r="C15" s="110" t="s">
        <v>78</v>
      </c>
      <c r="D15" s="122">
        <v>50721</v>
      </c>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v>0</v>
      </c>
      <c r="F24" s="55">
        <v>0</v>
      </c>
      <c r="G24" s="61">
        <v>0</v>
      </c>
      <c r="H24" s="55">
        <v>0</v>
      </c>
      <c r="I24" s="61">
        <v>0</v>
      </c>
      <c r="J24" s="55">
        <v>0</v>
      </c>
      <c r="K24" s="61">
        <v>0</v>
      </c>
      <c r="L24" s="55">
        <v>0</v>
      </c>
      <c r="M24" s="61">
        <v>0</v>
      </c>
      <c r="N24" s="73">
        <f t="shared" ref="N24:N36" si="1">IF(ISERROR(L24+J24+H24+F24),"Invalid Input",L24+J24+H24+F24)</f>
        <v>0</v>
      </c>
      <c r="O24" s="74">
        <f t="shared" ref="O24:O36" si="2">IF(ISERROR(G24+I24+K24+M24),"Invalid Input",G24+I24+K24+M24)</f>
        <v>0</v>
      </c>
      <c r="P24" s="68">
        <v>0</v>
      </c>
      <c r="Q24" s="53">
        <f t="shared" ref="Q24:Q36" si="3">IF(ISERROR(P24-O24),"Invalid Input",(P24-O24))</f>
        <v>0</v>
      </c>
      <c r="R24" s="16" t="b">
        <v>1</v>
      </c>
      <c r="S24" s="123"/>
      <c r="T24" s="123"/>
    </row>
    <row r="25" spans="1:20" ht="15" customHeight="1" x14ac:dyDescent="0.25">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x14ac:dyDescent="0.25">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x14ac:dyDescent="0.25">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x14ac:dyDescent="0.25">
      <c r="A28" s="23"/>
      <c r="B28" s="159" t="s">
        <v>82</v>
      </c>
      <c r="C28" s="160"/>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x14ac:dyDescent="0.25">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x14ac:dyDescent="0.25">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x14ac:dyDescent="0.25">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x14ac:dyDescent="0.25">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56" ht="15" customHeight="1" x14ac:dyDescent="0.25">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56" ht="15" customHeight="1" x14ac:dyDescent="0.25">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x14ac:dyDescent="0.25">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56" ht="15" customHeight="1" x14ac:dyDescent="0.25">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56" ht="15" customHeight="1" x14ac:dyDescent="0.25">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56" ht="14.1" customHeight="1" x14ac:dyDescent="0.25">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56" ht="15.75" customHeight="1" x14ac:dyDescent="0.25">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x14ac:dyDescent="0.25">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x14ac:dyDescent="0.25">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x14ac:dyDescent="0.25">
      <c r="A58" s="27"/>
      <c r="B58" s="161" t="s">
        <v>49</v>
      </c>
      <c r="C58" s="162"/>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x14ac:dyDescent="0.25">
      <c r="A62" s="27"/>
      <c r="B62" s="147" t="s">
        <v>87</v>
      </c>
      <c r="C62" s="148"/>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x14ac:dyDescent="0.25">
      <c r="A63" s="27"/>
      <c r="B63" s="147" t="s">
        <v>89</v>
      </c>
      <c r="C63" s="148"/>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x14ac:dyDescent="0.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x14ac:dyDescent="0.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x14ac:dyDescent="0.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v>0</v>
      </c>
      <c r="E72" s="60">
        <v>0</v>
      </c>
      <c r="F72" s="55">
        <v>0</v>
      </c>
      <c r="G72" s="61">
        <v>0</v>
      </c>
      <c r="H72" s="55">
        <v>0</v>
      </c>
      <c r="I72" s="61">
        <v>0</v>
      </c>
      <c r="J72" s="55">
        <v>0</v>
      </c>
      <c r="K72" s="61">
        <v>0</v>
      </c>
      <c r="L72" s="55">
        <v>0</v>
      </c>
      <c r="M72" s="61">
        <v>0</v>
      </c>
      <c r="N72" s="73">
        <f t="shared" ref="N72:N83" si="4">IF(ISERROR(L72+J72+H72+F72),"Invalid Input",L72+J72+H72+F72)</f>
        <v>0</v>
      </c>
      <c r="O72" s="74">
        <f t="shared" ref="O72:O83" si="5">IF(ISERROR(G72+I72+K72+M72),"Invalid Input",G72+I72+K72+M72)</f>
        <v>0</v>
      </c>
      <c r="P72" s="68">
        <v>0</v>
      </c>
      <c r="Q72" s="53">
        <f t="shared" ref="Q72:Q83" si="6">IF(ISERROR(P72-O72),"Invalid Input",(P72-O72))</f>
        <v>0</v>
      </c>
      <c r="R72" s="16" t="b">
        <v>1</v>
      </c>
      <c r="S72" s="125"/>
      <c r="T72" s="125"/>
    </row>
    <row r="73" spans="1:20" x14ac:dyDescent="0.25">
      <c r="A73" s="27"/>
      <c r="B73" s="147" t="s">
        <v>51</v>
      </c>
      <c r="C73" s="148"/>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x14ac:dyDescent="0.25">
      <c r="A74" s="27"/>
      <c r="B74" s="147" t="s">
        <v>52</v>
      </c>
      <c r="C74" s="148"/>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x14ac:dyDescent="0.25">
      <c r="A75" s="27"/>
      <c r="B75" s="147" t="s">
        <v>53</v>
      </c>
      <c r="C75" s="148"/>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x14ac:dyDescent="0.25">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x14ac:dyDescent="0.25">
      <c r="A77" s="27"/>
      <c r="B77" s="147" t="s">
        <v>55</v>
      </c>
      <c r="C77" s="148"/>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x14ac:dyDescent="0.25">
      <c r="A78" s="27"/>
      <c r="B78" s="147" t="s">
        <v>56</v>
      </c>
      <c r="C78" s="148"/>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x14ac:dyDescent="0.25">
      <c r="A79" s="17"/>
      <c r="B79" s="147" t="s">
        <v>57</v>
      </c>
      <c r="C79" s="148"/>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x14ac:dyDescent="0.25">
      <c r="A80" s="27"/>
      <c r="B80" s="147" t="s">
        <v>58</v>
      </c>
      <c r="C80" s="148"/>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x14ac:dyDescent="0.25">
      <c r="A81" s="27"/>
      <c r="B81" s="147" t="s">
        <v>59</v>
      </c>
      <c r="C81" s="148"/>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x14ac:dyDescent="0.25">
      <c r="A82" s="27"/>
      <c r="B82" s="147" t="s">
        <v>60</v>
      </c>
      <c r="C82" s="148"/>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x14ac:dyDescent="0.25">
      <c r="A83" s="27"/>
      <c r="B83" s="147" t="s">
        <v>61</v>
      </c>
      <c r="C83" s="148"/>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SheetNames!A13</f>
        <v>DC48</v>
      </c>
      <c r="D88" s="78"/>
    </row>
  </sheetData>
  <mergeCells count="48">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 ref="B47:C47"/>
    <mergeCell ref="B48:C48"/>
    <mergeCell ref="B43:C43"/>
    <mergeCell ref="A45:C45"/>
    <mergeCell ref="B49:C49"/>
    <mergeCell ref="B50:C50"/>
    <mergeCell ref="B53:C53"/>
    <mergeCell ref="B57:C57"/>
    <mergeCell ref="B59:C59"/>
    <mergeCell ref="B55:C55"/>
    <mergeCell ref="B32:C32"/>
    <mergeCell ref="B33:C33"/>
    <mergeCell ref="B41:C41"/>
    <mergeCell ref="B36:C36"/>
    <mergeCell ref="B37:C37"/>
    <mergeCell ref="A38:C3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s>
  <pageMargins left="0.23622047244094491" right="0.23622047244094491" top="0.74803149606299213" bottom="0.74803149606299213" header="0.31496062992125984" footer="0.31496062992125984"/>
  <pageSetup paperSize="9" scale="45" fitToHeight="0" orientation="landscape" r:id="rId1"/>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A1:T87"/>
  <sheetViews>
    <sheetView showGridLines="0" zoomScale="89" zoomScaleNormal="89" workbookViewId="0"/>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
        <v>94</v>
      </c>
      <c r="B1" s="65"/>
      <c r="C1" s="66"/>
      <c r="D1" s="1"/>
      <c r="E1" s="1"/>
      <c r="F1" s="1"/>
      <c r="G1" s="1"/>
      <c r="H1" s="1"/>
      <c r="I1" s="1"/>
      <c r="J1" s="1"/>
      <c r="K1" s="1"/>
      <c r="L1" s="1"/>
      <c r="M1" s="1"/>
      <c r="N1" s="1"/>
      <c r="O1" s="1"/>
      <c r="P1" s="1"/>
      <c r="Q1" s="1"/>
      <c r="R1" s="1"/>
      <c r="S1" s="109"/>
      <c r="T1" s="109"/>
    </row>
    <row r="3" spans="1:20" ht="21.75" customHeight="1" x14ac:dyDescent="0.25">
      <c r="A3" s="106" t="s">
        <v>33</v>
      </c>
      <c r="B3" s="62"/>
      <c r="C3" s="63"/>
      <c r="D3" s="64"/>
      <c r="E3" s="3"/>
      <c r="F3" s="1"/>
      <c r="G3" s="1"/>
      <c r="H3" s="1"/>
      <c r="I3" s="1"/>
      <c r="J3" s="1"/>
      <c r="K3" s="1"/>
      <c r="L3" s="1"/>
      <c r="M3" s="1"/>
      <c r="N3" s="1"/>
      <c r="O3" s="1"/>
      <c r="P3" s="1"/>
      <c r="Q3" s="1"/>
      <c r="R3" s="1"/>
      <c r="S3" s="109"/>
      <c r="T3" s="109"/>
    </row>
    <row r="4" spans="1:20" ht="33" x14ac:dyDescent="0.3">
      <c r="D4" s="105" t="s">
        <v>36</v>
      </c>
    </row>
    <row r="5" spans="1:20" ht="30.75" x14ac:dyDescent="0.3">
      <c r="C5" s="110" t="s">
        <v>69</v>
      </c>
      <c r="D5" s="105"/>
      <c r="E5" s="113" t="s">
        <v>39</v>
      </c>
    </row>
    <row r="6" spans="1:20" ht="16.5" x14ac:dyDescent="0.3">
      <c r="C6" s="110" t="s">
        <v>30</v>
      </c>
      <c r="D6" s="105"/>
      <c r="E6" s="114" t="s">
        <v>35</v>
      </c>
    </row>
    <row r="7" spans="1:20" ht="30" x14ac:dyDescent="0.25">
      <c r="A7" s="67"/>
      <c r="B7" s="62"/>
      <c r="C7" s="111" t="s">
        <v>70</v>
      </c>
      <c r="D7" s="104"/>
      <c r="E7" s="114" t="s">
        <v>34</v>
      </c>
      <c r="F7" s="1"/>
      <c r="G7" s="1"/>
      <c r="H7" s="1"/>
      <c r="I7" s="1"/>
      <c r="J7" s="1"/>
      <c r="K7" s="1"/>
      <c r="L7" s="1"/>
      <c r="M7" s="1"/>
      <c r="N7" s="1"/>
      <c r="O7" s="1"/>
      <c r="P7" s="1"/>
      <c r="Q7" s="1"/>
      <c r="R7" s="1"/>
      <c r="S7" s="109"/>
      <c r="T7" s="109"/>
    </row>
    <row r="8" spans="1:20" x14ac:dyDescent="0.25">
      <c r="A8" s="67"/>
      <c r="B8" s="62"/>
      <c r="C8" s="101" t="s">
        <v>71</v>
      </c>
      <c r="D8" s="104"/>
      <c r="E8" s="114" t="s">
        <v>35</v>
      </c>
      <c r="F8" s="1"/>
      <c r="G8" s="1"/>
      <c r="H8" s="1"/>
      <c r="I8" s="1"/>
      <c r="J8" s="1"/>
      <c r="K8" s="1"/>
      <c r="L8" s="1"/>
      <c r="M8" s="1"/>
      <c r="N8" s="1"/>
      <c r="O8" s="1"/>
      <c r="P8" s="1"/>
      <c r="Q8" s="1"/>
      <c r="R8" s="1"/>
      <c r="S8" s="109"/>
      <c r="T8" s="109"/>
    </row>
    <row r="9" spans="1:20" ht="15.75" customHeight="1" x14ac:dyDescent="0.25">
      <c r="A9" s="67"/>
      <c r="B9" s="62"/>
      <c r="C9" s="112" t="s">
        <v>72</v>
      </c>
      <c r="D9" s="104"/>
      <c r="E9" s="114" t="s">
        <v>35</v>
      </c>
      <c r="F9" s="1"/>
      <c r="G9" s="1"/>
      <c r="H9" s="1"/>
      <c r="I9" s="1"/>
      <c r="J9" s="1"/>
      <c r="K9" s="1"/>
      <c r="L9" s="1"/>
      <c r="M9" s="1"/>
      <c r="N9" s="1"/>
      <c r="O9" s="1"/>
      <c r="P9" s="1"/>
      <c r="Q9" s="1"/>
      <c r="R9" s="1"/>
      <c r="S9" s="109"/>
      <c r="T9" s="109"/>
    </row>
    <row r="10" spans="1:20" x14ac:dyDescent="0.25">
      <c r="A10" s="67"/>
      <c r="B10" s="62"/>
      <c r="C10" s="111" t="s">
        <v>73</v>
      </c>
      <c r="D10" s="104"/>
      <c r="E10" s="114" t="s">
        <v>35</v>
      </c>
      <c r="F10" s="1"/>
      <c r="G10" s="1"/>
      <c r="H10" s="1"/>
      <c r="I10" s="1"/>
      <c r="J10" s="1"/>
      <c r="K10" s="1"/>
      <c r="L10" s="1"/>
      <c r="M10" s="1"/>
      <c r="N10" s="1"/>
      <c r="O10" s="1"/>
      <c r="P10" s="1"/>
      <c r="Q10" s="1"/>
      <c r="R10" s="1"/>
      <c r="S10" s="109"/>
      <c r="T10" s="109"/>
    </row>
    <row r="11" spans="1:20" x14ac:dyDescent="0.25">
      <c r="A11" s="67"/>
      <c r="B11" s="62"/>
      <c r="C11" s="111" t="s">
        <v>74</v>
      </c>
      <c r="D11" s="104"/>
      <c r="E11" s="114" t="s">
        <v>35</v>
      </c>
      <c r="F11" s="1"/>
      <c r="G11" s="1"/>
      <c r="H11" s="1"/>
      <c r="I11" s="1"/>
      <c r="J11" s="1"/>
      <c r="K11" s="1"/>
      <c r="L11" s="1"/>
      <c r="M11" s="1"/>
      <c r="N11" s="1"/>
      <c r="O11" s="1"/>
      <c r="P11" s="1"/>
      <c r="Q11" s="1"/>
      <c r="R11" s="1"/>
      <c r="S11" s="109"/>
      <c r="T11" s="109"/>
    </row>
    <row r="12" spans="1:20" x14ac:dyDescent="0.25">
      <c r="A12" s="67"/>
      <c r="B12" s="62"/>
      <c r="C12" s="111" t="s">
        <v>75</v>
      </c>
      <c r="D12" s="104"/>
      <c r="E12" s="114" t="s">
        <v>35</v>
      </c>
      <c r="F12" s="1"/>
      <c r="G12" s="1"/>
      <c r="H12" s="1"/>
      <c r="I12" s="1"/>
      <c r="J12" s="1"/>
      <c r="K12" s="1"/>
      <c r="L12" s="1"/>
      <c r="M12" s="1"/>
      <c r="N12" s="1"/>
      <c r="O12" s="1"/>
      <c r="P12" s="1"/>
      <c r="Q12" s="1"/>
      <c r="R12" s="1"/>
      <c r="S12" s="109"/>
      <c r="T12" s="109"/>
    </row>
    <row r="13" spans="1:20" x14ac:dyDescent="0.25">
      <c r="A13" s="67"/>
      <c r="B13" s="62"/>
      <c r="C13" s="111" t="s">
        <v>76</v>
      </c>
      <c r="D13" s="104"/>
      <c r="E13" s="114" t="s">
        <v>35</v>
      </c>
      <c r="F13" s="1"/>
      <c r="G13" s="1"/>
      <c r="H13" s="1"/>
      <c r="I13" s="1"/>
      <c r="J13" s="1"/>
      <c r="K13" s="1"/>
      <c r="L13" s="1"/>
      <c r="M13" s="1"/>
      <c r="N13" s="1"/>
      <c r="O13" s="1"/>
      <c r="P13" s="1"/>
      <c r="Q13" s="1"/>
      <c r="R13" s="1"/>
      <c r="S13" s="109"/>
      <c r="T13" s="109"/>
    </row>
    <row r="14" spans="1:20" ht="30" x14ac:dyDescent="0.25">
      <c r="A14" s="67"/>
      <c r="B14" s="62"/>
      <c r="C14" s="111" t="s">
        <v>77</v>
      </c>
      <c r="D14" s="104"/>
      <c r="E14" s="114" t="s">
        <v>35</v>
      </c>
      <c r="F14" s="1"/>
      <c r="G14" s="1"/>
      <c r="H14" s="1"/>
      <c r="I14" s="1"/>
      <c r="J14" s="1"/>
      <c r="K14" s="1"/>
      <c r="L14" s="1"/>
      <c r="M14" s="1"/>
      <c r="N14" s="1"/>
      <c r="O14" s="1"/>
      <c r="P14" s="1"/>
      <c r="Q14" s="1"/>
      <c r="R14" s="1"/>
      <c r="S14" s="109"/>
      <c r="T14" s="109"/>
    </row>
    <row r="15" spans="1:20" x14ac:dyDescent="0.25">
      <c r="A15" s="67"/>
      <c r="B15" s="62"/>
      <c r="C15" s="110" t="s">
        <v>78</v>
      </c>
      <c r="D15" s="104"/>
      <c r="E15" s="114"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32</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63</v>
      </c>
      <c r="E18" s="8" t="s">
        <v>64</v>
      </c>
      <c r="F18" s="6" t="s">
        <v>2</v>
      </c>
      <c r="G18" s="7" t="s">
        <v>6</v>
      </c>
      <c r="H18" s="6" t="s">
        <v>3</v>
      </c>
      <c r="I18" s="7" t="s">
        <v>7</v>
      </c>
      <c r="J18" s="6" t="s">
        <v>4</v>
      </c>
      <c r="K18" s="7" t="s">
        <v>8</v>
      </c>
      <c r="L18" s="6" t="s">
        <v>5</v>
      </c>
      <c r="M18" s="56" t="s">
        <v>9</v>
      </c>
      <c r="N18" s="6" t="s">
        <v>10</v>
      </c>
      <c r="O18" s="44" t="s">
        <v>67</v>
      </c>
      <c r="P18" s="7" t="s">
        <v>68</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D20+1</f>
        <v>2</v>
      </c>
      <c r="F20" s="32">
        <f t="shared" ref="F20:Q20" si="0">E20+1</f>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42" t="e">
        <f>#REF!+#REF!</f>
        <v>#REF!</v>
      </c>
      <c r="E24" s="42" t="e">
        <f>#REF!+#REF!</f>
        <v>#REF!</v>
      </c>
      <c r="F24" s="42" t="e">
        <f>#REF!+#REF!</f>
        <v>#REF!</v>
      </c>
      <c r="G24" s="51" t="e">
        <f>#REF!+#REF!</f>
        <v>#REF!</v>
      </c>
      <c r="H24" s="42" t="e">
        <f>#REF!+#REF!</f>
        <v>#REF!</v>
      </c>
      <c r="I24" s="51" t="e">
        <f>#REF!+#REF!</f>
        <v>#REF!</v>
      </c>
      <c r="J24" s="42" t="e">
        <f>#REF!+#REF!</f>
        <v>#REF!</v>
      </c>
      <c r="K24" s="51" t="e">
        <f>#REF!+#REF!</f>
        <v>#REF!</v>
      </c>
      <c r="L24" s="42" t="e">
        <f>#REF!+#REF!</f>
        <v>#REF!</v>
      </c>
      <c r="M24" s="51" t="e">
        <f>#REF!+#REF!</f>
        <v>#REF!</v>
      </c>
      <c r="N24" s="83" t="e">
        <f>#REF!+#REF!</f>
        <v>#REF!</v>
      </c>
      <c r="O24" s="84" t="e">
        <f>#REF!+#REF!</f>
        <v>#REF!</v>
      </c>
      <c r="P24" s="51" t="e">
        <f>#REF!+#REF!</f>
        <v>#REF!</v>
      </c>
      <c r="Q24" s="53" t="e">
        <f>#REF!+#REF!</f>
        <v>#REF!</v>
      </c>
      <c r="R24" s="16" t="b">
        <v>1</v>
      </c>
      <c r="S24" s="116"/>
      <c r="T24" s="116"/>
    </row>
    <row r="25" spans="1:20" ht="15" customHeight="1" x14ac:dyDescent="0.25">
      <c r="A25" s="23"/>
      <c r="B25" s="151" t="s">
        <v>80</v>
      </c>
      <c r="C25" s="152">
        <v>0</v>
      </c>
      <c r="D25" s="42" t="e">
        <f>#REF!+#REF!</f>
        <v>#REF!</v>
      </c>
      <c r="E25" s="42" t="e">
        <f>#REF!+#REF!</f>
        <v>#REF!</v>
      </c>
      <c r="F25" s="42" t="e">
        <f>#REF!+#REF!</f>
        <v>#REF!</v>
      </c>
      <c r="G25" s="51" t="e">
        <f>#REF!+#REF!</f>
        <v>#REF!</v>
      </c>
      <c r="H25" s="42" t="e">
        <f>#REF!+#REF!</f>
        <v>#REF!</v>
      </c>
      <c r="I25" s="51" t="e">
        <f>#REF!+#REF!</f>
        <v>#REF!</v>
      </c>
      <c r="J25" s="42" t="e">
        <f>#REF!+#REF!</f>
        <v>#REF!</v>
      </c>
      <c r="K25" s="51" t="e">
        <f>#REF!+#REF!</f>
        <v>#REF!</v>
      </c>
      <c r="L25" s="42" t="e">
        <f>#REF!+#REF!</f>
        <v>#REF!</v>
      </c>
      <c r="M25" s="51" t="e">
        <f>#REF!+#REF!</f>
        <v>#REF!</v>
      </c>
      <c r="N25" s="71" t="e">
        <f>#REF!+#REF!</f>
        <v>#REF!</v>
      </c>
      <c r="O25" s="72" t="e">
        <f>#REF!+#REF!</f>
        <v>#REF!</v>
      </c>
      <c r="P25" s="51" t="e">
        <f>#REF!+#REF!</f>
        <v>#REF!</v>
      </c>
      <c r="Q25" s="53" t="e">
        <f>#REF!+#REF!</f>
        <v>#REF!</v>
      </c>
      <c r="R25" s="16" t="b">
        <v>1</v>
      </c>
      <c r="S25" s="116"/>
      <c r="T25" s="116"/>
    </row>
    <row r="26" spans="1:20" ht="15" customHeight="1" x14ac:dyDescent="0.25">
      <c r="A26" s="23"/>
      <c r="B26" s="151" t="s">
        <v>28</v>
      </c>
      <c r="C26" s="152">
        <v>0</v>
      </c>
      <c r="D26" s="42" t="e">
        <f>#REF!+#REF!</f>
        <v>#REF!</v>
      </c>
      <c r="E26" s="42" t="e">
        <f>#REF!+#REF!</f>
        <v>#REF!</v>
      </c>
      <c r="F26" s="42" t="e">
        <f>#REF!+#REF!</f>
        <v>#REF!</v>
      </c>
      <c r="G26" s="51" t="e">
        <f>#REF!+#REF!</f>
        <v>#REF!</v>
      </c>
      <c r="H26" s="42" t="e">
        <f>#REF!+#REF!</f>
        <v>#REF!</v>
      </c>
      <c r="I26" s="51" t="e">
        <f>#REF!+#REF!</f>
        <v>#REF!</v>
      </c>
      <c r="J26" s="42" t="e">
        <f>#REF!+#REF!</f>
        <v>#REF!</v>
      </c>
      <c r="K26" s="51" t="e">
        <f>#REF!+#REF!</f>
        <v>#REF!</v>
      </c>
      <c r="L26" s="42" t="e">
        <f>#REF!+#REF!</f>
        <v>#REF!</v>
      </c>
      <c r="M26" s="51" t="e">
        <f>#REF!+#REF!</f>
        <v>#REF!</v>
      </c>
      <c r="N26" s="71" t="e">
        <f>#REF!+#REF!</f>
        <v>#REF!</v>
      </c>
      <c r="O26" s="72" t="e">
        <f>#REF!+#REF!</f>
        <v>#REF!</v>
      </c>
      <c r="P26" s="51" t="e">
        <f>#REF!+#REF!</f>
        <v>#REF!</v>
      </c>
      <c r="Q26" s="53" t="e">
        <f>#REF!+#REF!</f>
        <v>#REF!</v>
      </c>
      <c r="R26" s="16" t="b">
        <v>1</v>
      </c>
      <c r="S26" s="116"/>
      <c r="T26" s="116"/>
    </row>
    <row r="27" spans="1:20" ht="15" customHeight="1" x14ac:dyDescent="0.25">
      <c r="A27" s="23"/>
      <c r="B27" s="151" t="s">
        <v>29</v>
      </c>
      <c r="C27" s="152">
        <v>0</v>
      </c>
      <c r="D27" s="42" t="e">
        <f>#REF!+#REF!</f>
        <v>#REF!</v>
      </c>
      <c r="E27" s="42" t="e">
        <f>#REF!+#REF!</f>
        <v>#REF!</v>
      </c>
      <c r="F27" s="42" t="e">
        <f>#REF!+#REF!</f>
        <v>#REF!</v>
      </c>
      <c r="G27" s="51" t="e">
        <f>#REF!+#REF!</f>
        <v>#REF!</v>
      </c>
      <c r="H27" s="42" t="e">
        <f>#REF!+#REF!</f>
        <v>#REF!</v>
      </c>
      <c r="I27" s="51" t="e">
        <f>#REF!+#REF!</f>
        <v>#REF!</v>
      </c>
      <c r="J27" s="42" t="e">
        <f>#REF!+#REF!</f>
        <v>#REF!</v>
      </c>
      <c r="K27" s="51" t="e">
        <f>#REF!+#REF!</f>
        <v>#REF!</v>
      </c>
      <c r="L27" s="42" t="e">
        <f>#REF!+#REF!</f>
        <v>#REF!</v>
      </c>
      <c r="M27" s="51" t="e">
        <f>#REF!+#REF!</f>
        <v>#REF!</v>
      </c>
      <c r="N27" s="42" t="e">
        <f>#REF!+#REF!</f>
        <v>#REF!</v>
      </c>
      <c r="O27" s="51" t="e">
        <f>#REF!+#REF!</f>
        <v>#REF!</v>
      </c>
      <c r="P27" s="42" t="e">
        <f>#REF!+#REF!</f>
        <v>#REF!</v>
      </c>
      <c r="Q27" s="53" t="e">
        <f>#REF!+#REF!</f>
        <v>#REF!</v>
      </c>
      <c r="R27" s="16" t="b">
        <v>1</v>
      </c>
      <c r="S27" s="116"/>
      <c r="T27" s="116"/>
    </row>
    <row r="28" spans="1:20" ht="15" customHeight="1" x14ac:dyDescent="0.25">
      <c r="A28" s="23"/>
      <c r="B28" s="159" t="s">
        <v>82</v>
      </c>
      <c r="C28" s="160"/>
      <c r="D28" s="42" t="e">
        <f>#REF!+#REF!</f>
        <v>#REF!</v>
      </c>
      <c r="E28" s="42" t="e">
        <f>#REF!+#REF!</f>
        <v>#REF!</v>
      </c>
      <c r="F28" s="42" t="e">
        <f>#REF!+#REF!</f>
        <v>#REF!</v>
      </c>
      <c r="G28" s="51" t="e">
        <f>#REF!+#REF!</f>
        <v>#REF!</v>
      </c>
      <c r="H28" s="42" t="e">
        <f>#REF!+#REF!</f>
        <v>#REF!</v>
      </c>
      <c r="I28" s="51" t="e">
        <f>#REF!+#REF!</f>
        <v>#REF!</v>
      </c>
      <c r="J28" s="42" t="e">
        <f>#REF!+#REF!</f>
        <v>#REF!</v>
      </c>
      <c r="K28" s="51" t="e">
        <f>#REF!+#REF!</f>
        <v>#REF!</v>
      </c>
      <c r="L28" s="42" t="e">
        <f>#REF!+#REF!</f>
        <v>#REF!</v>
      </c>
      <c r="M28" s="51" t="e">
        <f>#REF!+#REF!</f>
        <v>#REF!</v>
      </c>
      <c r="N28" s="83" t="e">
        <f>#REF!+#REF!</f>
        <v>#REF!</v>
      </c>
      <c r="O28" s="84" t="e">
        <f>#REF!+#REF!</f>
        <v>#REF!</v>
      </c>
      <c r="P28" s="51" t="e">
        <f>#REF!+#REF!</f>
        <v>#REF!</v>
      </c>
      <c r="Q28" s="53" t="e">
        <f>#REF!+#REF!</f>
        <v>#REF!</v>
      </c>
      <c r="R28" s="16" t="b">
        <v>1</v>
      </c>
      <c r="S28" s="116"/>
      <c r="T28" s="116"/>
    </row>
    <row r="29" spans="1:20" ht="15" customHeight="1" x14ac:dyDescent="0.25">
      <c r="A29" s="23"/>
      <c r="B29" s="151" t="s">
        <v>37</v>
      </c>
      <c r="C29" s="152">
        <v>0</v>
      </c>
      <c r="D29" s="42" t="e">
        <f>#REF!+#REF!</f>
        <v>#REF!</v>
      </c>
      <c r="E29" s="42" t="e">
        <f>#REF!+#REF!</f>
        <v>#REF!</v>
      </c>
      <c r="F29" s="42" t="e">
        <f>#REF!+#REF!</f>
        <v>#REF!</v>
      </c>
      <c r="G29" s="51" t="e">
        <f>#REF!+#REF!</f>
        <v>#REF!</v>
      </c>
      <c r="H29" s="42" t="e">
        <f>#REF!+#REF!</f>
        <v>#REF!</v>
      </c>
      <c r="I29" s="51" t="e">
        <f>#REF!+#REF!</f>
        <v>#REF!</v>
      </c>
      <c r="J29" s="42" t="e">
        <f>#REF!+#REF!</f>
        <v>#REF!</v>
      </c>
      <c r="K29" s="51" t="e">
        <f>#REF!+#REF!</f>
        <v>#REF!</v>
      </c>
      <c r="L29" s="42" t="e">
        <f>#REF!+#REF!</f>
        <v>#REF!</v>
      </c>
      <c r="M29" s="51" t="e">
        <f>#REF!+#REF!</f>
        <v>#REF!</v>
      </c>
      <c r="N29" s="83" t="e">
        <f>#REF!+#REF!</f>
        <v>#REF!</v>
      </c>
      <c r="O29" s="84" t="e">
        <f>#REF!+#REF!</f>
        <v>#REF!</v>
      </c>
      <c r="P29" s="51" t="e">
        <f>#REF!+#REF!</f>
        <v>#REF!</v>
      </c>
      <c r="Q29" s="53" t="e">
        <f>#REF!+#REF!</f>
        <v>#REF!</v>
      </c>
      <c r="R29" s="16" t="b">
        <v>1</v>
      </c>
      <c r="S29" s="116"/>
      <c r="T29" s="116"/>
    </row>
    <row r="30" spans="1:20" ht="15" customHeight="1" x14ac:dyDescent="0.25">
      <c r="A30" s="23"/>
      <c r="B30" s="151" t="s">
        <v>38</v>
      </c>
      <c r="C30" s="152"/>
      <c r="D30" s="42" t="e">
        <f>#REF!+#REF!</f>
        <v>#REF!</v>
      </c>
      <c r="E30" s="42" t="e">
        <f>#REF!+#REF!</f>
        <v>#REF!</v>
      </c>
      <c r="F30" s="42" t="e">
        <f>#REF!+#REF!</f>
        <v>#REF!</v>
      </c>
      <c r="G30" s="51" t="e">
        <f>#REF!+#REF!</f>
        <v>#REF!</v>
      </c>
      <c r="H30" s="42" t="e">
        <f>#REF!+#REF!</f>
        <v>#REF!</v>
      </c>
      <c r="I30" s="51" t="e">
        <f>#REF!+#REF!</f>
        <v>#REF!</v>
      </c>
      <c r="J30" s="42" t="e">
        <f>#REF!+#REF!</f>
        <v>#REF!</v>
      </c>
      <c r="K30" s="51" t="e">
        <f>#REF!+#REF!</f>
        <v>#REF!</v>
      </c>
      <c r="L30" s="42" t="e">
        <f>#REF!+#REF!</f>
        <v>#REF!</v>
      </c>
      <c r="M30" s="51" t="e">
        <f>#REF!+#REF!</f>
        <v>#REF!</v>
      </c>
      <c r="N30" s="42" t="e">
        <f>#REF!+#REF!</f>
        <v>#REF!</v>
      </c>
      <c r="O30" s="51" t="e">
        <f>#REF!+#REF!</f>
        <v>#REF!</v>
      </c>
      <c r="P30" s="42" t="e">
        <f>#REF!+#REF!</f>
        <v>#REF!</v>
      </c>
      <c r="Q30" s="53" t="e">
        <f>#REF!+#REF!</f>
        <v>#REF!</v>
      </c>
      <c r="R30" s="16" t="b">
        <v>1</v>
      </c>
      <c r="S30" s="116"/>
      <c r="T30" s="116"/>
    </row>
    <row r="31" spans="1:20" ht="15" customHeight="1" x14ac:dyDescent="0.25">
      <c r="A31" s="23"/>
      <c r="B31" s="151" t="s">
        <v>31</v>
      </c>
      <c r="C31" s="152">
        <v>0</v>
      </c>
      <c r="D31" s="42" t="e">
        <f>#REF!+#REF!</f>
        <v>#REF!</v>
      </c>
      <c r="E31" s="42" t="e">
        <f>#REF!+#REF!</f>
        <v>#REF!</v>
      </c>
      <c r="F31" s="42" t="e">
        <f>#REF!+#REF!</f>
        <v>#REF!</v>
      </c>
      <c r="G31" s="51" t="e">
        <f>#REF!+#REF!</f>
        <v>#REF!</v>
      </c>
      <c r="H31" s="42" t="e">
        <f>#REF!+#REF!</f>
        <v>#REF!</v>
      </c>
      <c r="I31" s="51" t="e">
        <f>#REF!+#REF!</f>
        <v>#REF!</v>
      </c>
      <c r="J31" s="42" t="e">
        <f>#REF!+#REF!</f>
        <v>#REF!</v>
      </c>
      <c r="K31" s="51" t="e">
        <f>#REF!+#REF!</f>
        <v>#REF!</v>
      </c>
      <c r="L31" s="42" t="e">
        <f>#REF!+#REF!</f>
        <v>#REF!</v>
      </c>
      <c r="M31" s="51" t="e">
        <f>#REF!+#REF!</f>
        <v>#REF!</v>
      </c>
      <c r="N31" s="42" t="e">
        <f>#REF!+#REF!</f>
        <v>#REF!</v>
      </c>
      <c r="O31" s="51" t="e">
        <f>#REF!+#REF!</f>
        <v>#REF!</v>
      </c>
      <c r="P31" s="42" t="e">
        <f>#REF!+#REF!</f>
        <v>#REF!</v>
      </c>
      <c r="Q31" s="53" t="e">
        <f>#REF!+#REF!</f>
        <v>#REF!</v>
      </c>
      <c r="R31" s="16" t="b">
        <v>1</v>
      </c>
      <c r="S31" s="116"/>
      <c r="T31" s="116"/>
    </row>
    <row r="32" spans="1:20" ht="15" customHeight="1" x14ac:dyDescent="0.25">
      <c r="A32" s="23"/>
      <c r="B32" s="151" t="s">
        <v>81</v>
      </c>
      <c r="C32" s="152">
        <v>0</v>
      </c>
      <c r="D32" s="42"/>
      <c r="E32" s="42"/>
      <c r="F32" s="42"/>
      <c r="G32" s="51"/>
      <c r="H32" s="42"/>
      <c r="I32" s="51"/>
      <c r="J32" s="42"/>
      <c r="K32" s="51"/>
      <c r="L32" s="42"/>
      <c r="M32" s="51"/>
      <c r="N32" s="42"/>
      <c r="O32" s="51"/>
      <c r="P32" s="42"/>
      <c r="Q32" s="53"/>
      <c r="R32" s="16"/>
      <c r="S32" s="116"/>
      <c r="T32" s="116"/>
    </row>
    <row r="33" spans="1:20" ht="15" customHeight="1" x14ac:dyDescent="0.25">
      <c r="A33" s="23"/>
      <c r="B33" s="151" t="s">
        <v>83</v>
      </c>
      <c r="C33" s="152"/>
      <c r="D33" s="42"/>
      <c r="E33" s="42"/>
      <c r="F33" s="42"/>
      <c r="G33" s="51"/>
      <c r="H33" s="42"/>
      <c r="I33" s="51"/>
      <c r="J33" s="42"/>
      <c r="K33" s="51"/>
      <c r="L33" s="42"/>
      <c r="M33" s="51"/>
      <c r="N33" s="42"/>
      <c r="O33" s="51"/>
      <c r="P33" s="42"/>
      <c r="Q33" s="53"/>
      <c r="R33" s="16"/>
      <c r="S33" s="116"/>
      <c r="T33" s="116"/>
    </row>
    <row r="34" spans="1:20" x14ac:dyDescent="0.25">
      <c r="A34" s="23"/>
      <c r="B34" s="151" t="s">
        <v>84</v>
      </c>
      <c r="C34" s="152"/>
      <c r="D34" s="42" t="e">
        <f>#REF!+#REF!</f>
        <v>#REF!</v>
      </c>
      <c r="E34" s="42" t="e">
        <f>#REF!+#REF!</f>
        <v>#REF!</v>
      </c>
      <c r="F34" s="42" t="e">
        <f>#REF!+#REF!</f>
        <v>#REF!</v>
      </c>
      <c r="G34" s="51" t="e">
        <f>#REF!+#REF!</f>
        <v>#REF!</v>
      </c>
      <c r="H34" s="42" t="e">
        <f>#REF!+#REF!</f>
        <v>#REF!</v>
      </c>
      <c r="I34" s="51" t="e">
        <f>#REF!+#REF!</f>
        <v>#REF!</v>
      </c>
      <c r="J34" s="42" t="e">
        <f>#REF!+#REF!</f>
        <v>#REF!</v>
      </c>
      <c r="K34" s="51" t="e">
        <f>#REF!+#REF!</f>
        <v>#REF!</v>
      </c>
      <c r="L34" s="42" t="e">
        <f>#REF!+#REF!</f>
        <v>#REF!</v>
      </c>
      <c r="M34" s="51" t="e">
        <f>#REF!+#REF!</f>
        <v>#REF!</v>
      </c>
      <c r="N34" s="42" t="e">
        <f>#REF!+#REF!</f>
        <v>#REF!</v>
      </c>
      <c r="O34" s="51" t="e">
        <f>#REF!+#REF!</f>
        <v>#REF!</v>
      </c>
      <c r="P34" s="42" t="e">
        <f>#REF!+#REF!</f>
        <v>#REF!</v>
      </c>
      <c r="Q34" s="53" t="e">
        <f>#REF!+#REF!</f>
        <v>#REF!</v>
      </c>
      <c r="R34" s="16" t="b">
        <v>1</v>
      </c>
      <c r="S34" s="116"/>
      <c r="T34" s="116"/>
    </row>
    <row r="35" spans="1:20" ht="8.1" customHeight="1" x14ac:dyDescent="0.25">
      <c r="A35" s="27"/>
      <c r="B35" s="149">
        <f>COUNTA(B24:B34)</f>
        <v>11</v>
      </c>
      <c r="C35" s="150"/>
      <c r="D35" s="42" t="e">
        <f>#REF!+#REF!</f>
        <v>#REF!</v>
      </c>
      <c r="E35" s="42" t="e">
        <f>#REF!+#REF!</f>
        <v>#REF!</v>
      </c>
      <c r="F35" s="42" t="e">
        <f>#REF!+#REF!</f>
        <v>#REF!</v>
      </c>
      <c r="G35" s="51" t="e">
        <f>#REF!+#REF!</f>
        <v>#REF!</v>
      </c>
      <c r="H35" s="42" t="e">
        <f>#REF!+#REF!</f>
        <v>#REF!</v>
      </c>
      <c r="I35" s="51" t="e">
        <f>#REF!+#REF!</f>
        <v>#REF!</v>
      </c>
      <c r="J35" s="42" t="e">
        <f>#REF!+#REF!</f>
        <v>#REF!</v>
      </c>
      <c r="K35" s="51" t="e">
        <f>#REF!+#REF!</f>
        <v>#REF!</v>
      </c>
      <c r="L35" s="42" t="e">
        <f>#REF!+#REF!</f>
        <v>#REF!</v>
      </c>
      <c r="M35" s="51" t="e">
        <f>#REF!+#REF!</f>
        <v>#REF!</v>
      </c>
      <c r="N35" s="42" t="e">
        <f>#REF!+#REF!</f>
        <v>#REF!</v>
      </c>
      <c r="O35" s="51" t="e">
        <f>#REF!+#REF!</f>
        <v>#REF!</v>
      </c>
      <c r="P35" s="42" t="e">
        <f>#REF!+#REF!</f>
        <v>#REF!</v>
      </c>
      <c r="Q35" s="53" t="e">
        <f>#REF!+#REF!</f>
        <v>#REF!</v>
      </c>
      <c r="R35" s="16" t="b">
        <v>1</v>
      </c>
      <c r="S35" s="116"/>
      <c r="T35" s="116"/>
    </row>
    <row r="36" spans="1:20" ht="15" customHeight="1" x14ac:dyDescent="0.25">
      <c r="A36" s="156" t="s">
        <v>40</v>
      </c>
      <c r="B36" s="157"/>
      <c r="C36" s="158"/>
      <c r="D36" s="42"/>
      <c r="E36" s="42"/>
      <c r="F36" s="42"/>
      <c r="G36" s="51"/>
      <c r="H36" s="42"/>
      <c r="I36" s="51"/>
      <c r="J36" s="42"/>
      <c r="K36" s="51"/>
      <c r="L36" s="42"/>
      <c r="M36" s="51"/>
      <c r="N36" s="42"/>
      <c r="O36" s="51"/>
      <c r="P36" s="42"/>
      <c r="Q36" s="53"/>
      <c r="R36" s="16" t="b">
        <v>1</v>
      </c>
      <c r="S36" s="116"/>
      <c r="T36" s="116"/>
    </row>
    <row r="37" spans="1:20" ht="8.1" customHeight="1" x14ac:dyDescent="0.25">
      <c r="A37" s="85"/>
      <c r="B37" s="86"/>
      <c r="C37" s="87"/>
      <c r="D37" s="42"/>
      <c r="E37" s="42"/>
      <c r="F37" s="42"/>
      <c r="G37" s="51"/>
      <c r="H37" s="42"/>
      <c r="I37" s="51"/>
      <c r="J37" s="42"/>
      <c r="K37" s="51"/>
      <c r="L37" s="42"/>
      <c r="M37" s="51"/>
      <c r="N37" s="42"/>
      <c r="O37" s="51"/>
      <c r="P37" s="42"/>
      <c r="Q37" s="53"/>
      <c r="R37" s="16"/>
      <c r="S37" s="116"/>
      <c r="T37" s="116"/>
    </row>
    <row r="38" spans="1:20" x14ac:dyDescent="0.25">
      <c r="A38" s="27"/>
      <c r="B38" s="151" t="s">
        <v>46</v>
      </c>
      <c r="C38" s="152">
        <v>0</v>
      </c>
      <c r="D38" s="42" t="e">
        <f>#REF!+#REF!</f>
        <v>#REF!</v>
      </c>
      <c r="E38" s="42" t="e">
        <f>#REF!+#REF!</f>
        <v>#REF!</v>
      </c>
      <c r="F38" s="42" t="e">
        <f>#REF!+#REF!</f>
        <v>#REF!</v>
      </c>
      <c r="G38" s="51" t="e">
        <f>#REF!+#REF!</f>
        <v>#REF!</v>
      </c>
      <c r="H38" s="42" t="e">
        <f>#REF!+#REF!</f>
        <v>#REF!</v>
      </c>
      <c r="I38" s="51" t="e">
        <f>#REF!+#REF!</f>
        <v>#REF!</v>
      </c>
      <c r="J38" s="42" t="e">
        <f>#REF!+#REF!</f>
        <v>#REF!</v>
      </c>
      <c r="K38" s="51" t="e">
        <f>#REF!+#REF!</f>
        <v>#REF!</v>
      </c>
      <c r="L38" s="42" t="e">
        <f>#REF!+#REF!</f>
        <v>#REF!</v>
      </c>
      <c r="M38" s="51" t="e">
        <f>#REF!+#REF!</f>
        <v>#REF!</v>
      </c>
      <c r="N38" s="42" t="e">
        <f>#REF!+#REF!</f>
        <v>#REF!</v>
      </c>
      <c r="O38" s="51" t="e">
        <f>#REF!+#REF!</f>
        <v>#REF!</v>
      </c>
      <c r="P38" s="42" t="e">
        <f>#REF!+#REF!</f>
        <v>#REF!</v>
      </c>
      <c r="Q38" s="53" t="e">
        <f>#REF!+#REF!</f>
        <v>#REF!</v>
      </c>
      <c r="R38" s="16" t="b">
        <v>1</v>
      </c>
      <c r="S38" s="116"/>
      <c r="T38" s="116"/>
    </row>
    <row r="39" spans="1:20" x14ac:dyDescent="0.25">
      <c r="A39" s="27"/>
      <c r="B39" s="151" t="s">
        <v>45</v>
      </c>
      <c r="C39" s="152">
        <v>0</v>
      </c>
      <c r="D39" s="42" t="e">
        <f>#REF!+#REF!</f>
        <v>#REF!</v>
      </c>
      <c r="E39" s="42" t="e">
        <f>#REF!+#REF!</f>
        <v>#REF!</v>
      </c>
      <c r="F39" s="42" t="e">
        <f>#REF!+#REF!</f>
        <v>#REF!</v>
      </c>
      <c r="G39" s="51" t="e">
        <f>#REF!+#REF!</f>
        <v>#REF!</v>
      </c>
      <c r="H39" s="42" t="e">
        <f>#REF!+#REF!</f>
        <v>#REF!</v>
      </c>
      <c r="I39" s="51" t="e">
        <f>#REF!+#REF!</f>
        <v>#REF!</v>
      </c>
      <c r="J39" s="42" t="e">
        <f>#REF!+#REF!</f>
        <v>#REF!</v>
      </c>
      <c r="K39" s="51" t="e">
        <f>#REF!+#REF!</f>
        <v>#REF!</v>
      </c>
      <c r="L39" s="42" t="e">
        <f>#REF!+#REF!</f>
        <v>#REF!</v>
      </c>
      <c r="M39" s="51" t="e">
        <f>#REF!+#REF!</f>
        <v>#REF!</v>
      </c>
      <c r="N39" s="42" t="e">
        <f>#REF!+#REF!</f>
        <v>#REF!</v>
      </c>
      <c r="O39" s="51" t="e">
        <f>#REF!+#REF!</f>
        <v>#REF!</v>
      </c>
      <c r="P39" s="42" t="e">
        <f>#REF!+#REF!</f>
        <v>#REF!</v>
      </c>
      <c r="Q39" s="53" t="e">
        <f>#REF!+#REF!</f>
        <v>#REF!</v>
      </c>
      <c r="R39" s="16" t="b">
        <v>1</v>
      </c>
      <c r="S39" s="116"/>
      <c r="T39" s="116"/>
    </row>
    <row r="40" spans="1:20" ht="15" customHeight="1" x14ac:dyDescent="0.25">
      <c r="A40" s="27"/>
      <c r="B40" s="151" t="s">
        <v>85</v>
      </c>
      <c r="C40" s="152">
        <v>0</v>
      </c>
      <c r="D40" s="42" t="e">
        <f>#REF!+#REF!</f>
        <v>#REF!</v>
      </c>
      <c r="E40" s="42" t="e">
        <f>#REF!+#REF!</f>
        <v>#REF!</v>
      </c>
      <c r="F40" s="42" t="e">
        <f>#REF!+#REF!</f>
        <v>#REF!</v>
      </c>
      <c r="G40" s="51" t="e">
        <f>#REF!+#REF!</f>
        <v>#REF!</v>
      </c>
      <c r="H40" s="42" t="e">
        <f>#REF!+#REF!</f>
        <v>#REF!</v>
      </c>
      <c r="I40" s="51" t="e">
        <f>#REF!+#REF!</f>
        <v>#REF!</v>
      </c>
      <c r="J40" s="42" t="e">
        <f>#REF!+#REF!</f>
        <v>#REF!</v>
      </c>
      <c r="K40" s="51" t="e">
        <f>#REF!+#REF!</f>
        <v>#REF!</v>
      </c>
      <c r="L40" s="42" t="e">
        <f>#REF!+#REF!</f>
        <v>#REF!</v>
      </c>
      <c r="M40" s="51" t="e">
        <f>#REF!+#REF!</f>
        <v>#REF!</v>
      </c>
      <c r="N40" s="42" t="e">
        <f>#REF!+#REF!</f>
        <v>#REF!</v>
      </c>
      <c r="O40" s="51" t="e">
        <f>#REF!+#REF!</f>
        <v>#REF!</v>
      </c>
      <c r="P40" s="42" t="e">
        <f>#REF!+#REF!</f>
        <v>#REF!</v>
      </c>
      <c r="Q40" s="53" t="e">
        <f>#REF!+#REF!</f>
        <v>#REF!</v>
      </c>
      <c r="R40" s="16" t="b">
        <v>1</v>
      </c>
      <c r="S40" s="116"/>
      <c r="T40" s="116"/>
    </row>
    <row r="41" spans="1:20" ht="15" customHeight="1" x14ac:dyDescent="0.25">
      <c r="A41" s="27"/>
      <c r="B41" s="151" t="s">
        <v>86</v>
      </c>
      <c r="C41" s="152">
        <v>0</v>
      </c>
      <c r="D41" s="42" t="e">
        <f>#REF!+#REF!</f>
        <v>#REF!</v>
      </c>
      <c r="E41" s="42" t="e">
        <f>#REF!+#REF!</f>
        <v>#REF!</v>
      </c>
      <c r="F41" s="42" t="e">
        <f>#REF!+#REF!</f>
        <v>#REF!</v>
      </c>
      <c r="G41" s="51" t="e">
        <f>#REF!+#REF!</f>
        <v>#REF!</v>
      </c>
      <c r="H41" s="42" t="e">
        <f>#REF!+#REF!</f>
        <v>#REF!</v>
      </c>
      <c r="I41" s="51" t="e">
        <f>#REF!+#REF!</f>
        <v>#REF!</v>
      </c>
      <c r="J41" s="42" t="e">
        <f>#REF!+#REF!</f>
        <v>#REF!</v>
      </c>
      <c r="K41" s="51" t="e">
        <f>#REF!+#REF!</f>
        <v>#REF!</v>
      </c>
      <c r="L41" s="42" t="e">
        <f>#REF!+#REF!</f>
        <v>#REF!</v>
      </c>
      <c r="M41" s="51" t="e">
        <f>#REF!+#REF!</f>
        <v>#REF!</v>
      </c>
      <c r="N41" s="42" t="e">
        <f>#REF!+#REF!</f>
        <v>#REF!</v>
      </c>
      <c r="O41" s="51" t="e">
        <f>#REF!+#REF!</f>
        <v>#REF!</v>
      </c>
      <c r="P41" s="42" t="e">
        <f>#REF!+#REF!</f>
        <v>#REF!</v>
      </c>
      <c r="Q41" s="53" t="e">
        <f>#REF!+#REF!</f>
        <v>#REF!</v>
      </c>
      <c r="R41" s="119" t="b">
        <v>1</v>
      </c>
      <c r="S41" s="116"/>
      <c r="T41" s="116"/>
    </row>
    <row r="42" spans="1:20" x14ac:dyDescent="0.25">
      <c r="A42" s="27"/>
      <c r="B42" s="96"/>
      <c r="C42" s="97"/>
      <c r="D42" s="42"/>
      <c r="E42" s="42"/>
      <c r="F42" s="42"/>
      <c r="G42" s="51"/>
      <c r="H42" s="42"/>
      <c r="I42" s="51"/>
      <c r="J42" s="42"/>
      <c r="K42" s="51"/>
      <c r="L42" s="42"/>
      <c r="M42" s="51"/>
      <c r="N42" s="42"/>
      <c r="O42" s="51"/>
      <c r="P42" s="42"/>
      <c r="Q42" s="53"/>
      <c r="R42" s="16"/>
      <c r="S42" s="116"/>
      <c r="T42" s="116"/>
    </row>
    <row r="43" spans="1:20" x14ac:dyDescent="0.25">
      <c r="A43" s="156" t="s">
        <v>26</v>
      </c>
      <c r="B43" s="157"/>
      <c r="C43" s="158"/>
      <c r="D43" s="42"/>
      <c r="E43" s="42"/>
      <c r="F43" s="42"/>
      <c r="G43" s="51"/>
      <c r="H43" s="42"/>
      <c r="I43" s="51"/>
      <c r="J43" s="42"/>
      <c r="K43" s="51"/>
      <c r="L43" s="42"/>
      <c r="M43" s="51"/>
      <c r="N43" s="42"/>
      <c r="O43" s="51"/>
      <c r="P43" s="42"/>
      <c r="Q43" s="53"/>
      <c r="R43" s="16"/>
      <c r="S43" s="116"/>
      <c r="T43" s="116"/>
    </row>
    <row r="44" spans="1:20" ht="6.75" customHeight="1" x14ac:dyDescent="0.25">
      <c r="A44" s="98"/>
      <c r="B44" s="99"/>
      <c r="C44" s="100"/>
      <c r="D44" s="42"/>
      <c r="E44" s="42"/>
      <c r="F44" s="42"/>
      <c r="G44" s="51"/>
      <c r="H44" s="42"/>
      <c r="I44" s="51"/>
      <c r="J44" s="42"/>
      <c r="K44" s="51"/>
      <c r="L44" s="42"/>
      <c r="M44" s="51"/>
      <c r="N44" s="42"/>
      <c r="O44" s="51"/>
      <c r="P44" s="42"/>
      <c r="Q44" s="53"/>
      <c r="R44" s="16"/>
      <c r="S44" s="116"/>
      <c r="T44" s="116"/>
    </row>
    <row r="45" spans="1:20" x14ac:dyDescent="0.25">
      <c r="A45" s="27"/>
      <c r="B45" s="151" t="s">
        <v>42</v>
      </c>
      <c r="C45" s="152">
        <v>0</v>
      </c>
      <c r="D45" s="42" t="e">
        <f>#REF!+#REF!</f>
        <v>#REF!</v>
      </c>
      <c r="E45" s="42" t="e">
        <f>#REF!+#REF!</f>
        <v>#REF!</v>
      </c>
      <c r="F45" s="42" t="e">
        <f>#REF!+#REF!</f>
        <v>#REF!</v>
      </c>
      <c r="G45" s="51" t="e">
        <f>#REF!+#REF!</f>
        <v>#REF!</v>
      </c>
      <c r="H45" s="42" t="e">
        <f>#REF!+#REF!</f>
        <v>#REF!</v>
      </c>
      <c r="I45" s="51" t="e">
        <f>#REF!+#REF!</f>
        <v>#REF!</v>
      </c>
      <c r="J45" s="42" t="e">
        <f>#REF!+#REF!</f>
        <v>#REF!</v>
      </c>
      <c r="K45" s="51" t="e">
        <f>#REF!+#REF!</f>
        <v>#REF!</v>
      </c>
      <c r="L45" s="42" t="e">
        <f>#REF!+#REF!</f>
        <v>#REF!</v>
      </c>
      <c r="M45" s="51" t="e">
        <f>#REF!+#REF!</f>
        <v>#REF!</v>
      </c>
      <c r="N45" s="42" t="e">
        <f>#REF!+#REF!</f>
        <v>#REF!</v>
      </c>
      <c r="O45" s="51" t="e">
        <f>#REF!+#REF!</f>
        <v>#REF!</v>
      </c>
      <c r="P45" s="42" t="e">
        <f>#REF!+#REF!</f>
        <v>#REF!</v>
      </c>
      <c r="Q45" s="53" t="e">
        <f>#REF!+#REF!</f>
        <v>#REF!</v>
      </c>
      <c r="R45" s="16" t="b">
        <v>1</v>
      </c>
      <c r="S45" s="116"/>
      <c r="T45" s="116"/>
    </row>
    <row r="46" spans="1:20" x14ac:dyDescent="0.25">
      <c r="A46" s="27"/>
      <c r="B46" s="151" t="s">
        <v>43</v>
      </c>
      <c r="C46" s="152">
        <v>0</v>
      </c>
      <c r="D46" s="42" t="e">
        <f>#REF!+#REF!</f>
        <v>#REF!</v>
      </c>
      <c r="E46" s="42" t="e">
        <f>#REF!+#REF!</f>
        <v>#REF!</v>
      </c>
      <c r="F46" s="42" t="e">
        <f>#REF!+#REF!</f>
        <v>#REF!</v>
      </c>
      <c r="G46" s="51" t="e">
        <f>#REF!+#REF!</f>
        <v>#REF!</v>
      </c>
      <c r="H46" s="42" t="e">
        <f>#REF!+#REF!</f>
        <v>#REF!</v>
      </c>
      <c r="I46" s="51" t="e">
        <f>#REF!+#REF!</f>
        <v>#REF!</v>
      </c>
      <c r="J46" s="42" t="e">
        <f>#REF!+#REF!</f>
        <v>#REF!</v>
      </c>
      <c r="K46" s="51" t="e">
        <f>#REF!+#REF!</f>
        <v>#REF!</v>
      </c>
      <c r="L46" s="42" t="e">
        <f>#REF!+#REF!</f>
        <v>#REF!</v>
      </c>
      <c r="M46" s="51" t="e">
        <f>#REF!+#REF!</f>
        <v>#REF!</v>
      </c>
      <c r="N46" s="42" t="e">
        <f>#REF!+#REF!</f>
        <v>#REF!</v>
      </c>
      <c r="O46" s="51" t="e">
        <f>#REF!+#REF!</f>
        <v>#REF!</v>
      </c>
      <c r="P46" s="42" t="e">
        <f>#REF!+#REF!</f>
        <v>#REF!</v>
      </c>
      <c r="Q46" s="53" t="e">
        <f>#REF!+#REF!</f>
        <v>#REF!</v>
      </c>
      <c r="R46" s="16" t="b">
        <v>1</v>
      </c>
      <c r="S46" s="116"/>
      <c r="T46" s="116"/>
    </row>
    <row r="47" spans="1:20" x14ac:dyDescent="0.25">
      <c r="A47" s="17"/>
      <c r="B47" s="151" t="s">
        <v>44</v>
      </c>
      <c r="C47" s="152">
        <v>0</v>
      </c>
      <c r="D47" s="42" t="e">
        <f>#REF!+#REF!</f>
        <v>#REF!</v>
      </c>
      <c r="E47" s="42" t="e">
        <f>#REF!+#REF!</f>
        <v>#REF!</v>
      </c>
      <c r="F47" s="42" t="e">
        <f>#REF!+#REF!</f>
        <v>#REF!</v>
      </c>
      <c r="G47" s="51" t="e">
        <f>#REF!+#REF!</f>
        <v>#REF!</v>
      </c>
      <c r="H47" s="42" t="e">
        <f>#REF!+#REF!</f>
        <v>#REF!</v>
      </c>
      <c r="I47" s="51" t="e">
        <f>#REF!+#REF!</f>
        <v>#REF!</v>
      </c>
      <c r="J47" s="42" t="e">
        <f>#REF!+#REF!</f>
        <v>#REF!</v>
      </c>
      <c r="K47" s="51" t="e">
        <f>#REF!+#REF!</f>
        <v>#REF!</v>
      </c>
      <c r="L47" s="42" t="e">
        <f>#REF!+#REF!</f>
        <v>#REF!</v>
      </c>
      <c r="M47" s="51" t="e">
        <f>#REF!+#REF!</f>
        <v>#REF!</v>
      </c>
      <c r="N47" s="42" t="e">
        <f>#REF!+#REF!</f>
        <v>#REF!</v>
      </c>
      <c r="O47" s="51" t="e">
        <f>#REF!+#REF!</f>
        <v>#REF!</v>
      </c>
      <c r="P47" s="42" t="e">
        <f>#REF!+#REF!</f>
        <v>#REF!</v>
      </c>
      <c r="Q47" s="53" t="e">
        <f>#REF!+#REF!</f>
        <v>#REF!</v>
      </c>
      <c r="R47" s="16" t="b">
        <v>1</v>
      </c>
      <c r="S47" s="116"/>
      <c r="T47" s="116"/>
    </row>
    <row r="48" spans="1:20" ht="8.1" customHeight="1" x14ac:dyDescent="0.25">
      <c r="A48" s="23"/>
      <c r="B48" s="149">
        <f>COUNTA(B38:B47)</f>
        <v>7</v>
      </c>
      <c r="C48" s="150"/>
      <c r="D48" s="42"/>
      <c r="E48" s="42"/>
      <c r="F48" s="42"/>
      <c r="G48" s="51"/>
      <c r="H48" s="42"/>
      <c r="I48" s="51"/>
      <c r="J48" s="42"/>
      <c r="K48" s="51"/>
      <c r="L48" s="42"/>
      <c r="M48" s="51"/>
      <c r="N48" s="42"/>
      <c r="O48" s="51"/>
      <c r="P48" s="42"/>
      <c r="Q48" s="53"/>
      <c r="R48" s="16" t="b">
        <v>1</v>
      </c>
      <c r="S48" s="117"/>
      <c r="T48" s="117"/>
    </row>
    <row r="49" spans="1:20" ht="15" customHeight="1" x14ac:dyDescent="0.25">
      <c r="A49" s="156" t="s">
        <v>20</v>
      </c>
      <c r="B49" s="157"/>
      <c r="C49" s="158"/>
      <c r="D49" s="42"/>
      <c r="E49" s="42"/>
      <c r="F49" s="42"/>
      <c r="G49" s="51"/>
      <c r="H49" s="42"/>
      <c r="I49" s="51"/>
      <c r="J49" s="42"/>
      <c r="K49" s="51"/>
      <c r="L49" s="42"/>
      <c r="M49" s="51"/>
      <c r="N49" s="42"/>
      <c r="O49" s="51"/>
      <c r="P49" s="42"/>
      <c r="Q49" s="53"/>
      <c r="R49" s="16" t="b">
        <v>1</v>
      </c>
      <c r="S49" s="117"/>
      <c r="T49" s="117"/>
    </row>
    <row r="50" spans="1:20" x14ac:dyDescent="0.25">
      <c r="A50" s="88" t="s">
        <v>15</v>
      </c>
      <c r="B50" s="86"/>
      <c r="C50" s="87"/>
      <c r="D50" s="42"/>
      <c r="E50" s="42"/>
      <c r="F50" s="42"/>
      <c r="G50" s="51"/>
      <c r="H50" s="42"/>
      <c r="I50" s="51"/>
      <c r="J50" s="42"/>
      <c r="K50" s="51"/>
      <c r="L50" s="42"/>
      <c r="M50" s="51"/>
      <c r="N50" s="42"/>
      <c r="O50" s="51"/>
      <c r="P50" s="42"/>
      <c r="Q50" s="53"/>
      <c r="R50" s="16"/>
      <c r="S50" s="117"/>
      <c r="T50" s="117"/>
    </row>
    <row r="51" spans="1:20" ht="26.25" customHeight="1" x14ac:dyDescent="0.25">
      <c r="A51" s="23"/>
      <c r="B51" s="151" t="s">
        <v>41</v>
      </c>
      <c r="C51" s="152">
        <v>0</v>
      </c>
      <c r="D51" s="42" t="e">
        <f>#REF!+#REF!</f>
        <v>#REF!</v>
      </c>
      <c r="E51" s="42" t="e">
        <f>#REF!+#REF!</f>
        <v>#REF!</v>
      </c>
      <c r="F51" s="42" t="e">
        <f>#REF!+#REF!</f>
        <v>#REF!</v>
      </c>
      <c r="G51" s="51" t="e">
        <f>#REF!+#REF!</f>
        <v>#REF!</v>
      </c>
      <c r="H51" s="42" t="e">
        <f>#REF!+#REF!</f>
        <v>#REF!</v>
      </c>
      <c r="I51" s="51" t="e">
        <f>#REF!+#REF!</f>
        <v>#REF!</v>
      </c>
      <c r="J51" s="42" t="e">
        <f>#REF!+#REF!</f>
        <v>#REF!</v>
      </c>
      <c r="K51" s="51" t="e">
        <f>#REF!+#REF!</f>
        <v>#REF!</v>
      </c>
      <c r="L51" s="42" t="e">
        <f>#REF!+#REF!</f>
        <v>#REF!</v>
      </c>
      <c r="M51" s="51" t="e">
        <f>#REF!+#REF!</f>
        <v>#REF!</v>
      </c>
      <c r="N51" s="42" t="e">
        <f>#REF!+#REF!</f>
        <v>#REF!</v>
      </c>
      <c r="O51" s="51" t="e">
        <f>#REF!+#REF!</f>
        <v>#REF!</v>
      </c>
      <c r="P51" s="42" t="e">
        <f>#REF!+#REF!</f>
        <v>#REF!</v>
      </c>
      <c r="Q51" s="53" t="e">
        <f>#REF!+#REF!</f>
        <v>#REF!</v>
      </c>
      <c r="R51" s="16" t="b">
        <v>1</v>
      </c>
      <c r="S51" s="117"/>
      <c r="T51" s="117"/>
    </row>
    <row r="52" spans="1:20" x14ac:dyDescent="0.25">
      <c r="A52" s="27"/>
      <c r="B52" s="151" t="s">
        <v>47</v>
      </c>
      <c r="C52" s="152">
        <v>0</v>
      </c>
      <c r="D52" s="42" t="e">
        <f>#REF!+#REF!</f>
        <v>#REF!</v>
      </c>
      <c r="E52" s="42" t="e">
        <f>#REF!+#REF!</f>
        <v>#REF!</v>
      </c>
      <c r="F52" s="42" t="e">
        <f>#REF!+#REF!</f>
        <v>#REF!</v>
      </c>
      <c r="G52" s="51" t="e">
        <f>#REF!+#REF!</f>
        <v>#REF!</v>
      </c>
      <c r="H52" s="42" t="e">
        <f>#REF!+#REF!</f>
        <v>#REF!</v>
      </c>
      <c r="I52" s="51" t="e">
        <f>#REF!+#REF!</f>
        <v>#REF!</v>
      </c>
      <c r="J52" s="42" t="e">
        <f>#REF!+#REF!</f>
        <v>#REF!</v>
      </c>
      <c r="K52" s="51" t="e">
        <f>#REF!+#REF!</f>
        <v>#REF!</v>
      </c>
      <c r="L52" s="42" t="e">
        <f>#REF!+#REF!</f>
        <v>#REF!</v>
      </c>
      <c r="M52" s="51" t="e">
        <f>#REF!+#REF!</f>
        <v>#REF!</v>
      </c>
      <c r="N52" s="42" t="e">
        <f>#REF!+#REF!</f>
        <v>#REF!</v>
      </c>
      <c r="O52" s="51" t="e">
        <f>#REF!+#REF!</f>
        <v>#REF!</v>
      </c>
      <c r="P52" s="42" t="e">
        <f>#REF!+#REF!</f>
        <v>#REF!</v>
      </c>
      <c r="Q52" s="53" t="e">
        <f>#REF!+#REF!</f>
        <v>#REF!</v>
      </c>
      <c r="R52" s="16" t="b">
        <v>1</v>
      </c>
      <c r="S52" s="117"/>
      <c r="T52" s="117"/>
    </row>
    <row r="53" spans="1:20" ht="8.1" customHeight="1" x14ac:dyDescent="0.25">
      <c r="A53" s="17"/>
      <c r="B53" s="149">
        <f>COUNTA(B51:B52)</f>
        <v>2</v>
      </c>
      <c r="C53" s="150"/>
      <c r="D53" s="42"/>
      <c r="E53" s="42"/>
      <c r="F53" s="42"/>
      <c r="G53" s="51"/>
      <c r="H53" s="42"/>
      <c r="I53" s="51"/>
      <c r="J53" s="42"/>
      <c r="K53" s="51"/>
      <c r="L53" s="42"/>
      <c r="M53" s="51"/>
      <c r="N53" s="42"/>
      <c r="O53" s="51"/>
      <c r="P53" s="42"/>
      <c r="Q53" s="53"/>
      <c r="R53" s="16" t="b">
        <v>1</v>
      </c>
      <c r="S53" s="117"/>
      <c r="T53" s="117"/>
    </row>
    <row r="54" spans="1:20" x14ac:dyDescent="0.25">
      <c r="A54" s="88" t="s">
        <v>16</v>
      </c>
      <c r="B54" s="37"/>
      <c r="C54" s="38"/>
      <c r="D54" s="42"/>
      <c r="E54" s="42"/>
      <c r="F54" s="42"/>
      <c r="G54" s="51"/>
      <c r="H54" s="42"/>
      <c r="I54" s="51"/>
      <c r="J54" s="42"/>
      <c r="K54" s="51"/>
      <c r="L54" s="42"/>
      <c r="M54" s="51"/>
      <c r="N54" s="42"/>
      <c r="O54" s="51"/>
      <c r="P54" s="42"/>
      <c r="Q54" s="53"/>
      <c r="R54" s="16" t="b">
        <v>1</v>
      </c>
      <c r="S54" s="117"/>
      <c r="T54" s="117"/>
    </row>
    <row r="55" spans="1:20" ht="25.5" customHeight="1" x14ac:dyDescent="0.25">
      <c r="A55" s="27"/>
      <c r="B55" s="161" t="s">
        <v>48</v>
      </c>
      <c r="C55" s="162"/>
      <c r="D55" s="42" t="e">
        <f>#REF!+#REF!</f>
        <v>#REF!</v>
      </c>
      <c r="E55" s="42" t="e">
        <f>#REF!+#REF!</f>
        <v>#REF!</v>
      </c>
      <c r="F55" s="42" t="e">
        <f>#REF!+#REF!</f>
        <v>#REF!</v>
      </c>
      <c r="G55" s="51" t="e">
        <f>#REF!+#REF!</f>
        <v>#REF!</v>
      </c>
      <c r="H55" s="42" t="e">
        <f>#REF!+#REF!</f>
        <v>#REF!</v>
      </c>
      <c r="I55" s="51" t="e">
        <f>#REF!+#REF!</f>
        <v>#REF!</v>
      </c>
      <c r="J55" s="42" t="e">
        <f>#REF!+#REF!</f>
        <v>#REF!</v>
      </c>
      <c r="K55" s="51" t="e">
        <f>#REF!+#REF!</f>
        <v>#REF!</v>
      </c>
      <c r="L55" s="42" t="e">
        <f>#REF!+#REF!</f>
        <v>#REF!</v>
      </c>
      <c r="M55" s="51" t="e">
        <f>#REF!+#REF!</f>
        <v>#REF!</v>
      </c>
      <c r="N55" s="42" t="e">
        <f>#REF!+#REF!</f>
        <v>#REF!</v>
      </c>
      <c r="O55" s="51" t="e">
        <f>#REF!+#REF!</f>
        <v>#REF!</v>
      </c>
      <c r="P55" s="42" t="e">
        <f>#REF!+#REF!</f>
        <v>#REF!</v>
      </c>
      <c r="Q55" s="53" t="e">
        <f>#REF!+#REF!</f>
        <v>#REF!</v>
      </c>
      <c r="R55" s="16" t="b">
        <v>1</v>
      </c>
      <c r="S55" s="117"/>
      <c r="T55" s="117"/>
    </row>
    <row r="56" spans="1:20" x14ac:dyDescent="0.25">
      <c r="A56" s="27"/>
      <c r="B56" s="161" t="s">
        <v>49</v>
      </c>
      <c r="C56" s="162"/>
      <c r="D56" s="42" t="e">
        <f>#REF!+#REF!</f>
        <v>#REF!</v>
      </c>
      <c r="E56" s="42" t="e">
        <f>#REF!+#REF!</f>
        <v>#REF!</v>
      </c>
      <c r="F56" s="42" t="e">
        <f>#REF!+#REF!</f>
        <v>#REF!</v>
      </c>
      <c r="G56" s="51" t="e">
        <f>#REF!+#REF!</f>
        <v>#REF!</v>
      </c>
      <c r="H56" s="42" t="e">
        <f>#REF!+#REF!</f>
        <v>#REF!</v>
      </c>
      <c r="I56" s="51" t="e">
        <f>#REF!+#REF!</f>
        <v>#REF!</v>
      </c>
      <c r="J56" s="42" t="e">
        <f>#REF!+#REF!</f>
        <v>#REF!</v>
      </c>
      <c r="K56" s="51" t="e">
        <f>#REF!+#REF!</f>
        <v>#REF!</v>
      </c>
      <c r="L56" s="42" t="e">
        <f>#REF!+#REF!</f>
        <v>#REF!</v>
      </c>
      <c r="M56" s="51" t="e">
        <f>#REF!+#REF!</f>
        <v>#REF!</v>
      </c>
      <c r="N56" s="42" t="e">
        <f>#REF!+#REF!</f>
        <v>#REF!</v>
      </c>
      <c r="O56" s="51" t="e">
        <f>#REF!+#REF!</f>
        <v>#REF!</v>
      </c>
      <c r="P56" s="42" t="e">
        <f>#REF!+#REF!</f>
        <v>#REF!</v>
      </c>
      <c r="Q56" s="53" t="e">
        <f>#REF!+#REF!</f>
        <v>#REF!</v>
      </c>
      <c r="R56" s="16" t="b">
        <v>1</v>
      </c>
      <c r="S56" s="117"/>
      <c r="T56" s="117"/>
    </row>
    <row r="57" spans="1:20" ht="12.75" customHeight="1" x14ac:dyDescent="0.25">
      <c r="A57" s="17"/>
      <c r="B57" s="149">
        <f>COUNTA(B55:C56)</f>
        <v>2</v>
      </c>
      <c r="C57" s="150"/>
      <c r="D57" s="42"/>
      <c r="E57" s="42"/>
      <c r="F57" s="42"/>
      <c r="G57" s="51"/>
      <c r="H57" s="42"/>
      <c r="I57" s="51"/>
      <c r="J57" s="42"/>
      <c r="K57" s="51"/>
      <c r="L57" s="42"/>
      <c r="M57" s="51"/>
      <c r="N57" s="42"/>
      <c r="O57" s="51"/>
      <c r="P57" s="42"/>
      <c r="Q57" s="53"/>
      <c r="R57" s="16" t="b">
        <v>1</v>
      </c>
      <c r="S57" s="117"/>
      <c r="T57" s="117"/>
    </row>
    <row r="58" spans="1:20" x14ac:dyDescent="0.25">
      <c r="A58" s="88" t="s">
        <v>17</v>
      </c>
      <c r="B58" s="45"/>
      <c r="C58" s="38"/>
      <c r="D58" s="42"/>
      <c r="E58" s="42"/>
      <c r="F58" s="42"/>
      <c r="G58" s="51"/>
      <c r="H58" s="42"/>
      <c r="I58" s="51"/>
      <c r="J58" s="42"/>
      <c r="K58" s="51"/>
      <c r="L58" s="42"/>
      <c r="M58" s="51"/>
      <c r="N58" s="42"/>
      <c r="O58" s="51"/>
      <c r="P58" s="42"/>
      <c r="Q58" s="53"/>
      <c r="R58" s="16" t="b">
        <v>1</v>
      </c>
      <c r="S58" s="117"/>
      <c r="T58" s="117"/>
    </row>
    <row r="59" spans="1:20" x14ac:dyDescent="0.25">
      <c r="A59" s="27"/>
      <c r="B59" s="147" t="s">
        <v>88</v>
      </c>
      <c r="C59" s="148"/>
      <c r="D59" s="42" t="e">
        <f>#REF!+#REF!</f>
        <v>#REF!</v>
      </c>
      <c r="E59" s="42" t="e">
        <f>#REF!+#REF!</f>
        <v>#REF!</v>
      </c>
      <c r="F59" s="42" t="e">
        <f>#REF!+#REF!</f>
        <v>#REF!</v>
      </c>
      <c r="G59" s="51" t="e">
        <f>#REF!+#REF!</f>
        <v>#REF!</v>
      </c>
      <c r="H59" s="42" t="e">
        <f>#REF!+#REF!</f>
        <v>#REF!</v>
      </c>
      <c r="I59" s="51" t="e">
        <f>#REF!+#REF!</f>
        <v>#REF!</v>
      </c>
      <c r="J59" s="42" t="e">
        <f>#REF!+#REF!</f>
        <v>#REF!</v>
      </c>
      <c r="K59" s="51" t="e">
        <f>#REF!+#REF!</f>
        <v>#REF!</v>
      </c>
      <c r="L59" s="42" t="e">
        <f>#REF!+#REF!</f>
        <v>#REF!</v>
      </c>
      <c r="M59" s="51" t="e">
        <f>#REF!+#REF!</f>
        <v>#REF!</v>
      </c>
      <c r="N59" s="42" t="e">
        <f>#REF!+#REF!</f>
        <v>#REF!</v>
      </c>
      <c r="O59" s="51" t="e">
        <f>#REF!+#REF!</f>
        <v>#REF!</v>
      </c>
      <c r="P59" s="42" t="e">
        <f>#REF!+#REF!</f>
        <v>#REF!</v>
      </c>
      <c r="Q59" s="53" t="e">
        <f>#REF!+#REF!</f>
        <v>#REF!</v>
      </c>
      <c r="R59" s="16" t="b">
        <v>1</v>
      </c>
      <c r="S59" s="117"/>
      <c r="T59" s="117"/>
    </row>
    <row r="60" spans="1:20" x14ac:dyDescent="0.25">
      <c r="A60" s="27"/>
      <c r="B60" s="147" t="s">
        <v>87</v>
      </c>
      <c r="C60" s="148"/>
      <c r="D60" s="42" t="e">
        <f>#REF!+#REF!</f>
        <v>#REF!</v>
      </c>
      <c r="E60" s="42" t="e">
        <f>#REF!+#REF!</f>
        <v>#REF!</v>
      </c>
      <c r="F60" s="42" t="e">
        <f>#REF!+#REF!</f>
        <v>#REF!</v>
      </c>
      <c r="G60" s="51" t="e">
        <f>#REF!+#REF!</f>
        <v>#REF!</v>
      </c>
      <c r="H60" s="42" t="e">
        <f>#REF!+#REF!</f>
        <v>#REF!</v>
      </c>
      <c r="I60" s="51" t="e">
        <f>#REF!+#REF!</f>
        <v>#REF!</v>
      </c>
      <c r="J60" s="42" t="e">
        <f>#REF!+#REF!</f>
        <v>#REF!</v>
      </c>
      <c r="K60" s="51" t="e">
        <f>#REF!+#REF!</f>
        <v>#REF!</v>
      </c>
      <c r="L60" s="42" t="e">
        <f>#REF!+#REF!</f>
        <v>#REF!</v>
      </c>
      <c r="M60" s="51" t="e">
        <f>#REF!+#REF!</f>
        <v>#REF!</v>
      </c>
      <c r="N60" s="42" t="e">
        <f>#REF!+#REF!</f>
        <v>#REF!</v>
      </c>
      <c r="O60" s="51" t="e">
        <f>#REF!+#REF!</f>
        <v>#REF!</v>
      </c>
      <c r="P60" s="42" t="e">
        <f>#REF!+#REF!</f>
        <v>#REF!</v>
      </c>
      <c r="Q60" s="53" t="e">
        <f>#REF!+#REF!</f>
        <v>#REF!</v>
      </c>
      <c r="R60" s="16" t="b">
        <v>1</v>
      </c>
      <c r="S60" s="117"/>
      <c r="T60" s="117"/>
    </row>
    <row r="61" spans="1:20" x14ac:dyDescent="0.25">
      <c r="A61" s="27"/>
      <c r="B61" s="147" t="s">
        <v>89</v>
      </c>
      <c r="C61" s="148"/>
      <c r="D61" s="42"/>
      <c r="E61" s="42"/>
      <c r="F61" s="42"/>
      <c r="G61" s="51"/>
      <c r="H61" s="42"/>
      <c r="I61" s="51"/>
      <c r="J61" s="42"/>
      <c r="K61" s="51"/>
      <c r="L61" s="42"/>
      <c r="M61" s="51"/>
      <c r="N61" s="42"/>
      <c r="O61" s="51"/>
      <c r="P61" s="42"/>
      <c r="Q61" s="53"/>
      <c r="R61" s="16"/>
      <c r="S61" s="117"/>
      <c r="T61" s="117"/>
    </row>
    <row r="62" spans="1:20" ht="15" customHeight="1" x14ac:dyDescent="0.25">
      <c r="A62" s="27"/>
      <c r="B62" s="149">
        <f>COUNTA(B59:C60)</f>
        <v>2</v>
      </c>
      <c r="C62" s="150"/>
      <c r="D62" s="42"/>
      <c r="E62" s="42"/>
      <c r="F62" s="42"/>
      <c r="G62" s="51"/>
      <c r="H62" s="42"/>
      <c r="I62" s="51"/>
      <c r="J62" s="42"/>
      <c r="K62" s="51"/>
      <c r="L62" s="42"/>
      <c r="M62" s="51"/>
      <c r="N62" s="42"/>
      <c r="O62" s="51"/>
      <c r="P62" s="42"/>
      <c r="Q62" s="53"/>
      <c r="R62" s="16" t="b">
        <v>1</v>
      </c>
      <c r="S62" s="117"/>
      <c r="T62" s="117"/>
    </row>
    <row r="63" spans="1:20" x14ac:dyDescent="0.25">
      <c r="A63" s="88" t="s">
        <v>18</v>
      </c>
      <c r="B63" s="37"/>
      <c r="C63" s="38"/>
      <c r="D63" s="42"/>
      <c r="E63" s="42"/>
      <c r="F63" s="42"/>
      <c r="G63" s="51"/>
      <c r="H63" s="42"/>
      <c r="I63" s="51"/>
      <c r="J63" s="42"/>
      <c r="K63" s="51"/>
      <c r="L63" s="42"/>
      <c r="M63" s="51"/>
      <c r="N63" s="42"/>
      <c r="O63" s="51"/>
      <c r="P63" s="42"/>
      <c r="Q63" s="53"/>
      <c r="R63" s="16" t="b">
        <v>1</v>
      </c>
      <c r="S63" s="117"/>
      <c r="T63" s="117"/>
    </row>
    <row r="64" spans="1:20" x14ac:dyDescent="0.25">
      <c r="A64" s="27"/>
      <c r="B64" s="37" t="s">
        <v>93</v>
      </c>
      <c r="C64" s="38"/>
      <c r="D64" s="42" t="e">
        <f>#REF!+#REF!</f>
        <v>#REF!</v>
      </c>
      <c r="E64" s="42" t="e">
        <f>#REF!+#REF!</f>
        <v>#REF!</v>
      </c>
      <c r="F64" s="42" t="e">
        <f>#REF!+#REF!</f>
        <v>#REF!</v>
      </c>
      <c r="G64" s="51" t="e">
        <f>#REF!+#REF!</f>
        <v>#REF!</v>
      </c>
      <c r="H64" s="42" t="e">
        <f>#REF!+#REF!</f>
        <v>#REF!</v>
      </c>
      <c r="I64" s="51" t="e">
        <f>#REF!+#REF!</f>
        <v>#REF!</v>
      </c>
      <c r="J64" s="42" t="e">
        <f>#REF!+#REF!</f>
        <v>#REF!</v>
      </c>
      <c r="K64" s="51" t="e">
        <f>#REF!+#REF!</f>
        <v>#REF!</v>
      </c>
      <c r="L64" s="42" t="e">
        <f>#REF!+#REF!</f>
        <v>#REF!</v>
      </c>
      <c r="M64" s="51" t="e">
        <f>#REF!+#REF!</f>
        <v>#REF!</v>
      </c>
      <c r="N64" s="42" t="e">
        <f>#REF!+#REF!</f>
        <v>#REF!</v>
      </c>
      <c r="O64" s="51" t="e">
        <f>#REF!+#REF!</f>
        <v>#REF!</v>
      </c>
      <c r="P64" s="42" t="e">
        <f>#REF!+#REF!</f>
        <v>#REF!</v>
      </c>
      <c r="Q64" s="53" t="e">
        <f>#REF!+#REF!</f>
        <v>#REF!</v>
      </c>
      <c r="R64" s="16" t="b">
        <v>1</v>
      </c>
      <c r="S64" s="117"/>
      <c r="T64" s="117"/>
    </row>
    <row r="65" spans="1:20" x14ac:dyDescent="0.25">
      <c r="A65" s="27"/>
      <c r="B65" s="37" t="s">
        <v>90</v>
      </c>
      <c r="C65" s="38"/>
      <c r="D65" s="42" t="e">
        <f>#REF!+#REF!</f>
        <v>#REF!</v>
      </c>
      <c r="E65" s="42" t="e">
        <f>#REF!+#REF!</f>
        <v>#REF!</v>
      </c>
      <c r="F65" s="42" t="e">
        <f>#REF!+#REF!</f>
        <v>#REF!</v>
      </c>
      <c r="G65" s="51" t="e">
        <f>#REF!+#REF!</f>
        <v>#REF!</v>
      </c>
      <c r="H65" s="42" t="e">
        <f>#REF!+#REF!</f>
        <v>#REF!</v>
      </c>
      <c r="I65" s="51" t="e">
        <f>#REF!+#REF!</f>
        <v>#REF!</v>
      </c>
      <c r="J65" s="42" t="e">
        <f>#REF!+#REF!</f>
        <v>#REF!</v>
      </c>
      <c r="K65" s="51" t="e">
        <f>#REF!+#REF!</f>
        <v>#REF!</v>
      </c>
      <c r="L65" s="42" t="e">
        <f>#REF!+#REF!</f>
        <v>#REF!</v>
      </c>
      <c r="M65" s="51" t="e">
        <f>#REF!+#REF!</f>
        <v>#REF!</v>
      </c>
      <c r="N65" s="42" t="e">
        <f>#REF!+#REF!</f>
        <v>#REF!</v>
      </c>
      <c r="O65" s="51" t="e">
        <f>#REF!+#REF!</f>
        <v>#REF!</v>
      </c>
      <c r="P65" s="42" t="e">
        <f>#REF!+#REF!</f>
        <v>#REF!</v>
      </c>
      <c r="Q65" s="53" t="e">
        <f>#REF!+#REF!</f>
        <v>#REF!</v>
      </c>
      <c r="R65" s="16" t="b">
        <v>1</v>
      </c>
      <c r="S65" s="117"/>
      <c r="T65" s="117"/>
    </row>
    <row r="66" spans="1:20" x14ac:dyDescent="0.25">
      <c r="A66" s="23"/>
      <c r="B66" s="37" t="s">
        <v>91</v>
      </c>
      <c r="C66" s="38"/>
      <c r="D66" s="42" t="e">
        <f>#REF!+#REF!</f>
        <v>#REF!</v>
      </c>
      <c r="E66" s="42" t="e">
        <f>#REF!+#REF!</f>
        <v>#REF!</v>
      </c>
      <c r="F66" s="42" t="e">
        <f>#REF!+#REF!</f>
        <v>#REF!</v>
      </c>
      <c r="G66" s="51" t="e">
        <f>#REF!+#REF!</f>
        <v>#REF!</v>
      </c>
      <c r="H66" s="42" t="e">
        <f>#REF!+#REF!</f>
        <v>#REF!</v>
      </c>
      <c r="I66" s="51" t="e">
        <f>#REF!+#REF!</f>
        <v>#REF!</v>
      </c>
      <c r="J66" s="42" t="e">
        <f>#REF!+#REF!</f>
        <v>#REF!</v>
      </c>
      <c r="K66" s="51" t="e">
        <f>#REF!+#REF!</f>
        <v>#REF!</v>
      </c>
      <c r="L66" s="42" t="e">
        <f>#REF!+#REF!</f>
        <v>#REF!</v>
      </c>
      <c r="M66" s="51" t="e">
        <f>#REF!+#REF!</f>
        <v>#REF!</v>
      </c>
      <c r="N66" s="42" t="e">
        <f>#REF!+#REF!</f>
        <v>#REF!</v>
      </c>
      <c r="O66" s="51" t="e">
        <f>#REF!+#REF!</f>
        <v>#REF!</v>
      </c>
      <c r="P66" s="42" t="e">
        <f>#REF!+#REF!</f>
        <v>#REF!</v>
      </c>
      <c r="Q66" s="53" t="e">
        <f>#REF!+#REF!</f>
        <v>#REF!</v>
      </c>
      <c r="R66" s="16" t="b">
        <v>1</v>
      </c>
      <c r="S66" s="117"/>
      <c r="T66" s="117"/>
    </row>
    <row r="67" spans="1:20" x14ac:dyDescent="0.25">
      <c r="A67" s="17"/>
      <c r="B67" s="37" t="s">
        <v>92</v>
      </c>
      <c r="C67" s="38"/>
      <c r="D67" s="42" t="e">
        <f>#REF!+#REF!</f>
        <v>#REF!</v>
      </c>
      <c r="E67" s="42" t="e">
        <f>#REF!+#REF!</f>
        <v>#REF!</v>
      </c>
      <c r="F67" s="42" t="e">
        <f>#REF!+#REF!</f>
        <v>#REF!</v>
      </c>
      <c r="G67" s="51" t="e">
        <f>#REF!+#REF!</f>
        <v>#REF!</v>
      </c>
      <c r="H67" s="42" t="e">
        <f>#REF!+#REF!</f>
        <v>#REF!</v>
      </c>
      <c r="I67" s="51" t="e">
        <f>#REF!+#REF!</f>
        <v>#REF!</v>
      </c>
      <c r="J67" s="42" t="e">
        <f>#REF!+#REF!</f>
        <v>#REF!</v>
      </c>
      <c r="K67" s="51" t="e">
        <f>#REF!+#REF!</f>
        <v>#REF!</v>
      </c>
      <c r="L67" s="42" t="e">
        <f>#REF!+#REF!</f>
        <v>#REF!</v>
      </c>
      <c r="M67" s="51" t="e">
        <f>#REF!+#REF!</f>
        <v>#REF!</v>
      </c>
      <c r="N67" s="42" t="e">
        <f>#REF!+#REF!</f>
        <v>#REF!</v>
      </c>
      <c r="O67" s="51" t="e">
        <f>#REF!+#REF!</f>
        <v>#REF!</v>
      </c>
      <c r="P67" s="42" t="e">
        <f>#REF!+#REF!</f>
        <v>#REF!</v>
      </c>
      <c r="Q67" s="53" t="e">
        <f>#REF!+#REF!</f>
        <v>#REF!</v>
      </c>
      <c r="R67" s="16" t="b">
        <v>1</v>
      </c>
      <c r="S67" s="117"/>
      <c r="T67" s="117"/>
    </row>
    <row r="68" spans="1:20" x14ac:dyDescent="0.25">
      <c r="D68" s="42"/>
      <c r="E68" s="42"/>
      <c r="F68" s="42"/>
      <c r="G68" s="51"/>
      <c r="H68" s="42"/>
      <c r="I68" s="51"/>
      <c r="J68" s="42"/>
      <c r="K68" s="51"/>
      <c r="L68" s="42"/>
      <c r="M68" s="51"/>
      <c r="N68" s="42"/>
      <c r="O68" s="51"/>
      <c r="P68" s="42"/>
      <c r="Q68" s="53"/>
      <c r="R68" s="16"/>
      <c r="S68" s="117"/>
      <c r="T68" s="117"/>
    </row>
    <row r="69" spans="1:20" x14ac:dyDescent="0.25">
      <c r="A69" s="88" t="s">
        <v>27</v>
      </c>
      <c r="B69" s="37"/>
      <c r="C69" s="38"/>
      <c r="D69" s="42"/>
      <c r="E69" s="42"/>
      <c r="F69" s="42"/>
      <c r="G69" s="51"/>
      <c r="H69" s="42"/>
      <c r="I69" s="51"/>
      <c r="J69" s="42"/>
      <c r="K69" s="51"/>
      <c r="L69" s="42"/>
      <c r="M69" s="51"/>
      <c r="N69" s="42"/>
      <c r="O69" s="51"/>
      <c r="P69" s="42"/>
      <c r="Q69" s="53"/>
      <c r="R69" s="16" t="b">
        <v>1</v>
      </c>
      <c r="S69" s="117"/>
      <c r="T69" s="117"/>
    </row>
    <row r="70" spans="1:20" x14ac:dyDescent="0.25">
      <c r="A70" s="23"/>
      <c r="B70" s="147" t="s">
        <v>50</v>
      </c>
      <c r="C70" s="148"/>
      <c r="D70" s="42" t="e">
        <f>#REF!+#REF!</f>
        <v>#REF!</v>
      </c>
      <c r="E70" s="42" t="e">
        <f>#REF!+#REF!</f>
        <v>#REF!</v>
      </c>
      <c r="F70" s="42" t="e">
        <f>#REF!+#REF!</f>
        <v>#REF!</v>
      </c>
      <c r="G70" s="51" t="e">
        <f>#REF!+#REF!</f>
        <v>#REF!</v>
      </c>
      <c r="H70" s="42" t="e">
        <f>#REF!+#REF!</f>
        <v>#REF!</v>
      </c>
      <c r="I70" s="51" t="e">
        <f>#REF!+#REF!</f>
        <v>#REF!</v>
      </c>
      <c r="J70" s="42" t="e">
        <f>#REF!+#REF!</f>
        <v>#REF!</v>
      </c>
      <c r="K70" s="51" t="e">
        <f>#REF!+#REF!</f>
        <v>#REF!</v>
      </c>
      <c r="L70" s="42" t="e">
        <f>#REF!+#REF!</f>
        <v>#REF!</v>
      </c>
      <c r="M70" s="51" t="e">
        <f>#REF!+#REF!</f>
        <v>#REF!</v>
      </c>
      <c r="N70" s="42" t="e">
        <f>#REF!+#REF!</f>
        <v>#REF!</v>
      </c>
      <c r="O70" s="51" t="e">
        <f>#REF!+#REF!</f>
        <v>#REF!</v>
      </c>
      <c r="P70" s="42" t="e">
        <f>#REF!+#REF!</f>
        <v>#REF!</v>
      </c>
      <c r="Q70" s="53" t="e">
        <f>#REF!+#REF!</f>
        <v>#REF!</v>
      </c>
      <c r="R70" s="16" t="b">
        <v>1</v>
      </c>
      <c r="S70" s="117"/>
      <c r="T70" s="117"/>
    </row>
    <row r="71" spans="1:20" x14ac:dyDescent="0.25">
      <c r="A71" s="27"/>
      <c r="B71" s="147" t="s">
        <v>51</v>
      </c>
      <c r="C71" s="148"/>
      <c r="D71" s="42" t="e">
        <f>#REF!+#REF!</f>
        <v>#REF!</v>
      </c>
      <c r="E71" s="42" t="e">
        <f>#REF!+#REF!</f>
        <v>#REF!</v>
      </c>
      <c r="F71" s="42" t="e">
        <f>#REF!+#REF!</f>
        <v>#REF!</v>
      </c>
      <c r="G71" s="51" t="e">
        <f>#REF!+#REF!</f>
        <v>#REF!</v>
      </c>
      <c r="H71" s="42" t="e">
        <f>#REF!+#REF!</f>
        <v>#REF!</v>
      </c>
      <c r="I71" s="51" t="e">
        <f>#REF!+#REF!</f>
        <v>#REF!</v>
      </c>
      <c r="J71" s="42" t="e">
        <f>#REF!+#REF!</f>
        <v>#REF!</v>
      </c>
      <c r="K71" s="51" t="e">
        <f>#REF!+#REF!</f>
        <v>#REF!</v>
      </c>
      <c r="L71" s="42" t="e">
        <f>#REF!+#REF!</f>
        <v>#REF!</v>
      </c>
      <c r="M71" s="51" t="e">
        <f>#REF!+#REF!</f>
        <v>#REF!</v>
      </c>
      <c r="N71" s="42" t="e">
        <f>#REF!+#REF!</f>
        <v>#REF!</v>
      </c>
      <c r="O71" s="51" t="e">
        <f>#REF!+#REF!</f>
        <v>#REF!</v>
      </c>
      <c r="P71" s="42" t="e">
        <f>#REF!+#REF!</f>
        <v>#REF!</v>
      </c>
      <c r="Q71" s="53" t="e">
        <f>#REF!+#REF!</f>
        <v>#REF!</v>
      </c>
      <c r="R71" s="16" t="b">
        <v>1</v>
      </c>
      <c r="S71" s="117"/>
      <c r="T71" s="117"/>
    </row>
    <row r="72" spans="1:20" x14ac:dyDescent="0.25">
      <c r="A72" s="27"/>
      <c r="B72" s="147" t="s">
        <v>52</v>
      </c>
      <c r="C72" s="148"/>
      <c r="D72" s="42" t="e">
        <f>#REF!+#REF!</f>
        <v>#REF!</v>
      </c>
      <c r="E72" s="42" t="e">
        <f>#REF!+#REF!</f>
        <v>#REF!</v>
      </c>
      <c r="F72" s="42" t="e">
        <f>#REF!+#REF!</f>
        <v>#REF!</v>
      </c>
      <c r="G72" s="51" t="e">
        <f>#REF!+#REF!</f>
        <v>#REF!</v>
      </c>
      <c r="H72" s="42" t="e">
        <f>#REF!+#REF!</f>
        <v>#REF!</v>
      </c>
      <c r="I72" s="51" t="e">
        <f>#REF!+#REF!</f>
        <v>#REF!</v>
      </c>
      <c r="J72" s="42" t="e">
        <f>#REF!+#REF!</f>
        <v>#REF!</v>
      </c>
      <c r="K72" s="51" t="e">
        <f>#REF!+#REF!</f>
        <v>#REF!</v>
      </c>
      <c r="L72" s="42" t="e">
        <f>#REF!+#REF!</f>
        <v>#REF!</v>
      </c>
      <c r="M72" s="51" t="e">
        <f>#REF!+#REF!</f>
        <v>#REF!</v>
      </c>
      <c r="N72" s="42" t="e">
        <f>#REF!+#REF!</f>
        <v>#REF!</v>
      </c>
      <c r="O72" s="51" t="e">
        <f>#REF!+#REF!</f>
        <v>#REF!</v>
      </c>
      <c r="P72" s="42" t="e">
        <f>#REF!+#REF!</f>
        <v>#REF!</v>
      </c>
      <c r="Q72" s="53" t="e">
        <f>#REF!+#REF!</f>
        <v>#REF!</v>
      </c>
      <c r="R72" s="16" t="b">
        <v>1</v>
      </c>
      <c r="S72" s="117"/>
      <c r="T72" s="117"/>
    </row>
    <row r="73" spans="1:20" x14ac:dyDescent="0.25">
      <c r="A73" s="27"/>
      <c r="B73" s="147" t="s">
        <v>53</v>
      </c>
      <c r="C73" s="148"/>
      <c r="D73" s="42" t="e">
        <f>#REF!+#REF!</f>
        <v>#REF!</v>
      </c>
      <c r="E73" s="42" t="e">
        <f>#REF!+#REF!</f>
        <v>#REF!</v>
      </c>
      <c r="F73" s="42" t="e">
        <f>#REF!+#REF!</f>
        <v>#REF!</v>
      </c>
      <c r="G73" s="51" t="e">
        <f>#REF!+#REF!</f>
        <v>#REF!</v>
      </c>
      <c r="H73" s="42" t="e">
        <f>#REF!+#REF!</f>
        <v>#REF!</v>
      </c>
      <c r="I73" s="51" t="e">
        <f>#REF!+#REF!</f>
        <v>#REF!</v>
      </c>
      <c r="J73" s="42" t="e">
        <f>#REF!+#REF!</f>
        <v>#REF!</v>
      </c>
      <c r="K73" s="51" t="e">
        <f>#REF!+#REF!</f>
        <v>#REF!</v>
      </c>
      <c r="L73" s="42" t="e">
        <f>#REF!+#REF!</f>
        <v>#REF!</v>
      </c>
      <c r="M73" s="51" t="e">
        <f>#REF!+#REF!</f>
        <v>#REF!</v>
      </c>
      <c r="N73" s="42" t="e">
        <f>#REF!+#REF!</f>
        <v>#REF!</v>
      </c>
      <c r="O73" s="51" t="e">
        <f>#REF!+#REF!</f>
        <v>#REF!</v>
      </c>
      <c r="P73" s="42" t="e">
        <f>#REF!+#REF!</f>
        <v>#REF!</v>
      </c>
      <c r="Q73" s="53" t="e">
        <f>#REF!+#REF!</f>
        <v>#REF!</v>
      </c>
      <c r="R73" s="16" t="b">
        <v>1</v>
      </c>
      <c r="S73" s="117"/>
      <c r="T73" s="117"/>
    </row>
    <row r="74" spans="1:20" ht="26.25" customHeight="1" x14ac:dyDescent="0.25">
      <c r="A74" s="17"/>
      <c r="B74" s="151" t="s">
        <v>54</v>
      </c>
      <c r="C74" s="152"/>
      <c r="D74" s="42" t="e">
        <f>#REF!+#REF!</f>
        <v>#REF!</v>
      </c>
      <c r="E74" s="42" t="e">
        <f>#REF!+#REF!</f>
        <v>#REF!</v>
      </c>
      <c r="F74" s="42" t="e">
        <f>#REF!+#REF!</f>
        <v>#REF!</v>
      </c>
      <c r="G74" s="51" t="e">
        <f>#REF!+#REF!</f>
        <v>#REF!</v>
      </c>
      <c r="H74" s="42" t="e">
        <f>#REF!+#REF!</f>
        <v>#REF!</v>
      </c>
      <c r="I74" s="51" t="e">
        <f>#REF!+#REF!</f>
        <v>#REF!</v>
      </c>
      <c r="J74" s="42" t="e">
        <f>#REF!+#REF!</f>
        <v>#REF!</v>
      </c>
      <c r="K74" s="51" t="e">
        <f>#REF!+#REF!</f>
        <v>#REF!</v>
      </c>
      <c r="L74" s="42" t="e">
        <f>#REF!+#REF!</f>
        <v>#REF!</v>
      </c>
      <c r="M74" s="51" t="e">
        <f>#REF!+#REF!</f>
        <v>#REF!</v>
      </c>
      <c r="N74" s="42" t="e">
        <f>#REF!+#REF!</f>
        <v>#REF!</v>
      </c>
      <c r="O74" s="51" t="e">
        <f>#REF!+#REF!</f>
        <v>#REF!</v>
      </c>
      <c r="P74" s="42" t="e">
        <f>#REF!+#REF!</f>
        <v>#REF!</v>
      </c>
      <c r="Q74" s="53" t="e">
        <f>#REF!+#REF!</f>
        <v>#REF!</v>
      </c>
      <c r="R74" s="16" t="b">
        <v>1</v>
      </c>
      <c r="S74" s="117"/>
      <c r="T74" s="117"/>
    </row>
    <row r="75" spans="1:20" x14ac:dyDescent="0.25">
      <c r="A75" s="27"/>
      <c r="B75" s="147" t="s">
        <v>55</v>
      </c>
      <c r="C75" s="148"/>
      <c r="D75" s="42" t="e">
        <f>#REF!+#REF!</f>
        <v>#REF!</v>
      </c>
      <c r="E75" s="42" t="e">
        <f>#REF!+#REF!</f>
        <v>#REF!</v>
      </c>
      <c r="F75" s="42" t="e">
        <f>#REF!+#REF!</f>
        <v>#REF!</v>
      </c>
      <c r="G75" s="51" t="e">
        <f>#REF!+#REF!</f>
        <v>#REF!</v>
      </c>
      <c r="H75" s="42" t="e">
        <f>#REF!+#REF!</f>
        <v>#REF!</v>
      </c>
      <c r="I75" s="51" t="e">
        <f>#REF!+#REF!</f>
        <v>#REF!</v>
      </c>
      <c r="J75" s="42" t="e">
        <f>#REF!+#REF!</f>
        <v>#REF!</v>
      </c>
      <c r="K75" s="51" t="e">
        <f>#REF!+#REF!</f>
        <v>#REF!</v>
      </c>
      <c r="L75" s="42" t="e">
        <f>#REF!+#REF!</f>
        <v>#REF!</v>
      </c>
      <c r="M75" s="51" t="e">
        <f>#REF!+#REF!</f>
        <v>#REF!</v>
      </c>
      <c r="N75" s="42" t="e">
        <f>#REF!+#REF!</f>
        <v>#REF!</v>
      </c>
      <c r="O75" s="51" t="e">
        <f>#REF!+#REF!</f>
        <v>#REF!</v>
      </c>
      <c r="P75" s="42" t="e">
        <f>#REF!+#REF!</f>
        <v>#REF!</v>
      </c>
      <c r="Q75" s="53" t="e">
        <f>#REF!+#REF!</f>
        <v>#REF!</v>
      </c>
      <c r="R75" s="16" t="b">
        <v>1</v>
      </c>
      <c r="S75" s="117"/>
      <c r="T75" s="117"/>
    </row>
    <row r="76" spans="1:20" x14ac:dyDescent="0.25">
      <c r="A76" s="27"/>
      <c r="B76" s="147" t="s">
        <v>56</v>
      </c>
      <c r="C76" s="148"/>
      <c r="D76" s="42" t="e">
        <f>#REF!+#REF!</f>
        <v>#REF!</v>
      </c>
      <c r="E76" s="42" t="e">
        <f>#REF!+#REF!</f>
        <v>#REF!</v>
      </c>
      <c r="F76" s="42" t="e">
        <f>#REF!+#REF!</f>
        <v>#REF!</v>
      </c>
      <c r="G76" s="51" t="e">
        <f>#REF!+#REF!</f>
        <v>#REF!</v>
      </c>
      <c r="H76" s="42" t="e">
        <f>#REF!+#REF!</f>
        <v>#REF!</v>
      </c>
      <c r="I76" s="51" t="e">
        <f>#REF!+#REF!</f>
        <v>#REF!</v>
      </c>
      <c r="J76" s="42" t="e">
        <f>#REF!+#REF!</f>
        <v>#REF!</v>
      </c>
      <c r="K76" s="51" t="e">
        <f>#REF!+#REF!</f>
        <v>#REF!</v>
      </c>
      <c r="L76" s="42" t="e">
        <f>#REF!+#REF!</f>
        <v>#REF!</v>
      </c>
      <c r="M76" s="51" t="e">
        <f>#REF!+#REF!</f>
        <v>#REF!</v>
      </c>
      <c r="N76" s="42" t="e">
        <f>#REF!+#REF!</f>
        <v>#REF!</v>
      </c>
      <c r="O76" s="51" t="e">
        <f>#REF!+#REF!</f>
        <v>#REF!</v>
      </c>
      <c r="P76" s="42" t="e">
        <f>#REF!+#REF!</f>
        <v>#REF!</v>
      </c>
      <c r="Q76" s="53" t="e">
        <f>#REF!+#REF!</f>
        <v>#REF!</v>
      </c>
      <c r="R76" s="16" t="b">
        <v>1</v>
      </c>
      <c r="S76" s="117"/>
      <c r="T76" s="117"/>
    </row>
    <row r="77" spans="1:20" x14ac:dyDescent="0.25">
      <c r="A77" s="17"/>
      <c r="B77" s="147" t="s">
        <v>57</v>
      </c>
      <c r="C77" s="148"/>
      <c r="D77" s="42" t="e">
        <f>#REF!+#REF!</f>
        <v>#REF!</v>
      </c>
      <c r="E77" s="42" t="e">
        <f>#REF!+#REF!</f>
        <v>#REF!</v>
      </c>
      <c r="F77" s="42" t="e">
        <f>#REF!+#REF!</f>
        <v>#REF!</v>
      </c>
      <c r="G77" s="51" t="e">
        <f>#REF!+#REF!</f>
        <v>#REF!</v>
      </c>
      <c r="H77" s="42" t="e">
        <f>#REF!+#REF!</f>
        <v>#REF!</v>
      </c>
      <c r="I77" s="51" t="e">
        <f>#REF!+#REF!</f>
        <v>#REF!</v>
      </c>
      <c r="J77" s="42" t="e">
        <f>#REF!+#REF!</f>
        <v>#REF!</v>
      </c>
      <c r="K77" s="51" t="e">
        <f>#REF!+#REF!</f>
        <v>#REF!</v>
      </c>
      <c r="L77" s="42" t="e">
        <f>#REF!+#REF!</f>
        <v>#REF!</v>
      </c>
      <c r="M77" s="51" t="e">
        <f>#REF!+#REF!</f>
        <v>#REF!</v>
      </c>
      <c r="N77" s="42" t="e">
        <f>#REF!+#REF!</f>
        <v>#REF!</v>
      </c>
      <c r="O77" s="51" t="e">
        <f>#REF!+#REF!</f>
        <v>#REF!</v>
      </c>
      <c r="P77" s="42" t="e">
        <f>#REF!+#REF!</f>
        <v>#REF!</v>
      </c>
      <c r="Q77" s="53" t="e">
        <f>#REF!+#REF!</f>
        <v>#REF!</v>
      </c>
      <c r="R77" s="16" t="b">
        <v>1</v>
      </c>
      <c r="S77" s="117"/>
      <c r="T77" s="117"/>
    </row>
    <row r="78" spans="1:20" x14ac:dyDescent="0.25">
      <c r="A78" s="27"/>
      <c r="B78" s="147" t="s">
        <v>58</v>
      </c>
      <c r="C78" s="148"/>
      <c r="D78" s="42" t="e">
        <f>#REF!+#REF!</f>
        <v>#REF!</v>
      </c>
      <c r="E78" s="42" t="e">
        <f>#REF!+#REF!</f>
        <v>#REF!</v>
      </c>
      <c r="F78" s="42" t="e">
        <f>#REF!+#REF!</f>
        <v>#REF!</v>
      </c>
      <c r="G78" s="51" t="e">
        <f>#REF!+#REF!</f>
        <v>#REF!</v>
      </c>
      <c r="H78" s="42" t="e">
        <f>#REF!+#REF!</f>
        <v>#REF!</v>
      </c>
      <c r="I78" s="51" t="e">
        <f>#REF!+#REF!</f>
        <v>#REF!</v>
      </c>
      <c r="J78" s="42" t="e">
        <f>#REF!+#REF!</f>
        <v>#REF!</v>
      </c>
      <c r="K78" s="51" t="e">
        <f>#REF!+#REF!</f>
        <v>#REF!</v>
      </c>
      <c r="L78" s="42" t="e">
        <f>#REF!+#REF!</f>
        <v>#REF!</v>
      </c>
      <c r="M78" s="51" t="e">
        <f>#REF!+#REF!</f>
        <v>#REF!</v>
      </c>
      <c r="N78" s="42" t="e">
        <f>#REF!+#REF!</f>
        <v>#REF!</v>
      </c>
      <c r="O78" s="51" t="e">
        <f>#REF!+#REF!</f>
        <v>#REF!</v>
      </c>
      <c r="P78" s="42" t="e">
        <f>#REF!+#REF!</f>
        <v>#REF!</v>
      </c>
      <c r="Q78" s="53" t="e">
        <f>#REF!+#REF!</f>
        <v>#REF!</v>
      </c>
      <c r="R78" s="16" t="b">
        <v>1</v>
      </c>
      <c r="S78" s="117"/>
      <c r="T78" s="117"/>
    </row>
    <row r="79" spans="1:20" x14ac:dyDescent="0.25">
      <c r="A79" s="27"/>
      <c r="B79" s="147" t="s">
        <v>59</v>
      </c>
      <c r="C79" s="148"/>
      <c r="D79" s="42" t="e">
        <f>#REF!+#REF!</f>
        <v>#REF!</v>
      </c>
      <c r="E79" s="42" t="e">
        <f>#REF!+#REF!</f>
        <v>#REF!</v>
      </c>
      <c r="F79" s="42" t="e">
        <f>#REF!+#REF!</f>
        <v>#REF!</v>
      </c>
      <c r="G79" s="51" t="e">
        <f>#REF!+#REF!</f>
        <v>#REF!</v>
      </c>
      <c r="H79" s="42" t="e">
        <f>#REF!+#REF!</f>
        <v>#REF!</v>
      </c>
      <c r="I79" s="51" t="e">
        <f>#REF!+#REF!</f>
        <v>#REF!</v>
      </c>
      <c r="J79" s="42" t="e">
        <f>#REF!+#REF!</f>
        <v>#REF!</v>
      </c>
      <c r="K79" s="51" t="e">
        <f>#REF!+#REF!</f>
        <v>#REF!</v>
      </c>
      <c r="L79" s="42" t="e">
        <f>#REF!+#REF!</f>
        <v>#REF!</v>
      </c>
      <c r="M79" s="51" t="e">
        <f>#REF!+#REF!</f>
        <v>#REF!</v>
      </c>
      <c r="N79" s="42" t="e">
        <f>#REF!+#REF!</f>
        <v>#REF!</v>
      </c>
      <c r="O79" s="51" t="e">
        <f>#REF!+#REF!</f>
        <v>#REF!</v>
      </c>
      <c r="P79" s="42" t="e">
        <f>#REF!+#REF!</f>
        <v>#REF!</v>
      </c>
      <c r="Q79" s="53" t="e">
        <f>#REF!+#REF!</f>
        <v>#REF!</v>
      </c>
      <c r="R79" s="16" t="b">
        <v>1</v>
      </c>
      <c r="S79" s="117"/>
      <c r="T79" s="117"/>
    </row>
    <row r="80" spans="1:20" x14ac:dyDescent="0.25">
      <c r="A80" s="27"/>
      <c r="B80" s="147" t="s">
        <v>60</v>
      </c>
      <c r="C80" s="148"/>
      <c r="D80" s="42" t="e">
        <f>#REF!+#REF!</f>
        <v>#REF!</v>
      </c>
      <c r="E80" s="42" t="e">
        <f>#REF!+#REF!</f>
        <v>#REF!</v>
      </c>
      <c r="F80" s="42" t="e">
        <f>#REF!+#REF!</f>
        <v>#REF!</v>
      </c>
      <c r="G80" s="51" t="e">
        <f>#REF!+#REF!</f>
        <v>#REF!</v>
      </c>
      <c r="H80" s="42" t="e">
        <f>#REF!+#REF!</f>
        <v>#REF!</v>
      </c>
      <c r="I80" s="51" t="e">
        <f>#REF!+#REF!</f>
        <v>#REF!</v>
      </c>
      <c r="J80" s="42" t="e">
        <f>#REF!+#REF!</f>
        <v>#REF!</v>
      </c>
      <c r="K80" s="51" t="e">
        <f>#REF!+#REF!</f>
        <v>#REF!</v>
      </c>
      <c r="L80" s="42" t="e">
        <f>#REF!+#REF!</f>
        <v>#REF!</v>
      </c>
      <c r="M80" s="51" t="e">
        <f>#REF!+#REF!</f>
        <v>#REF!</v>
      </c>
      <c r="N80" s="42" t="e">
        <f>#REF!+#REF!</f>
        <v>#REF!</v>
      </c>
      <c r="O80" s="51" t="e">
        <f>#REF!+#REF!</f>
        <v>#REF!</v>
      </c>
      <c r="P80" s="42" t="e">
        <f>#REF!+#REF!</f>
        <v>#REF!</v>
      </c>
      <c r="Q80" s="53" t="e">
        <f>#REF!+#REF!</f>
        <v>#REF!</v>
      </c>
      <c r="R80" s="16" t="b">
        <v>1</v>
      </c>
      <c r="S80" s="117"/>
      <c r="T80" s="117"/>
    </row>
    <row r="81" spans="1:20" x14ac:dyDescent="0.25">
      <c r="A81" s="27"/>
      <c r="B81" s="147" t="s">
        <v>61</v>
      </c>
      <c r="C81" s="148"/>
      <c r="D81" s="42" t="e">
        <f>#REF!+#REF!</f>
        <v>#REF!</v>
      </c>
      <c r="E81" s="42" t="e">
        <f>#REF!+#REF!</f>
        <v>#REF!</v>
      </c>
      <c r="F81" s="42" t="e">
        <f>#REF!+#REF!</f>
        <v>#REF!</v>
      </c>
      <c r="G81" s="51" t="e">
        <f>#REF!+#REF!</f>
        <v>#REF!</v>
      </c>
      <c r="H81" s="42" t="e">
        <f>#REF!+#REF!</f>
        <v>#REF!</v>
      </c>
      <c r="I81" s="51" t="e">
        <f>#REF!+#REF!</f>
        <v>#REF!</v>
      </c>
      <c r="J81" s="42" t="e">
        <f>#REF!+#REF!</f>
        <v>#REF!</v>
      </c>
      <c r="K81" s="51" t="e">
        <f>#REF!+#REF!</f>
        <v>#REF!</v>
      </c>
      <c r="L81" s="42" t="e">
        <f>#REF!+#REF!</f>
        <v>#REF!</v>
      </c>
      <c r="M81" s="51" t="e">
        <f>#REF!+#REF!</f>
        <v>#REF!</v>
      </c>
      <c r="N81" s="42" t="e">
        <f>#REF!+#REF!</f>
        <v>#REF!</v>
      </c>
      <c r="O81" s="51" t="e">
        <f>#REF!+#REF!</f>
        <v>#REF!</v>
      </c>
      <c r="P81" s="42" t="e">
        <f>#REF!+#REF!</f>
        <v>#REF!</v>
      </c>
      <c r="Q81" s="53" t="e">
        <f>#REF!+#REF!</f>
        <v>#REF!</v>
      </c>
      <c r="R81" s="16" t="b">
        <v>1</v>
      </c>
      <c r="S81" s="117"/>
      <c r="T81" s="117"/>
    </row>
    <row r="82" spans="1:20" ht="12" customHeight="1" x14ac:dyDescent="0.25">
      <c r="A82" s="27"/>
      <c r="B82" s="149">
        <f>COUNTA(B70:C81)</f>
        <v>12</v>
      </c>
      <c r="C82" s="150"/>
      <c r="D82" s="42"/>
      <c r="E82" s="42"/>
      <c r="F82" s="42"/>
      <c r="G82" s="51"/>
      <c r="H82" s="42"/>
      <c r="I82" s="51"/>
      <c r="J82" s="42"/>
      <c r="K82" s="51"/>
      <c r="L82" s="42"/>
      <c r="M82" s="51"/>
      <c r="N82" s="42"/>
      <c r="O82" s="51"/>
      <c r="P82" s="42"/>
      <c r="Q82" s="53"/>
      <c r="R82" s="16" t="b">
        <v>1</v>
      </c>
      <c r="S82" s="117"/>
      <c r="T82" s="117"/>
    </row>
    <row r="83" spans="1:20" x14ac:dyDescent="0.25">
      <c r="A83" s="88" t="s">
        <v>21</v>
      </c>
      <c r="B83" s="37"/>
      <c r="C83" s="38"/>
      <c r="D83" s="42"/>
      <c r="E83" s="42"/>
      <c r="F83" s="42"/>
      <c r="G83" s="51"/>
      <c r="H83" s="42"/>
      <c r="I83" s="51"/>
      <c r="J83" s="42"/>
      <c r="K83" s="51"/>
      <c r="L83" s="42"/>
      <c r="M83" s="51"/>
      <c r="N83" s="42"/>
      <c r="O83" s="51"/>
      <c r="P83" s="42"/>
      <c r="Q83" s="53"/>
      <c r="R83" s="16" t="b">
        <v>1</v>
      </c>
      <c r="S83" s="117"/>
      <c r="T83" s="117"/>
    </row>
    <row r="84" spans="1:20" ht="30" customHeight="1" x14ac:dyDescent="0.25">
      <c r="A84" s="27"/>
      <c r="B84" s="161" t="s">
        <v>62</v>
      </c>
      <c r="C84" s="162"/>
      <c r="D84" s="42" t="e">
        <f>#REF!+#REF!</f>
        <v>#REF!</v>
      </c>
      <c r="E84" s="42" t="e">
        <f>#REF!+#REF!</f>
        <v>#REF!</v>
      </c>
      <c r="F84" s="42" t="e">
        <f>#REF!+#REF!</f>
        <v>#REF!</v>
      </c>
      <c r="G84" s="51" t="e">
        <f>#REF!+#REF!</f>
        <v>#REF!</v>
      </c>
      <c r="H84" s="42" t="e">
        <f>#REF!+#REF!</f>
        <v>#REF!</v>
      </c>
      <c r="I84" s="51" t="e">
        <f>#REF!+#REF!</f>
        <v>#REF!</v>
      </c>
      <c r="J84" s="42" t="e">
        <f>#REF!+#REF!</f>
        <v>#REF!</v>
      </c>
      <c r="K84" s="51" t="e">
        <f>#REF!+#REF!</f>
        <v>#REF!</v>
      </c>
      <c r="L84" s="42" t="e">
        <f>#REF!+#REF!</f>
        <v>#REF!</v>
      </c>
      <c r="M84" s="51" t="e">
        <f>#REF!+#REF!</f>
        <v>#REF!</v>
      </c>
      <c r="N84" s="42" t="e">
        <f>#REF!+#REF!</f>
        <v>#REF!</v>
      </c>
      <c r="O84" s="51" t="e">
        <f>#REF!+#REF!</f>
        <v>#REF!</v>
      </c>
      <c r="P84" s="42" t="e">
        <f>#REF!+#REF!</f>
        <v>#REF!</v>
      </c>
      <c r="Q84" s="53" t="e">
        <f>#REF!+#REF!</f>
        <v>#REF!</v>
      </c>
      <c r="R84" s="16" t="b">
        <v>1</v>
      </c>
      <c r="S84" s="117"/>
      <c r="T84" s="117"/>
    </row>
    <row r="85" spans="1:20" ht="12.75" customHeight="1" x14ac:dyDescent="0.25">
      <c r="A85" s="28"/>
      <c r="B85" s="39"/>
      <c r="C85" s="40"/>
      <c r="D85" s="43"/>
      <c r="E85" s="43"/>
      <c r="F85" s="43"/>
      <c r="G85" s="52"/>
      <c r="H85" s="43"/>
      <c r="I85" s="52"/>
      <c r="J85" s="43"/>
      <c r="K85" s="52"/>
      <c r="L85" s="43"/>
      <c r="M85" s="52"/>
      <c r="N85" s="43"/>
      <c r="O85" s="52"/>
      <c r="P85" s="43"/>
      <c r="Q85" s="54"/>
      <c r="R85" s="16" t="b">
        <v>1</v>
      </c>
      <c r="S85" s="118"/>
      <c r="T85" s="118"/>
    </row>
    <row r="86" spans="1:20" x14ac:dyDescent="0.25">
      <c r="D86" s="70"/>
      <c r="E86" s="70"/>
      <c r="F86" s="70"/>
      <c r="G86" s="70"/>
      <c r="H86" s="70"/>
      <c r="I86" s="70"/>
      <c r="J86" s="70"/>
      <c r="K86" s="70"/>
      <c r="L86" s="70"/>
      <c r="M86" s="70"/>
      <c r="N86" s="70"/>
      <c r="O86" s="70"/>
      <c r="P86" s="70"/>
      <c r="Q86" s="70"/>
      <c r="R86" s="70">
        <v>0</v>
      </c>
    </row>
    <row r="87" spans="1:20" x14ac:dyDescent="0.25">
      <c r="A87" s="78"/>
    </row>
  </sheetData>
  <mergeCells count="48">
    <mergeCell ref="B84:C84"/>
    <mergeCell ref="B41:C41"/>
    <mergeCell ref="B45:C45"/>
    <mergeCell ref="A43:C43"/>
    <mergeCell ref="B33:C33"/>
    <mergeCell ref="B35:C35"/>
    <mergeCell ref="B38:C38"/>
    <mergeCell ref="B55:C55"/>
    <mergeCell ref="B56:C56"/>
    <mergeCell ref="B34:C34"/>
    <mergeCell ref="B53:C53"/>
    <mergeCell ref="B59:C59"/>
    <mergeCell ref="B60:C60"/>
    <mergeCell ref="B52:C52"/>
    <mergeCell ref="A36:C36"/>
    <mergeCell ref="B51:C51"/>
    <mergeCell ref="A22:C22"/>
    <mergeCell ref="A49:C49"/>
    <mergeCell ref="B46:C46"/>
    <mergeCell ref="B47:C47"/>
    <mergeCell ref="B48:C48"/>
    <mergeCell ref="B39:C39"/>
    <mergeCell ref="B40:C40"/>
    <mergeCell ref="B28:C28"/>
    <mergeCell ref="B29:C29"/>
    <mergeCell ref="B24:C24"/>
    <mergeCell ref="B25:C25"/>
    <mergeCell ref="B30:C30"/>
    <mergeCell ref="B31:C31"/>
    <mergeCell ref="B32:C32"/>
    <mergeCell ref="B26:C26"/>
    <mergeCell ref="B27:C27"/>
    <mergeCell ref="B61:C61"/>
    <mergeCell ref="B81:C81"/>
    <mergeCell ref="B82:C82"/>
    <mergeCell ref="B57:C57"/>
    <mergeCell ref="B75:C75"/>
    <mergeCell ref="B76:C76"/>
    <mergeCell ref="B77:C77"/>
    <mergeCell ref="B78:C78"/>
    <mergeCell ref="B79:C79"/>
    <mergeCell ref="B80:C80"/>
    <mergeCell ref="B62:C62"/>
    <mergeCell ref="B70:C70"/>
    <mergeCell ref="B71:C71"/>
    <mergeCell ref="B72:C72"/>
    <mergeCell ref="B73:C73"/>
    <mergeCell ref="B74:C74"/>
  </mergeCells>
  <pageMargins left="0.23622047244094491" right="0.23622047244094491" top="0.74803149606299213" bottom="0.74803149606299213" header="0.31496062992125984" footer="0.31496062992125984"/>
  <pageSetup paperSize="9" scale="47" fitToHeight="0" orientation="landscape" r:id="rId1"/>
  <rowBreaks count="3" manualBreakCount="3">
    <brk id="16" max="16383" man="1"/>
    <brk id="57" max="16383" man="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8"/>
  <sheetViews>
    <sheetView showGridLines="0" zoomScale="85" zoomScaleNormal="85" workbookViewId="0">
      <selection activeCell="A3" sqref="A3"/>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Summary - Gauteng</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f>SUM('EKU:DC48'!D5)</f>
        <v>811151</v>
      </c>
      <c r="E5" s="108" t="s">
        <v>39</v>
      </c>
    </row>
    <row r="6" spans="1:20" x14ac:dyDescent="0.25">
      <c r="C6" s="110" t="s">
        <v>30</v>
      </c>
      <c r="D6" s="129">
        <f>SUM('EKU:DC48'!D6)</f>
        <v>244248</v>
      </c>
      <c r="E6" s="107" t="s">
        <v>35</v>
      </c>
    </row>
    <row r="7" spans="1:20" ht="30" x14ac:dyDescent="0.25">
      <c r="A7" s="67"/>
      <c r="B7" s="62"/>
      <c r="C7" s="111" t="s">
        <v>70</v>
      </c>
      <c r="D7" s="129">
        <f>SUM('EKU:DC48'!D7)</f>
        <v>31161.0851</v>
      </c>
      <c r="E7" s="107" t="s">
        <v>34</v>
      </c>
      <c r="F7" s="1"/>
      <c r="G7" s="1"/>
      <c r="H7" s="1"/>
      <c r="I7" s="1"/>
      <c r="J7" s="1"/>
      <c r="K7" s="1"/>
      <c r="L7" s="1"/>
      <c r="M7" s="1"/>
      <c r="N7" s="1"/>
      <c r="O7" s="1"/>
      <c r="P7" s="1"/>
      <c r="Q7" s="1"/>
      <c r="R7" s="1"/>
      <c r="S7" s="109"/>
      <c r="T7" s="109"/>
    </row>
    <row r="8" spans="1:20" x14ac:dyDescent="0.25">
      <c r="A8" s="67"/>
      <c r="B8" s="62"/>
      <c r="C8" s="136" t="s">
        <v>71</v>
      </c>
      <c r="D8" s="129">
        <f>SUM('EKU:DC48'!D8)</f>
        <v>1053341</v>
      </c>
      <c r="E8" s="107" t="s">
        <v>35</v>
      </c>
      <c r="F8" s="1"/>
      <c r="G8" s="1"/>
      <c r="H8" s="1"/>
      <c r="I8" s="1"/>
      <c r="J8" s="1"/>
      <c r="K8" s="1"/>
      <c r="L8" s="1"/>
      <c r="M8" s="1"/>
      <c r="N8" s="1"/>
      <c r="O8" s="1"/>
      <c r="P8" s="1"/>
      <c r="Q8" s="1"/>
      <c r="R8" s="1"/>
      <c r="S8" s="109"/>
      <c r="T8" s="109"/>
    </row>
    <row r="9" spans="1:20" ht="15.75" customHeight="1" x14ac:dyDescent="0.25">
      <c r="A9" s="67"/>
      <c r="B9" s="62"/>
      <c r="C9" s="112" t="s">
        <v>72</v>
      </c>
      <c r="D9" s="129">
        <f>SUM('EKU:DC48'!D9)</f>
        <v>45452</v>
      </c>
      <c r="E9" s="107" t="s">
        <v>35</v>
      </c>
      <c r="F9" s="1"/>
      <c r="G9" s="1"/>
      <c r="H9" s="1"/>
      <c r="I9" s="1"/>
      <c r="J9" s="1"/>
      <c r="K9" s="1"/>
      <c r="L9" s="1"/>
      <c r="M9" s="1"/>
      <c r="N9" s="1"/>
      <c r="O9" s="1"/>
      <c r="P9" s="1"/>
      <c r="Q9" s="1"/>
      <c r="R9" s="1"/>
      <c r="S9" s="109"/>
      <c r="T9" s="109"/>
    </row>
    <row r="10" spans="1:20" x14ac:dyDescent="0.25">
      <c r="A10" s="67"/>
      <c r="B10" s="62"/>
      <c r="C10" s="111" t="s">
        <v>73</v>
      </c>
      <c r="D10" s="129">
        <f>SUM('EKU:DC48'!D10)</f>
        <v>1066528</v>
      </c>
      <c r="E10" s="107" t="s">
        <v>35</v>
      </c>
      <c r="F10" s="1"/>
      <c r="G10" s="1"/>
      <c r="H10" s="1"/>
      <c r="I10" s="1"/>
      <c r="J10" s="1"/>
      <c r="K10" s="1"/>
      <c r="L10" s="1"/>
      <c r="M10" s="1"/>
      <c r="N10" s="1"/>
      <c r="O10" s="1"/>
      <c r="P10" s="1"/>
      <c r="Q10" s="1"/>
      <c r="R10" s="1"/>
      <c r="S10" s="109"/>
      <c r="T10" s="109"/>
    </row>
    <row r="11" spans="1:20" x14ac:dyDescent="0.25">
      <c r="A11" s="67"/>
      <c r="B11" s="62"/>
      <c r="C11" s="111" t="s">
        <v>74</v>
      </c>
      <c r="D11" s="129">
        <f>SUM('EKU:DC48'!D11)</f>
        <v>137569</v>
      </c>
      <c r="E11" s="107" t="s">
        <v>35</v>
      </c>
      <c r="F11" s="1"/>
      <c r="G11" s="1"/>
      <c r="H11" s="1"/>
      <c r="I11" s="1"/>
      <c r="J11" s="1"/>
      <c r="K11" s="1"/>
      <c r="L11" s="1"/>
      <c r="M11" s="1"/>
      <c r="N11" s="1"/>
      <c r="O11" s="1"/>
      <c r="P11" s="1"/>
      <c r="Q11" s="1"/>
      <c r="R11" s="1"/>
      <c r="S11" s="109"/>
      <c r="T11" s="109"/>
    </row>
    <row r="12" spans="1:20" x14ac:dyDescent="0.25">
      <c r="A12" s="67"/>
      <c r="B12" s="62"/>
      <c r="C12" s="111" t="s">
        <v>75</v>
      </c>
      <c r="D12" s="129">
        <f>SUM('EKU:DC48'!D12)</f>
        <v>322033</v>
      </c>
      <c r="E12" s="107" t="s">
        <v>35</v>
      </c>
      <c r="F12" s="1"/>
      <c r="G12" s="1"/>
      <c r="H12" s="1"/>
      <c r="I12" s="1"/>
      <c r="J12" s="1"/>
      <c r="K12" s="1"/>
      <c r="L12" s="1"/>
      <c r="M12" s="1"/>
      <c r="N12" s="1"/>
      <c r="O12" s="1"/>
      <c r="P12" s="1"/>
      <c r="Q12" s="1"/>
      <c r="R12" s="1"/>
      <c r="S12" s="109"/>
      <c r="T12" s="109"/>
    </row>
    <row r="13" spans="1:20" x14ac:dyDescent="0.25">
      <c r="A13" s="67"/>
      <c r="B13" s="62"/>
      <c r="C13" s="111" t="s">
        <v>76</v>
      </c>
      <c r="D13" s="129">
        <f>SUM('EKU:DC48'!D13)</f>
        <v>109157</v>
      </c>
      <c r="E13" s="107" t="s">
        <v>35</v>
      </c>
      <c r="F13" s="1"/>
      <c r="G13" s="1"/>
      <c r="H13" s="1"/>
      <c r="I13" s="1"/>
      <c r="J13" s="1"/>
      <c r="K13" s="1"/>
      <c r="L13" s="1"/>
      <c r="M13" s="1"/>
      <c r="N13" s="1"/>
      <c r="O13" s="1"/>
      <c r="P13" s="1"/>
      <c r="Q13" s="1"/>
      <c r="R13" s="1"/>
      <c r="S13" s="109"/>
      <c r="T13" s="109"/>
    </row>
    <row r="14" spans="1:20" ht="30" x14ac:dyDescent="0.25">
      <c r="A14" s="67"/>
      <c r="B14" s="62"/>
      <c r="C14" s="111" t="s">
        <v>77</v>
      </c>
      <c r="D14" s="129">
        <f>SUM('EKU:DC48'!D14)</f>
        <v>300610</v>
      </c>
      <c r="E14" s="107" t="s">
        <v>35</v>
      </c>
      <c r="F14" s="1"/>
      <c r="G14" s="1"/>
      <c r="H14" s="1"/>
      <c r="I14" s="1"/>
      <c r="J14" s="1"/>
      <c r="K14" s="1"/>
      <c r="L14" s="1"/>
      <c r="M14" s="1"/>
      <c r="N14" s="1"/>
      <c r="O14" s="1"/>
      <c r="P14" s="1"/>
      <c r="Q14" s="1"/>
      <c r="R14" s="1"/>
      <c r="S14" s="109"/>
      <c r="T14" s="109"/>
    </row>
    <row r="15" spans="1:20" x14ac:dyDescent="0.25">
      <c r="A15" s="67"/>
      <c r="B15" s="62"/>
      <c r="C15" s="110" t="s">
        <v>78</v>
      </c>
      <c r="D15" s="129">
        <f>SUM('EKU:DC48'!D15)</f>
        <v>100440</v>
      </c>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f>SUM('EKU:DC48'!D24)</f>
        <v>0</v>
      </c>
      <c r="E24" s="60">
        <f>SUM('EKU:DC48'!E24)</f>
        <v>0</v>
      </c>
      <c r="F24" s="55">
        <f>SUM('EKU:DC48'!F24)</f>
        <v>0</v>
      </c>
      <c r="G24" s="61">
        <f>SUM('EKU:DC48'!G24)</f>
        <v>0</v>
      </c>
      <c r="H24" s="55">
        <f>SUM('EKU:DC48'!H24)</f>
        <v>0</v>
      </c>
      <c r="I24" s="61">
        <f>SUM('EKU:DC48'!I24)</f>
        <v>0</v>
      </c>
      <c r="J24" s="55">
        <f>SUM('EKU:DC48'!J24)</f>
        <v>0</v>
      </c>
      <c r="K24" s="61">
        <f>SUM('EKU:DC48'!K24)</f>
        <v>0</v>
      </c>
      <c r="L24" s="55">
        <f>SUM('EKU:DC48'!L24)</f>
        <v>0</v>
      </c>
      <c r="M24" s="61">
        <f>SUM('EKU:DC48'!M24)</f>
        <v>0</v>
      </c>
      <c r="N24" s="73">
        <f t="shared" ref="N24:N36" si="1">IF(ISERROR(L24+J24+H24+F24),"Invalid Input",L24+J24+H24+F24)</f>
        <v>0</v>
      </c>
      <c r="O24" s="74">
        <f t="shared" ref="O24:O36" si="2">IF(ISERROR(G24+I24+K24+M24),"Invalid Input",G24+I24+K24+M24)</f>
        <v>0</v>
      </c>
      <c r="P24" s="68">
        <f>SUM('EKU:DC48'!P24)</f>
        <v>0</v>
      </c>
      <c r="Q24" s="53">
        <f t="shared" ref="Q24:Q36" si="3">IF(ISERROR(P24-O24),"Invalid Input",(P24-O24))</f>
        <v>0</v>
      </c>
      <c r="R24" s="16" t="b">
        <v>1</v>
      </c>
      <c r="S24" s="123"/>
      <c r="T24" s="123"/>
    </row>
    <row r="25" spans="1:20" ht="15" customHeight="1" x14ac:dyDescent="0.25">
      <c r="A25" s="23"/>
      <c r="B25" s="151" t="s">
        <v>80</v>
      </c>
      <c r="C25" s="152">
        <v>0</v>
      </c>
      <c r="D25" s="59">
        <f>SUM('EKU:DC48'!D25)</f>
        <v>0</v>
      </c>
      <c r="E25" s="60">
        <f>SUM('EKU:DC48'!E25)</f>
        <v>0</v>
      </c>
      <c r="F25" s="55">
        <f>SUM('EKU:DC48'!F25)</f>
        <v>0</v>
      </c>
      <c r="G25" s="61">
        <f>SUM('EKU:DC48'!G25)</f>
        <v>0</v>
      </c>
      <c r="H25" s="55">
        <f>SUM('EKU:DC48'!H25)</f>
        <v>0</v>
      </c>
      <c r="I25" s="61">
        <f>SUM('EKU:DC48'!I25)</f>
        <v>0</v>
      </c>
      <c r="J25" s="55">
        <f>SUM('EKU:DC48'!J25)</f>
        <v>0</v>
      </c>
      <c r="K25" s="61">
        <f>SUM('EKU:DC48'!K25)</f>
        <v>0</v>
      </c>
      <c r="L25" s="55">
        <f>SUM('EKU:DC48'!L25)</f>
        <v>0</v>
      </c>
      <c r="M25" s="61">
        <f>SUM('EKU:DC48'!M25)</f>
        <v>0</v>
      </c>
      <c r="N25" s="73">
        <f t="shared" si="1"/>
        <v>0</v>
      </c>
      <c r="O25" s="74">
        <f t="shared" si="2"/>
        <v>0</v>
      </c>
      <c r="P25" s="68">
        <f>SUM('EKU:DC48'!P25)</f>
        <v>0</v>
      </c>
      <c r="Q25" s="53">
        <f t="shared" si="3"/>
        <v>0</v>
      </c>
      <c r="R25" s="16" t="b">
        <v>1</v>
      </c>
      <c r="S25" s="123"/>
      <c r="T25" s="123"/>
    </row>
    <row r="26" spans="1:20" ht="15" customHeight="1" x14ac:dyDescent="0.25">
      <c r="A26" s="23"/>
      <c r="B26" s="151" t="s">
        <v>28</v>
      </c>
      <c r="C26" s="152">
        <v>0</v>
      </c>
      <c r="D26" s="59">
        <f>SUM('EKU:DC48'!D26)</f>
        <v>0</v>
      </c>
      <c r="E26" s="60">
        <f>SUM('EKU:DC48'!E26)</f>
        <v>83</v>
      </c>
      <c r="F26" s="55">
        <f>SUM('EKU:DC48'!F26)</f>
        <v>0</v>
      </c>
      <c r="G26" s="61">
        <f>SUM('EKU:DC48'!G26)</f>
        <v>0</v>
      </c>
      <c r="H26" s="55">
        <f>SUM('EKU:DC48'!H26)</f>
        <v>0</v>
      </c>
      <c r="I26" s="61">
        <f>SUM('EKU:DC48'!I26)</f>
        <v>0</v>
      </c>
      <c r="J26" s="55">
        <f>SUM('EKU:DC48'!J26)</f>
        <v>0</v>
      </c>
      <c r="K26" s="61">
        <f>SUM('EKU:DC48'!K26)</f>
        <v>0</v>
      </c>
      <c r="L26" s="55">
        <f>SUM('EKU:DC48'!L26)</f>
        <v>0</v>
      </c>
      <c r="M26" s="61">
        <f>SUM('EKU:DC48'!M26)</f>
        <v>0</v>
      </c>
      <c r="N26" s="73">
        <f t="shared" si="1"/>
        <v>0</v>
      </c>
      <c r="O26" s="74">
        <f t="shared" si="2"/>
        <v>0</v>
      </c>
      <c r="P26" s="68">
        <f>SUM('EKU:DC48'!P26)</f>
        <v>0</v>
      </c>
      <c r="Q26" s="53">
        <f t="shared" si="3"/>
        <v>0</v>
      </c>
      <c r="R26" s="16" t="b">
        <v>1</v>
      </c>
      <c r="S26" s="123"/>
      <c r="T26" s="123"/>
    </row>
    <row r="27" spans="1:20" ht="15" customHeight="1" x14ac:dyDescent="0.25">
      <c r="A27" s="23"/>
      <c r="B27" s="151" t="s">
        <v>29</v>
      </c>
      <c r="C27" s="152">
        <v>0</v>
      </c>
      <c r="D27" s="59">
        <f>SUM('EKU:DC48'!D27)</f>
        <v>0</v>
      </c>
      <c r="E27" s="60">
        <f>SUM('EKU:DC48'!E27)</f>
        <v>764</v>
      </c>
      <c r="F27" s="55">
        <f>SUM('EKU:DC48'!F27)</f>
        <v>0</v>
      </c>
      <c r="G27" s="61">
        <f>SUM('EKU:DC48'!G27)</f>
        <v>0</v>
      </c>
      <c r="H27" s="55">
        <f>SUM('EKU:DC48'!H27)</f>
        <v>0</v>
      </c>
      <c r="I27" s="61">
        <f>SUM('EKU:DC48'!I27)</f>
        <v>0</v>
      </c>
      <c r="J27" s="55">
        <f>SUM('EKU:DC48'!J27)</f>
        <v>0</v>
      </c>
      <c r="K27" s="61">
        <f>SUM('EKU:DC48'!K27)</f>
        <v>0</v>
      </c>
      <c r="L27" s="55">
        <f>SUM('EKU:DC48'!L27)</f>
        <v>0</v>
      </c>
      <c r="M27" s="61">
        <f>SUM('EKU:DC48'!M27)</f>
        <v>0</v>
      </c>
      <c r="N27" s="73">
        <f t="shared" si="1"/>
        <v>0</v>
      </c>
      <c r="O27" s="74">
        <f t="shared" si="2"/>
        <v>0</v>
      </c>
      <c r="P27" s="68">
        <f>SUM('EKU:DC48'!P27)</f>
        <v>0</v>
      </c>
      <c r="Q27" s="53">
        <f t="shared" si="3"/>
        <v>0</v>
      </c>
      <c r="R27" s="16" t="b">
        <v>1</v>
      </c>
      <c r="S27" s="123"/>
      <c r="T27" s="123"/>
    </row>
    <row r="28" spans="1:20" ht="15" customHeight="1" x14ac:dyDescent="0.25">
      <c r="A28" s="23"/>
      <c r="B28" s="159" t="s">
        <v>121</v>
      </c>
      <c r="C28" s="160"/>
      <c r="D28" s="59">
        <f>SUM('EKU:DC48'!D28)</f>
        <v>0</v>
      </c>
      <c r="E28" s="60">
        <f>SUM('EKU:DC48'!E28)</f>
        <v>10</v>
      </c>
      <c r="F28" s="55">
        <f>SUM('EKU:DC48'!F28)</f>
        <v>0</v>
      </c>
      <c r="G28" s="61">
        <f>SUM('EKU:DC48'!G28)</f>
        <v>0</v>
      </c>
      <c r="H28" s="55">
        <f>SUM('EKU:DC48'!H28)</f>
        <v>0</v>
      </c>
      <c r="I28" s="61">
        <f>SUM('EKU:DC48'!I28)</f>
        <v>0</v>
      </c>
      <c r="J28" s="55">
        <f>SUM('EKU:DC48'!J28)</f>
        <v>0</v>
      </c>
      <c r="K28" s="61">
        <f>SUM('EKU:DC48'!K28)</f>
        <v>0</v>
      </c>
      <c r="L28" s="55">
        <f>SUM('EKU:DC48'!L28)</f>
        <v>0</v>
      </c>
      <c r="M28" s="61">
        <f>SUM('EKU:DC48'!M28)</f>
        <v>0</v>
      </c>
      <c r="N28" s="73">
        <f t="shared" si="1"/>
        <v>0</v>
      </c>
      <c r="O28" s="74">
        <f t="shared" si="2"/>
        <v>0</v>
      </c>
      <c r="P28" s="68">
        <f>SUM('EKU:DC48'!P28)</f>
        <v>0</v>
      </c>
      <c r="Q28" s="53">
        <f t="shared" si="3"/>
        <v>0</v>
      </c>
      <c r="R28" s="16" t="b">
        <v>1</v>
      </c>
      <c r="S28" s="123"/>
      <c r="T28" s="123"/>
    </row>
    <row r="29" spans="1:20" ht="15" customHeight="1" x14ac:dyDescent="0.25">
      <c r="A29" s="23"/>
      <c r="B29" s="151" t="s">
        <v>37</v>
      </c>
      <c r="C29" s="152">
        <v>0</v>
      </c>
      <c r="D29" s="59">
        <f>SUM('EKU:DC48'!D29)</f>
        <v>20</v>
      </c>
      <c r="E29" s="60">
        <f>SUM('EKU:DC48'!E29)</f>
        <v>5</v>
      </c>
      <c r="F29" s="55">
        <f>SUM('EKU:DC48'!F29)</f>
        <v>0</v>
      </c>
      <c r="G29" s="61">
        <f>SUM('EKU:DC48'!G29)</f>
        <v>0</v>
      </c>
      <c r="H29" s="55">
        <f>SUM('EKU:DC48'!H29)</f>
        <v>0</v>
      </c>
      <c r="I29" s="61">
        <f>SUM('EKU:DC48'!I29)</f>
        <v>0</v>
      </c>
      <c r="J29" s="55">
        <f>SUM('EKU:DC48'!J29)</f>
        <v>0</v>
      </c>
      <c r="K29" s="61">
        <f>SUM('EKU:DC48'!K29)</f>
        <v>0</v>
      </c>
      <c r="L29" s="55">
        <f>SUM('EKU:DC48'!L29)</f>
        <v>0</v>
      </c>
      <c r="M29" s="61">
        <f>SUM('EKU:DC48'!M29)</f>
        <v>0</v>
      </c>
      <c r="N29" s="73">
        <f t="shared" si="1"/>
        <v>0</v>
      </c>
      <c r="O29" s="74">
        <f t="shared" si="2"/>
        <v>0</v>
      </c>
      <c r="P29" s="68">
        <f>SUM('EKU:DC48'!P29)</f>
        <v>0</v>
      </c>
      <c r="Q29" s="53">
        <f t="shared" si="3"/>
        <v>0</v>
      </c>
      <c r="R29" s="16" t="b">
        <v>1</v>
      </c>
      <c r="S29" s="123"/>
      <c r="T29" s="123"/>
    </row>
    <row r="30" spans="1:20" ht="15" customHeight="1" x14ac:dyDescent="0.25">
      <c r="A30" s="23"/>
      <c r="B30" s="151" t="s">
        <v>38</v>
      </c>
      <c r="C30" s="152"/>
      <c r="D30" s="59">
        <f>SUM('EKU:DC48'!D30)</f>
        <v>18000</v>
      </c>
      <c r="E30" s="60">
        <f>SUM('EKU:DC48'!E30)</f>
        <v>2000</v>
      </c>
      <c r="F30" s="55">
        <f>SUM('EKU:DC48'!F30)</f>
        <v>500</v>
      </c>
      <c r="G30" s="61">
        <f>SUM('EKU:DC48'!G30)</f>
        <v>420</v>
      </c>
      <c r="H30" s="55">
        <f>SUM('EKU:DC48'!H30)</f>
        <v>0</v>
      </c>
      <c r="I30" s="61">
        <f>SUM('EKU:DC48'!I30)</f>
        <v>0</v>
      </c>
      <c r="J30" s="55">
        <f>SUM('EKU:DC48'!J30)</f>
        <v>0</v>
      </c>
      <c r="K30" s="61">
        <f>SUM('EKU:DC48'!K30)</f>
        <v>0</v>
      </c>
      <c r="L30" s="55">
        <f>SUM('EKU:DC48'!L30)</f>
        <v>0</v>
      </c>
      <c r="M30" s="61">
        <f>SUM('EKU:DC48'!M30)</f>
        <v>0</v>
      </c>
      <c r="N30" s="73">
        <f t="shared" si="1"/>
        <v>500</v>
      </c>
      <c r="O30" s="74">
        <f t="shared" si="2"/>
        <v>420</v>
      </c>
      <c r="P30" s="68">
        <f>SUM('EKU:DC48'!P30)</f>
        <v>0</v>
      </c>
      <c r="Q30" s="53">
        <f t="shared" si="3"/>
        <v>-420</v>
      </c>
      <c r="R30" s="16" t="b">
        <v>1</v>
      </c>
      <c r="S30" s="123"/>
      <c r="T30" s="123"/>
    </row>
    <row r="31" spans="1:20" ht="15" customHeight="1" x14ac:dyDescent="0.25">
      <c r="A31" s="23"/>
      <c r="B31" s="130" t="s">
        <v>119</v>
      </c>
      <c r="C31" s="132"/>
      <c r="D31" s="59">
        <f>SUM('EKU:DC48'!D31)</f>
        <v>5</v>
      </c>
      <c r="E31" s="60">
        <f>SUM('EKU:DC48'!E31)</f>
        <v>3</v>
      </c>
      <c r="F31" s="55">
        <f>SUM('EKU:DC48'!F31)</f>
        <v>3</v>
      </c>
      <c r="G31" s="61">
        <f>SUM('EKU:DC48'!G31)</f>
        <v>1</v>
      </c>
      <c r="H31" s="55">
        <f>SUM('EKU:DC48'!H31)</f>
        <v>0</v>
      </c>
      <c r="I31" s="61">
        <f>SUM('EKU:DC48'!I31)</f>
        <v>0</v>
      </c>
      <c r="J31" s="55">
        <f>SUM('EKU:DC48'!J31)</f>
        <v>0</v>
      </c>
      <c r="K31" s="61">
        <f>SUM('EKU:DC48'!K31)</f>
        <v>0</v>
      </c>
      <c r="L31" s="55">
        <f>SUM('EKU:DC48'!L31)</f>
        <v>0</v>
      </c>
      <c r="M31" s="61">
        <f>SUM('EKU:DC48'!M31)</f>
        <v>0</v>
      </c>
      <c r="N31" s="73">
        <f t="shared" si="1"/>
        <v>3</v>
      </c>
      <c r="O31" s="74">
        <f t="shared" si="2"/>
        <v>1</v>
      </c>
      <c r="P31" s="68">
        <f>SUM('EKU:DC48'!P31)</f>
        <v>0</v>
      </c>
      <c r="Q31" s="53">
        <f t="shared" si="3"/>
        <v>-1</v>
      </c>
      <c r="R31" s="16"/>
      <c r="S31" s="123"/>
      <c r="T31" s="123"/>
    </row>
    <row r="32" spans="1:20" ht="15" customHeight="1" x14ac:dyDescent="0.25">
      <c r="A32" s="23"/>
      <c r="B32" s="151" t="s">
        <v>31</v>
      </c>
      <c r="C32" s="152">
        <v>0</v>
      </c>
      <c r="D32" s="59">
        <f>SUM('EKU:DC48'!D32)</f>
        <v>0</v>
      </c>
      <c r="E32" s="60">
        <f>SUM('EKU:DC48'!E32)</f>
        <v>134</v>
      </c>
      <c r="F32" s="55">
        <f>SUM('EKU:DC48'!F32)</f>
        <v>134</v>
      </c>
      <c r="G32" s="61">
        <f>SUM('EKU:DC48'!G32)</f>
        <v>134</v>
      </c>
      <c r="H32" s="55">
        <f>SUM('EKU:DC48'!H32)</f>
        <v>134</v>
      </c>
      <c r="I32" s="61">
        <f>SUM('EKU:DC48'!I32)</f>
        <v>0</v>
      </c>
      <c r="J32" s="55">
        <f>SUM('EKU:DC48'!J32)</f>
        <v>134</v>
      </c>
      <c r="K32" s="61">
        <f>SUM('EKU:DC48'!K32)</f>
        <v>0</v>
      </c>
      <c r="L32" s="55">
        <f>SUM('EKU:DC48'!L32)</f>
        <v>134</v>
      </c>
      <c r="M32" s="61">
        <f>SUM('EKU:DC48'!M32)</f>
        <v>0</v>
      </c>
      <c r="N32" s="73">
        <f t="shared" si="1"/>
        <v>536</v>
      </c>
      <c r="O32" s="74">
        <f t="shared" si="2"/>
        <v>134</v>
      </c>
      <c r="P32" s="68">
        <f>SUM('EKU:DC48'!P32)</f>
        <v>0</v>
      </c>
      <c r="Q32" s="53">
        <f t="shared" si="3"/>
        <v>-134</v>
      </c>
      <c r="R32" s="16" t="b">
        <v>1</v>
      </c>
      <c r="S32" s="123"/>
      <c r="T32" s="123"/>
    </row>
    <row r="33" spans="1:256" ht="15" customHeight="1" x14ac:dyDescent="0.25">
      <c r="A33" s="23"/>
      <c r="B33" s="151" t="s">
        <v>81</v>
      </c>
      <c r="C33" s="152">
        <v>0</v>
      </c>
      <c r="D33" s="59">
        <f>SUM('EKU:DC48'!D33)</f>
        <v>15</v>
      </c>
      <c r="E33" s="60">
        <f>SUM('EKU:DC48'!E33)</f>
        <v>9</v>
      </c>
      <c r="F33" s="55">
        <f>SUM('EKU:DC48'!F33)</f>
        <v>366</v>
      </c>
      <c r="G33" s="61">
        <f>SUM('EKU:DC48'!G33)</f>
        <v>320</v>
      </c>
      <c r="H33" s="55">
        <f>SUM('EKU:DC48'!H33)</f>
        <v>0</v>
      </c>
      <c r="I33" s="61">
        <f>SUM('EKU:DC48'!I33)</f>
        <v>0</v>
      </c>
      <c r="J33" s="55">
        <f>SUM('EKU:DC48'!J33)</f>
        <v>0</v>
      </c>
      <c r="K33" s="61">
        <f>SUM('EKU:DC48'!K33)</f>
        <v>0</v>
      </c>
      <c r="L33" s="55">
        <f>SUM('EKU:DC48'!L33)</f>
        <v>8</v>
      </c>
      <c r="M33" s="61">
        <f>SUM('EKU:DC48'!M33)</f>
        <v>0</v>
      </c>
      <c r="N33" s="73">
        <f t="shared" si="1"/>
        <v>374</v>
      </c>
      <c r="O33" s="74">
        <f t="shared" si="2"/>
        <v>320</v>
      </c>
      <c r="P33" s="68">
        <f>SUM('EKU:DC48'!P33)</f>
        <v>0</v>
      </c>
      <c r="Q33" s="53">
        <f t="shared" si="3"/>
        <v>-320</v>
      </c>
      <c r="R33" s="16"/>
      <c r="S33" s="123"/>
      <c r="T33" s="123"/>
    </row>
    <row r="34" spans="1:256" ht="15" customHeight="1" x14ac:dyDescent="0.25">
      <c r="A34" s="23"/>
      <c r="B34" s="151" t="s">
        <v>83</v>
      </c>
      <c r="C34" s="152"/>
      <c r="D34" s="59">
        <f>SUM('EKU:DC48'!D34)</f>
        <v>20000</v>
      </c>
      <c r="E34" s="60">
        <f>SUM('EKU:DC48'!E34)</f>
        <v>4638</v>
      </c>
      <c r="F34" s="55">
        <f>SUM('EKU:DC48'!F34)</f>
        <v>0</v>
      </c>
      <c r="G34" s="61">
        <f>SUM('EKU:DC48'!G34)</f>
        <v>0</v>
      </c>
      <c r="H34" s="55">
        <f>SUM('EKU:DC48'!H34)</f>
        <v>0</v>
      </c>
      <c r="I34" s="61">
        <f>SUM('EKU:DC48'!I34)</f>
        <v>0</v>
      </c>
      <c r="J34" s="55">
        <f>SUM('EKU:DC48'!J34)</f>
        <v>0</v>
      </c>
      <c r="K34" s="61">
        <f>SUM('EKU:DC48'!K34)</f>
        <v>0</v>
      </c>
      <c r="L34" s="55">
        <f>SUM('EKU:DC48'!L34)</f>
        <v>0</v>
      </c>
      <c r="M34" s="61">
        <f>SUM('EKU:DC48'!M34)</f>
        <v>0</v>
      </c>
      <c r="N34" s="73">
        <f t="shared" si="1"/>
        <v>0</v>
      </c>
      <c r="O34" s="74">
        <f t="shared" si="2"/>
        <v>0</v>
      </c>
      <c r="P34" s="68">
        <f>SUM('EKU:DC48'!P34)</f>
        <v>0</v>
      </c>
      <c r="Q34" s="53">
        <f t="shared" si="3"/>
        <v>0</v>
      </c>
      <c r="R34" s="16"/>
      <c r="S34" s="123"/>
      <c r="T34" s="123"/>
    </row>
    <row r="35" spans="1:256" s="93" customFormat="1" ht="16.5" customHeight="1" x14ac:dyDescent="0.25">
      <c r="A35" s="23"/>
      <c r="B35" s="130" t="s">
        <v>120</v>
      </c>
      <c r="C35" s="132"/>
      <c r="D35" s="59">
        <f>SUM('EKU:DC48'!D35)</f>
        <v>0</v>
      </c>
      <c r="E35" s="60">
        <f>SUM('EKU:DC48'!E35)</f>
        <v>920</v>
      </c>
      <c r="F35" s="55">
        <f>SUM('EKU:DC48'!F35)</f>
        <v>50</v>
      </c>
      <c r="G35" s="61">
        <f>SUM('EKU:DC48'!G35)</f>
        <v>0</v>
      </c>
      <c r="H35" s="55">
        <f>SUM('EKU:DC48'!H35)</f>
        <v>0</v>
      </c>
      <c r="I35" s="61">
        <f>SUM('EKU:DC48'!I35)</f>
        <v>0</v>
      </c>
      <c r="J35" s="55">
        <f>SUM('EKU:DC48'!J35)</f>
        <v>0</v>
      </c>
      <c r="K35" s="61">
        <f>SUM('EKU:DC48'!K35)</f>
        <v>0</v>
      </c>
      <c r="L35" s="55">
        <f>SUM('EKU:DC48'!L35)</f>
        <v>0</v>
      </c>
      <c r="M35" s="61">
        <f>SUM('EKU:DC48'!M35)</f>
        <v>0</v>
      </c>
      <c r="N35" s="73">
        <f t="shared" si="1"/>
        <v>50</v>
      </c>
      <c r="O35" s="74">
        <f t="shared" si="2"/>
        <v>0</v>
      </c>
      <c r="P35" s="68">
        <f>SUM('EKU:DC48'!P35)</f>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f>SUM('EKU:DC48'!D36)</f>
        <v>11000</v>
      </c>
      <c r="E36" s="60">
        <f>SUM('EKU:DC48'!E36)</f>
        <v>11850</v>
      </c>
      <c r="F36" s="55">
        <f>SUM('EKU:DC48'!F36)</f>
        <v>715</v>
      </c>
      <c r="G36" s="61">
        <f>SUM('EKU:DC48'!G36)</f>
        <v>771</v>
      </c>
      <c r="H36" s="55">
        <f>SUM('EKU:DC48'!H36)</f>
        <v>0</v>
      </c>
      <c r="I36" s="61">
        <f>SUM('EKU:DC48'!I36)</f>
        <v>0</v>
      </c>
      <c r="J36" s="55">
        <f>SUM('EKU:DC48'!J36)</f>
        <v>0</v>
      </c>
      <c r="K36" s="61">
        <f>SUM('EKU:DC48'!K36)</f>
        <v>0</v>
      </c>
      <c r="L36" s="55">
        <f>SUM('EKU:DC48'!L36)</f>
        <v>0</v>
      </c>
      <c r="M36" s="61">
        <f>SUM('EKU:DC48'!M36)</f>
        <v>0</v>
      </c>
      <c r="N36" s="73">
        <f t="shared" si="1"/>
        <v>715</v>
      </c>
      <c r="O36" s="74">
        <f t="shared" si="2"/>
        <v>771</v>
      </c>
      <c r="P36" s="68">
        <f>SUM('EKU:DC48'!P36)</f>
        <v>0</v>
      </c>
      <c r="Q36" s="53">
        <f t="shared" si="3"/>
        <v>-771</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33"/>
      <c r="B39" s="134"/>
      <c r="C39" s="135"/>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f>SUM('EKU:DC48'!D40)</f>
        <v>12</v>
      </c>
      <c r="E40" s="60">
        <f>SUM('EKU:DC48'!E40)</f>
        <v>7.95</v>
      </c>
      <c r="F40" s="55">
        <f>SUM('EKU:DC48'!F40)</f>
        <v>3.92</v>
      </c>
      <c r="G40" s="61">
        <f>SUM('EKU:DC48'!G40)</f>
        <v>0.94499999999999995</v>
      </c>
      <c r="H40" s="55">
        <f>SUM('EKU:DC48'!H40)</f>
        <v>0</v>
      </c>
      <c r="I40" s="61">
        <f>SUM('EKU:DC48'!I40)</f>
        <v>0</v>
      </c>
      <c r="J40" s="55">
        <f>SUM('EKU:DC48'!J40)</f>
        <v>0</v>
      </c>
      <c r="K40" s="61">
        <f>SUM('EKU:DC48'!K40)</f>
        <v>0</v>
      </c>
      <c r="L40" s="55">
        <f>SUM('EKU:DC48'!L40)</f>
        <v>1.5</v>
      </c>
      <c r="M40" s="61">
        <f>SUM('EKU:DC48'!M40)</f>
        <v>0</v>
      </c>
      <c r="N40" s="73">
        <f>IF(ISERROR(L40+J40+H40+F40),"Invalid Input",L40+J40+H40+F40)</f>
        <v>5.42</v>
      </c>
      <c r="O40" s="74">
        <f>IF(ISERROR(G40+I40+K40+M40),"Invalid Input",G40+I40+K40+M40)</f>
        <v>0.94499999999999995</v>
      </c>
      <c r="P40" s="68">
        <f>SUM('EKU:DC48'!P40)</f>
        <v>0</v>
      </c>
      <c r="Q40" s="53">
        <f>IF(ISERROR(P40-O40),"Invalid Input",(P40-O40))</f>
        <v>-0.94499999999999995</v>
      </c>
      <c r="R40" s="16" t="b">
        <v>1</v>
      </c>
      <c r="S40" s="123"/>
      <c r="T40" s="123"/>
    </row>
    <row r="41" spans="1:256" ht="15" customHeight="1" x14ac:dyDescent="0.25">
      <c r="A41" s="27"/>
      <c r="B41" s="151" t="s">
        <v>45</v>
      </c>
      <c r="C41" s="152">
        <v>0</v>
      </c>
      <c r="D41" s="59">
        <f>SUM('EKU:DC48'!D41)</f>
        <v>25</v>
      </c>
      <c r="E41" s="60">
        <f>SUM('EKU:DC48'!E41)</f>
        <v>129.68</v>
      </c>
      <c r="F41" s="55">
        <f>SUM('EKU:DC48'!F41)</f>
        <v>28.67</v>
      </c>
      <c r="G41" s="61">
        <f>SUM('EKU:DC48'!G41)</f>
        <v>31.1</v>
      </c>
      <c r="H41" s="55">
        <f>SUM('EKU:DC48'!H41)</f>
        <v>0</v>
      </c>
      <c r="I41" s="61">
        <f>SUM('EKU:DC48'!I41)</f>
        <v>0</v>
      </c>
      <c r="J41" s="55">
        <f>SUM('EKU:DC48'!J41)</f>
        <v>0</v>
      </c>
      <c r="K41" s="61">
        <f>SUM('EKU:DC48'!K41)</f>
        <v>0</v>
      </c>
      <c r="L41" s="55">
        <f>SUM('EKU:DC48'!L41)</f>
        <v>0</v>
      </c>
      <c r="M41" s="61">
        <f>SUM('EKU:DC48'!M41)</f>
        <v>0</v>
      </c>
      <c r="N41" s="73">
        <f>IF(ISERROR(L41+J41+H41+F41),"Invalid Input",L41+J41+H41+F41)</f>
        <v>28.67</v>
      </c>
      <c r="O41" s="74">
        <f>IF(ISERROR(G41+I41+K41+M41),"Invalid Input",G41+I41+K41+M41)</f>
        <v>31.1</v>
      </c>
      <c r="P41" s="68">
        <f>SUM('EKU:DC48'!P41)</f>
        <v>0</v>
      </c>
      <c r="Q41" s="53">
        <f>IF(ISERROR(P41-O41),"Invalid Input",(P41-O41))</f>
        <v>-31.1</v>
      </c>
      <c r="R41" s="16" t="b">
        <v>1</v>
      </c>
      <c r="S41" s="123"/>
      <c r="T41" s="123"/>
    </row>
    <row r="42" spans="1:256" ht="15" customHeight="1" x14ac:dyDescent="0.25">
      <c r="A42" s="27"/>
      <c r="B42" s="151" t="s">
        <v>85</v>
      </c>
      <c r="C42" s="152">
        <v>0</v>
      </c>
      <c r="D42" s="59">
        <f>SUM('EKU:DC48'!D42)</f>
        <v>105</v>
      </c>
      <c r="E42" s="60">
        <f>SUM('EKU:DC48'!E42)</f>
        <v>45060.6</v>
      </c>
      <c r="F42" s="55">
        <f>SUM('EKU:DC48'!F42)</f>
        <v>10101.42</v>
      </c>
      <c r="G42" s="61">
        <f>SUM('EKU:DC48'!G42)</f>
        <v>3640</v>
      </c>
      <c r="H42" s="55">
        <f>SUM('EKU:DC48'!H42)</f>
        <v>0</v>
      </c>
      <c r="I42" s="61">
        <f>SUM('EKU:DC48'!I42)</f>
        <v>0</v>
      </c>
      <c r="J42" s="55">
        <f>SUM('EKU:DC48'!J42)</f>
        <v>0</v>
      </c>
      <c r="K42" s="61">
        <f>SUM('EKU:DC48'!K42)</f>
        <v>0</v>
      </c>
      <c r="L42" s="55">
        <f>SUM('EKU:DC48'!L42)</f>
        <v>0</v>
      </c>
      <c r="M42" s="61">
        <f>SUM('EKU:DC48'!M42)</f>
        <v>0</v>
      </c>
      <c r="N42" s="73">
        <f>IF(ISERROR(L42+J42+H42+F42),"Invalid Input",L42+J42+H42+F42)</f>
        <v>10101.42</v>
      </c>
      <c r="O42" s="74">
        <f>IF(ISERROR(G42+I42+K42+M42),"Invalid Input",G42+I42+K42+M42)</f>
        <v>3640</v>
      </c>
      <c r="P42" s="68">
        <f>SUM('EKU:DC48'!P42)</f>
        <v>0</v>
      </c>
      <c r="Q42" s="53">
        <f>IF(ISERROR(P42-O42),"Invalid Input",(P42-O42))</f>
        <v>-3640</v>
      </c>
      <c r="R42" s="16" t="b">
        <v>1</v>
      </c>
      <c r="S42" s="123"/>
      <c r="T42" s="123"/>
    </row>
    <row r="43" spans="1:256" ht="14.1" customHeight="1" x14ac:dyDescent="0.25">
      <c r="A43" s="27"/>
      <c r="B43" s="151" t="s">
        <v>86</v>
      </c>
      <c r="C43" s="152">
        <v>0</v>
      </c>
      <c r="D43" s="59">
        <f>SUM('EKU:DC48'!D43)</f>
        <v>1.5</v>
      </c>
      <c r="E43" s="60">
        <f>SUM('EKU:DC48'!E43)</f>
        <v>34.650000000000006</v>
      </c>
      <c r="F43" s="55">
        <f>SUM('EKU:DC48'!F43)</f>
        <v>0.56999999999999995</v>
      </c>
      <c r="G43" s="61">
        <f>SUM('EKU:DC48'!G43)</f>
        <v>0</v>
      </c>
      <c r="H43" s="55">
        <f>SUM('EKU:DC48'!H43)</f>
        <v>0</v>
      </c>
      <c r="I43" s="61">
        <f>SUM('EKU:DC48'!I43)</f>
        <v>0</v>
      </c>
      <c r="J43" s="55">
        <f>SUM('EKU:DC48'!J43)</f>
        <v>0</v>
      </c>
      <c r="K43" s="61">
        <f>SUM('EKU:DC48'!K43)</f>
        <v>0</v>
      </c>
      <c r="L43" s="55">
        <f>SUM('EKU:DC48'!L43)</f>
        <v>32</v>
      </c>
      <c r="M43" s="61">
        <f>SUM('EKU:DC48'!M43)</f>
        <v>0</v>
      </c>
      <c r="N43" s="73">
        <f>IF(ISERROR(L43+J43+H43+F43),"Invalid Input",L43+J43+H43+F43)</f>
        <v>32.57</v>
      </c>
      <c r="O43" s="74">
        <f>IF(ISERROR(G43+I43+K43+M43),"Invalid Input",G43+I43+K43+M43)</f>
        <v>0</v>
      </c>
      <c r="P43" s="68">
        <f>SUM('EKU:DC48'!P43)</f>
        <v>0</v>
      </c>
      <c r="Q43" s="53">
        <f>IF(ISERROR(P43-O43),"Invalid Input",(P43-O43))</f>
        <v>0</v>
      </c>
      <c r="R43" s="119" t="b">
        <v>1</v>
      </c>
      <c r="S43" s="123"/>
      <c r="T43" s="123"/>
    </row>
    <row r="44" spans="1:256" ht="6.75" customHeight="1" x14ac:dyDescent="0.25">
      <c r="A44" s="27"/>
      <c r="B44" s="131"/>
      <c r="C44" s="132"/>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33"/>
      <c r="B46" s="134"/>
      <c r="C46" s="135"/>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f>SUM('EKU:DC48'!D47)</f>
        <v>30</v>
      </c>
      <c r="E47" s="60">
        <f>SUM('EKU:DC48'!E47)</f>
        <v>7</v>
      </c>
      <c r="F47" s="55">
        <f>SUM('EKU:DC48'!F47)</f>
        <v>1</v>
      </c>
      <c r="G47" s="61">
        <f>SUM('EKU:DC48'!G47)</f>
        <v>0</v>
      </c>
      <c r="H47" s="55">
        <f>SUM('EKU:DC48'!H47)</f>
        <v>0</v>
      </c>
      <c r="I47" s="61">
        <f>SUM('EKU:DC48'!I47)</f>
        <v>0</v>
      </c>
      <c r="J47" s="55">
        <f>SUM('EKU:DC48'!J47)</f>
        <v>0</v>
      </c>
      <c r="K47" s="61">
        <f>SUM('EKU:DC48'!K47)</f>
        <v>0</v>
      </c>
      <c r="L47" s="55">
        <f>SUM('EKU:DC48'!L47)</f>
        <v>0</v>
      </c>
      <c r="M47" s="61">
        <f>SUM('EKU:DC48'!M47)</f>
        <v>0</v>
      </c>
      <c r="N47" s="73">
        <f>IF(ISERROR(L47+J47+H47+F47),"Invalid Input",L47+J47+H47+F47)</f>
        <v>1</v>
      </c>
      <c r="O47" s="74">
        <f>IF(ISERROR(G47+I47+K47+M47),"Invalid Input",G47+I47+K47+M47)</f>
        <v>0</v>
      </c>
      <c r="P47" s="68">
        <f>SUM('EKU:DC48'!P47)</f>
        <v>0</v>
      </c>
      <c r="Q47" s="53">
        <f>IF(ISERROR(P47-O47),"Invalid Input",(P47-O47))</f>
        <v>0</v>
      </c>
      <c r="R47" s="16" t="b">
        <v>1</v>
      </c>
      <c r="S47" s="123"/>
      <c r="T47" s="123"/>
    </row>
    <row r="48" spans="1:256" ht="15.75" customHeight="1" x14ac:dyDescent="0.25">
      <c r="A48" s="27"/>
      <c r="B48" s="151" t="s">
        <v>43</v>
      </c>
      <c r="C48" s="152">
        <v>0</v>
      </c>
      <c r="D48" s="59">
        <f>SUM('EKU:DC48'!D48)</f>
        <v>1</v>
      </c>
      <c r="E48" s="60">
        <f>SUM('EKU:DC48'!E48)</f>
        <v>1</v>
      </c>
      <c r="F48" s="55">
        <f>SUM('EKU:DC48'!F48)</f>
        <v>1</v>
      </c>
      <c r="G48" s="61">
        <f>SUM('EKU:DC48'!G48)</f>
        <v>1</v>
      </c>
      <c r="H48" s="55">
        <f>SUM('EKU:DC48'!H48)</f>
        <v>0</v>
      </c>
      <c r="I48" s="61">
        <f>SUM('EKU:DC48'!I48)</f>
        <v>0</v>
      </c>
      <c r="J48" s="55">
        <f>SUM('EKU:DC48'!J48)</f>
        <v>0</v>
      </c>
      <c r="K48" s="61">
        <f>SUM('EKU:DC48'!K48)</f>
        <v>0</v>
      </c>
      <c r="L48" s="55">
        <f>SUM('EKU:DC48'!L48)</f>
        <v>0</v>
      </c>
      <c r="M48" s="61">
        <f>SUM('EKU:DC48'!M48)</f>
        <v>0</v>
      </c>
      <c r="N48" s="73">
        <f>IF(ISERROR(L48+J48+H48+F48),"Invalid Input",L48+J48+H48+F48)</f>
        <v>1</v>
      </c>
      <c r="O48" s="74">
        <f>IF(ISERROR(G48+I48+K48+M48),"Invalid Input",G48+I48+K48+M48)</f>
        <v>1</v>
      </c>
      <c r="P48" s="68">
        <f>SUM('EKU:DC48'!P48)</f>
        <v>0</v>
      </c>
      <c r="Q48" s="53">
        <f>IF(ISERROR(P48-O48),"Invalid Input",(P48-O48))</f>
        <v>-1</v>
      </c>
      <c r="R48" s="16" t="b">
        <v>1</v>
      </c>
      <c r="S48" s="123"/>
      <c r="T48" s="123"/>
    </row>
    <row r="49" spans="1:20" ht="15" customHeight="1" x14ac:dyDescent="0.25">
      <c r="A49" s="17"/>
      <c r="B49" s="151" t="s">
        <v>44</v>
      </c>
      <c r="C49" s="152">
        <v>0</v>
      </c>
      <c r="D49" s="59">
        <f>SUM('EKU:DC48'!D49)</f>
        <v>0</v>
      </c>
      <c r="E49" s="60">
        <f>SUM('EKU:DC48'!E49)</f>
        <v>0</v>
      </c>
      <c r="F49" s="55">
        <f>SUM('EKU:DC48'!F49)</f>
        <v>0</v>
      </c>
      <c r="G49" s="61">
        <f>SUM('EKU:DC48'!G49)</f>
        <v>0</v>
      </c>
      <c r="H49" s="55">
        <f>SUM('EKU:DC48'!H49)</f>
        <v>0</v>
      </c>
      <c r="I49" s="61">
        <f>SUM('EKU:DC48'!I49)</f>
        <v>0</v>
      </c>
      <c r="J49" s="55">
        <f>SUM('EKU:DC48'!J49)</f>
        <v>0</v>
      </c>
      <c r="K49" s="61">
        <f>SUM('EKU:DC48'!K49)</f>
        <v>0</v>
      </c>
      <c r="L49" s="55">
        <f>SUM('EKU:DC48'!L49)</f>
        <v>0</v>
      </c>
      <c r="M49" s="61">
        <f>SUM('EKU:DC48'!M49)</f>
        <v>0</v>
      </c>
      <c r="N49" s="73">
        <f>IF(ISERROR(L49+J49+H49+F49),"Invalid Input",L49+J49+H49+F49)</f>
        <v>0</v>
      </c>
      <c r="O49" s="74">
        <f>IF(ISERROR(G49+I49+K49+M49),"Invalid Input",G49+I49+K49+M49)</f>
        <v>0</v>
      </c>
      <c r="P49" s="68">
        <f>SUM('EKU:DC48'!P49)</f>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34"/>
      <c r="C52" s="135"/>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f>SUM('EKU:DC48'!D53)</f>
        <v>31857</v>
      </c>
      <c r="E53" s="60">
        <f>SUM('EKU:DC48'!E53)</f>
        <v>8004</v>
      </c>
      <c r="F53" s="55">
        <f>SUM('EKU:DC48'!F53)</f>
        <v>1840</v>
      </c>
      <c r="G53" s="61">
        <f>SUM('EKU:DC48'!G53)</f>
        <v>0</v>
      </c>
      <c r="H53" s="55">
        <f>SUM('EKU:DC48'!H53)</f>
        <v>0</v>
      </c>
      <c r="I53" s="61">
        <f>SUM('EKU:DC48'!I53)</f>
        <v>0</v>
      </c>
      <c r="J53" s="55">
        <f>SUM('EKU:DC48'!J53)</f>
        <v>0</v>
      </c>
      <c r="K53" s="61">
        <f>SUM('EKU:DC48'!K53)</f>
        <v>0</v>
      </c>
      <c r="L53" s="55">
        <f>SUM('EKU:DC48'!L53)</f>
        <v>0</v>
      </c>
      <c r="M53" s="61">
        <f>SUM('EKU:DC48'!M53)</f>
        <v>0</v>
      </c>
      <c r="N53" s="73">
        <f>IF(ISERROR(L53+J53+H53+F53),"Invalid Input",L53+J53+H53+F53)</f>
        <v>1840</v>
      </c>
      <c r="O53" s="74">
        <f>IF(ISERROR(G53+I53+K53+M53),"Invalid Input",G53+I53+K53+M53)</f>
        <v>0</v>
      </c>
      <c r="P53" s="68">
        <f>SUM('EKU:DC48'!P53)</f>
        <v>0</v>
      </c>
      <c r="Q53" s="53">
        <f>IF(ISERROR(P53-O53),"Invalid Input",(P53-O53))</f>
        <v>0</v>
      </c>
      <c r="R53" s="16" t="b">
        <v>1</v>
      </c>
      <c r="S53" s="125"/>
      <c r="T53" s="125"/>
    </row>
    <row r="54" spans="1:20" ht="15" customHeight="1" x14ac:dyDescent="0.25">
      <c r="A54" s="27"/>
      <c r="B54" s="151" t="s">
        <v>47</v>
      </c>
      <c r="C54" s="152">
        <v>0</v>
      </c>
      <c r="D54" s="59">
        <f>SUM('EKU:DC48'!D54)</f>
        <v>0</v>
      </c>
      <c r="E54" s="60">
        <f>SUM('EKU:DC48'!E54)</f>
        <v>16217</v>
      </c>
      <c r="F54" s="55">
        <f>SUM('EKU:DC48'!F54)</f>
        <v>2700</v>
      </c>
      <c r="G54" s="61">
        <f>SUM('EKU:DC48'!G54)</f>
        <v>2495</v>
      </c>
      <c r="H54" s="55">
        <f>SUM('EKU:DC48'!H54)</f>
        <v>2500</v>
      </c>
      <c r="I54" s="61">
        <f>SUM('EKU:DC48'!I54)</f>
        <v>0</v>
      </c>
      <c r="J54" s="55">
        <f>SUM('EKU:DC48'!J54)</f>
        <v>2200</v>
      </c>
      <c r="K54" s="61">
        <f>SUM('EKU:DC48'!K54)</f>
        <v>0</v>
      </c>
      <c r="L54" s="55">
        <f>SUM('EKU:DC48'!L54)</f>
        <v>5217</v>
      </c>
      <c r="M54" s="61">
        <f>SUM('EKU:DC48'!M54)</f>
        <v>0</v>
      </c>
      <c r="N54" s="73">
        <f>IF(ISERROR(L54+J54+H54+F54),"Invalid Input",L54+J54+H54+F54)</f>
        <v>12617</v>
      </c>
      <c r="O54" s="74">
        <f>IF(ISERROR(G54+I54+K54+M54),"Invalid Input",G54+I54+K54+M54)</f>
        <v>2495</v>
      </c>
      <c r="P54" s="68">
        <f>SUM('EKU:DC48'!P54)</f>
        <v>0</v>
      </c>
      <c r="Q54" s="53">
        <f>IF(ISERROR(P54-O54),"Invalid Input",(P54-O54))</f>
        <v>-2495</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f>SUM('EKU:DC48'!D57)</f>
        <v>113899</v>
      </c>
      <c r="E57" s="60">
        <f>SUM('EKU:DC48'!E57)</f>
        <v>4834</v>
      </c>
      <c r="F57" s="55">
        <f>SUM('EKU:DC48'!F57)</f>
        <v>1620</v>
      </c>
      <c r="G57" s="61">
        <f>SUM('EKU:DC48'!G57)</f>
        <v>469</v>
      </c>
      <c r="H57" s="55">
        <f>SUM('EKU:DC48'!H57)</f>
        <v>0</v>
      </c>
      <c r="I57" s="61">
        <f>SUM('EKU:DC48'!I57)</f>
        <v>0</v>
      </c>
      <c r="J57" s="55">
        <f>SUM('EKU:DC48'!J57)</f>
        <v>0</v>
      </c>
      <c r="K57" s="61">
        <f>SUM('EKU:DC48'!K57)</f>
        <v>0</v>
      </c>
      <c r="L57" s="55">
        <f>SUM('EKU:DC48'!L57)</f>
        <v>0</v>
      </c>
      <c r="M57" s="61">
        <f>SUM('EKU:DC48'!M57)</f>
        <v>0</v>
      </c>
      <c r="N57" s="73">
        <f>IF(ISERROR(L57+J57+H57+F57),"Invalid Input",L57+J57+H57+F57)</f>
        <v>1620</v>
      </c>
      <c r="O57" s="74">
        <f>IF(ISERROR(G57+I57+K57+M57),"Invalid Input",G57+I57+K57+M57)</f>
        <v>469</v>
      </c>
      <c r="P57" s="68">
        <f>SUM('EKU:DC48'!P57)</f>
        <v>0</v>
      </c>
      <c r="Q57" s="53">
        <f>IF(ISERROR(P57-O57),"Invalid Input",(P57-O57))</f>
        <v>-469</v>
      </c>
      <c r="R57" s="16" t="b">
        <v>1</v>
      </c>
      <c r="S57" s="125"/>
      <c r="T57" s="125"/>
    </row>
    <row r="58" spans="1:20" ht="15" customHeight="1" x14ac:dyDescent="0.25">
      <c r="A58" s="27"/>
      <c r="B58" s="161" t="s">
        <v>49</v>
      </c>
      <c r="C58" s="162"/>
      <c r="D58" s="59">
        <f>SUM('EKU:DC48'!D58)</f>
        <v>0</v>
      </c>
      <c r="E58" s="60">
        <f>SUM('EKU:DC48'!E58)</f>
        <v>7640</v>
      </c>
      <c r="F58" s="55">
        <f>SUM('EKU:DC48'!F58)</f>
        <v>0</v>
      </c>
      <c r="G58" s="61">
        <f>SUM('EKU:DC48'!G58)</f>
        <v>397</v>
      </c>
      <c r="H58" s="55">
        <f>SUM('EKU:DC48'!H58)</f>
        <v>50</v>
      </c>
      <c r="I58" s="61">
        <f>SUM('EKU:DC48'!I58)</f>
        <v>0</v>
      </c>
      <c r="J58" s="55">
        <f>SUM('EKU:DC48'!J58)</f>
        <v>250</v>
      </c>
      <c r="K58" s="61">
        <f>SUM('EKU:DC48'!K58)</f>
        <v>0</v>
      </c>
      <c r="L58" s="55">
        <f>SUM('EKU:DC48'!L58)</f>
        <v>3740</v>
      </c>
      <c r="M58" s="61">
        <f>SUM('EKU:DC48'!M58)</f>
        <v>0</v>
      </c>
      <c r="N58" s="73">
        <f>IF(ISERROR(L58+J58+H58+F58),"Invalid Input",L58+J58+H58+F58)</f>
        <v>4040</v>
      </c>
      <c r="O58" s="74">
        <f>IF(ISERROR(G58+I58+K58+M58),"Invalid Input",G58+I58+K58+M58)</f>
        <v>397</v>
      </c>
      <c r="P58" s="68">
        <f>SUM('EKU:DC48'!P58)</f>
        <v>0</v>
      </c>
      <c r="Q58" s="53">
        <f>IF(ISERROR(P58-O58),"Invalid Input",(P58-O58))</f>
        <v>-397</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f>SUM('EKU:DC48'!D61)</f>
        <v>0</v>
      </c>
      <c r="E61" s="60">
        <f>SUM('EKU:DC48'!E61)</f>
        <v>949065</v>
      </c>
      <c r="F61" s="55">
        <f>SUM('EKU:DC48'!F61)</f>
        <v>82420</v>
      </c>
      <c r="G61" s="61">
        <f>SUM('EKU:DC48'!G61)</f>
        <v>82865</v>
      </c>
      <c r="H61" s="55">
        <f>SUM('EKU:DC48'!H61)</f>
        <v>100</v>
      </c>
      <c r="I61" s="61">
        <f>SUM('EKU:DC48'!I61)</f>
        <v>0</v>
      </c>
      <c r="J61" s="55">
        <f>SUM('EKU:DC48'!J61)</f>
        <v>100</v>
      </c>
      <c r="K61" s="61">
        <f>SUM('EKU:DC48'!K61)</f>
        <v>0</v>
      </c>
      <c r="L61" s="55">
        <f>SUM('EKU:DC48'!L61)</f>
        <v>100</v>
      </c>
      <c r="M61" s="61">
        <f>SUM('EKU:DC48'!M61)</f>
        <v>0</v>
      </c>
      <c r="N61" s="73">
        <f>IF(ISERROR(L61+J61+H61+F61),"Invalid Input",L61+J61+H61+F61)</f>
        <v>82720</v>
      </c>
      <c r="O61" s="74">
        <f>IF(ISERROR(G61+I61+K61+M61),"Invalid Input",G61+I61+K61+M61)</f>
        <v>82865</v>
      </c>
      <c r="P61" s="68">
        <f>SUM('EKU:DC48'!P61)</f>
        <v>0</v>
      </c>
      <c r="Q61" s="53">
        <f>IF(ISERROR(P61-O61),"Invalid Input",(P61-O61))</f>
        <v>-82865</v>
      </c>
      <c r="R61" s="16" t="b">
        <v>1</v>
      </c>
      <c r="S61" s="125"/>
      <c r="T61" s="125"/>
    </row>
    <row r="62" spans="1:20" ht="15" customHeight="1" x14ac:dyDescent="0.25">
      <c r="A62" s="27"/>
      <c r="B62" s="147" t="s">
        <v>87</v>
      </c>
      <c r="C62" s="148"/>
      <c r="D62" s="59">
        <f>SUM('EKU:DC48'!D62)</f>
        <v>0</v>
      </c>
      <c r="E62" s="60">
        <f>SUM('EKU:DC48'!E62)</f>
        <v>25</v>
      </c>
      <c r="F62" s="55">
        <f>SUM('EKU:DC48'!F62)</f>
        <v>5</v>
      </c>
      <c r="G62" s="61">
        <f>SUM('EKU:DC48'!G62)</f>
        <v>5</v>
      </c>
      <c r="H62" s="55">
        <f>SUM('EKU:DC48'!H62)</f>
        <v>0</v>
      </c>
      <c r="I62" s="61">
        <f>SUM('EKU:DC48'!I62)</f>
        <v>0</v>
      </c>
      <c r="J62" s="55">
        <f>SUM('EKU:DC48'!J62)</f>
        <v>0</v>
      </c>
      <c r="K62" s="61">
        <f>SUM('EKU:DC48'!K62)</f>
        <v>0</v>
      </c>
      <c r="L62" s="55">
        <f>SUM('EKU:DC48'!L62)</f>
        <v>0</v>
      </c>
      <c r="M62" s="61">
        <f>SUM('EKU:DC48'!M62)</f>
        <v>0</v>
      </c>
      <c r="N62" s="73">
        <f>IF(ISERROR(L62+J62+H62+F62),"Invalid Input",L62+J62+H62+F62)</f>
        <v>5</v>
      </c>
      <c r="O62" s="74">
        <f>IF(ISERROR(G62+I62+K62+M62),"Invalid Input",G62+I62+K62+M62)</f>
        <v>5</v>
      </c>
      <c r="P62" s="68">
        <f>SUM('EKU:DC48'!P62)</f>
        <v>0</v>
      </c>
      <c r="Q62" s="53">
        <f>IF(ISERROR(P62-O62),"Invalid Input",(P62-O62))</f>
        <v>-5</v>
      </c>
      <c r="R62" s="16" t="b">
        <v>1</v>
      </c>
      <c r="S62" s="125"/>
      <c r="T62" s="125"/>
    </row>
    <row r="63" spans="1:20" x14ac:dyDescent="0.25">
      <c r="A63" s="27"/>
      <c r="B63" s="147" t="s">
        <v>89</v>
      </c>
      <c r="C63" s="148"/>
      <c r="D63" s="59">
        <f>SUM('EKU:DC48'!D63)</f>
        <v>0</v>
      </c>
      <c r="E63" s="60">
        <f>SUM('EKU:DC48'!E63)</f>
        <v>7136</v>
      </c>
      <c r="F63" s="55">
        <f>SUM('EKU:DC48'!F63)</f>
        <v>7136</v>
      </c>
      <c r="G63" s="61">
        <f>SUM('EKU:DC48'!G63)</f>
        <v>7137</v>
      </c>
      <c r="H63" s="55">
        <f>SUM('EKU:DC48'!H63)</f>
        <v>134</v>
      </c>
      <c r="I63" s="61">
        <f>SUM('EKU:DC48'!I63)</f>
        <v>0</v>
      </c>
      <c r="J63" s="55">
        <f>SUM('EKU:DC48'!J63)</f>
        <v>134</v>
      </c>
      <c r="K63" s="61">
        <f>SUM('EKU:DC48'!K63)</f>
        <v>0</v>
      </c>
      <c r="L63" s="55">
        <f>SUM('EKU:DC48'!L63)</f>
        <v>134</v>
      </c>
      <c r="M63" s="61">
        <f>SUM('EKU:DC48'!M63)</f>
        <v>0</v>
      </c>
      <c r="N63" s="73">
        <f>IF(ISERROR(L63+J63+H63+F63),"Invalid Input",L63+J63+H63+F63)</f>
        <v>7538</v>
      </c>
      <c r="O63" s="74">
        <f>IF(ISERROR(G63+I63+K63+M63),"Invalid Input",G63+I63+K63+M63)</f>
        <v>7137</v>
      </c>
      <c r="P63" s="68">
        <f>SUM('EKU:DC48'!P63)</f>
        <v>0</v>
      </c>
      <c r="Q63" s="53">
        <f>IF(ISERROR(P63-O63),"Invalid Input",(P63-O63))</f>
        <v>-7137</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f>SUM('EKU:DC48'!D66)</f>
        <v>0</v>
      </c>
      <c r="E66" s="60">
        <f>SUM('EKU:DC48'!E66)</f>
        <v>5780</v>
      </c>
      <c r="F66" s="55">
        <f>SUM('EKU:DC48'!F66)</f>
        <v>300</v>
      </c>
      <c r="G66" s="61">
        <f>SUM('EKU:DC48'!G66)</f>
        <v>511</v>
      </c>
      <c r="H66" s="55">
        <f>SUM('EKU:DC48'!H66)</f>
        <v>400</v>
      </c>
      <c r="I66" s="61">
        <f>SUM('EKU:DC48'!I66)</f>
        <v>0</v>
      </c>
      <c r="J66" s="55">
        <f>SUM('EKU:DC48'!J66)</f>
        <v>400</v>
      </c>
      <c r="K66" s="61">
        <f>SUM('EKU:DC48'!K66)</f>
        <v>0</v>
      </c>
      <c r="L66" s="55">
        <f>SUM('EKU:DC48'!L66)</f>
        <v>500</v>
      </c>
      <c r="M66" s="61">
        <f>SUM('EKU:DC48'!M66)</f>
        <v>0</v>
      </c>
      <c r="N66" s="73">
        <f>IF(ISERROR(L66+J66+H66+F66),"Invalid Input",L66+J66+H66+F66)</f>
        <v>1600</v>
      </c>
      <c r="O66" s="74">
        <f>IF(ISERROR(G66+I66+K66+M66),"Invalid Input",G66+I66+K66+M66)</f>
        <v>511</v>
      </c>
      <c r="P66" s="68">
        <f>SUM('EKU:DC48'!P66)</f>
        <v>0</v>
      </c>
      <c r="Q66" s="53">
        <f>IF(ISERROR(P66-O66),"Invalid Input",(P66-O66))</f>
        <v>-511</v>
      </c>
      <c r="R66" s="16" t="b">
        <v>1</v>
      </c>
      <c r="S66" s="125"/>
      <c r="T66" s="125"/>
    </row>
    <row r="67" spans="1:20" x14ac:dyDescent="0.25">
      <c r="A67" s="27"/>
      <c r="B67" s="37" t="s">
        <v>90</v>
      </c>
      <c r="C67" s="38"/>
      <c r="D67" s="59">
        <f>SUM('EKU:DC48'!D67)</f>
        <v>62</v>
      </c>
      <c r="E67" s="60">
        <f>SUM('EKU:DC48'!E67)</f>
        <v>2</v>
      </c>
      <c r="F67" s="55">
        <f>SUM('EKU:DC48'!F67)</f>
        <v>0</v>
      </c>
      <c r="G67" s="61">
        <f>SUM('EKU:DC48'!G67)</f>
        <v>0</v>
      </c>
      <c r="H67" s="55">
        <f>SUM('EKU:DC48'!H67)</f>
        <v>0</v>
      </c>
      <c r="I67" s="61">
        <f>SUM('EKU:DC48'!I67)</f>
        <v>0</v>
      </c>
      <c r="J67" s="55">
        <f>SUM('EKU:DC48'!J67)</f>
        <v>0</v>
      </c>
      <c r="K67" s="61">
        <f>SUM('EKU:DC48'!K67)</f>
        <v>0</v>
      </c>
      <c r="L67" s="55">
        <f>SUM('EKU:DC48'!L67)</f>
        <v>0</v>
      </c>
      <c r="M67" s="61">
        <f>SUM('EKU:DC48'!M67)</f>
        <v>0</v>
      </c>
      <c r="N67" s="73">
        <f>IF(ISERROR(L67+J67+H67+F67),"Invalid Input",L67+J67+H67+F67)</f>
        <v>0</v>
      </c>
      <c r="O67" s="74">
        <f>IF(ISERROR(G67+I67+K67+M67),"Invalid Input",G67+I67+K67+M67)</f>
        <v>0</v>
      </c>
      <c r="P67" s="68">
        <f>SUM('EKU:DC48'!P67)</f>
        <v>0</v>
      </c>
      <c r="Q67" s="53">
        <f>IF(ISERROR(P67-O67),"Invalid Input",(P67-O67))</f>
        <v>0</v>
      </c>
      <c r="R67" s="16" t="b">
        <v>1</v>
      </c>
      <c r="S67" s="125"/>
      <c r="T67" s="125"/>
    </row>
    <row r="68" spans="1:20" x14ac:dyDescent="0.25">
      <c r="A68" s="23"/>
      <c r="B68" s="37" t="s">
        <v>91</v>
      </c>
      <c r="C68" s="38"/>
      <c r="D68" s="59">
        <f>SUM('EKU:DC48'!D68)</f>
        <v>7683</v>
      </c>
      <c r="E68" s="60">
        <f>SUM('EKU:DC48'!E68)</f>
        <v>80</v>
      </c>
      <c r="F68" s="55">
        <f>SUM('EKU:DC48'!F68)</f>
        <v>12511</v>
      </c>
      <c r="G68" s="61">
        <f>SUM('EKU:DC48'!G68)</f>
        <v>14949</v>
      </c>
      <c r="H68" s="55">
        <f>SUM('EKU:DC48'!H68)</f>
        <v>0</v>
      </c>
      <c r="I68" s="61">
        <f>SUM('EKU:DC48'!I68)</f>
        <v>0</v>
      </c>
      <c r="J68" s="55">
        <f>SUM('EKU:DC48'!J68)</f>
        <v>0</v>
      </c>
      <c r="K68" s="61">
        <f>SUM('EKU:DC48'!K68)</f>
        <v>0</v>
      </c>
      <c r="L68" s="55">
        <f>SUM('EKU:DC48'!L68)</f>
        <v>0</v>
      </c>
      <c r="M68" s="61">
        <f>SUM('EKU:DC48'!M68)</f>
        <v>0</v>
      </c>
      <c r="N68" s="73">
        <f>IF(ISERROR(L68+J68+H68+F68),"Invalid Input",L68+J68+H68+F68)</f>
        <v>12511</v>
      </c>
      <c r="O68" s="74">
        <f>IF(ISERROR(G68+I68+K68+M68),"Invalid Input",G68+I68+K68+M68)</f>
        <v>14949</v>
      </c>
      <c r="P68" s="68">
        <f>SUM('EKU:DC48'!P68)</f>
        <v>0</v>
      </c>
      <c r="Q68" s="53">
        <f>IF(ISERROR(P68-O68),"Invalid Input",(P68-O68))</f>
        <v>-14949</v>
      </c>
      <c r="R68" s="16" t="b">
        <v>1</v>
      </c>
      <c r="S68" s="125"/>
      <c r="T68" s="125"/>
    </row>
    <row r="69" spans="1:20" x14ac:dyDescent="0.25">
      <c r="A69" s="17"/>
      <c r="B69" s="37" t="s">
        <v>92</v>
      </c>
      <c r="C69" s="38"/>
      <c r="D69" s="59">
        <f>SUM('EKU:DC48'!D69)</f>
        <v>196</v>
      </c>
      <c r="E69" s="60">
        <f>SUM('EKU:DC48'!E69)</f>
        <v>2020</v>
      </c>
      <c r="F69" s="55">
        <f>SUM('EKU:DC48'!F69)</f>
        <v>100</v>
      </c>
      <c r="G69" s="61">
        <f>SUM('EKU:DC48'!G69)</f>
        <v>189</v>
      </c>
      <c r="H69" s="55">
        <f>SUM('EKU:DC48'!H69)</f>
        <v>0</v>
      </c>
      <c r="I69" s="61">
        <f>SUM('EKU:DC48'!I69)</f>
        <v>0</v>
      </c>
      <c r="J69" s="55">
        <f>SUM('EKU:DC48'!J69)</f>
        <v>0</v>
      </c>
      <c r="K69" s="61">
        <f>SUM('EKU:DC48'!K69)</f>
        <v>0</v>
      </c>
      <c r="L69" s="55">
        <f>SUM('EKU:DC48'!L69)</f>
        <v>0</v>
      </c>
      <c r="M69" s="61">
        <f>SUM('EKU:DC48'!M69)</f>
        <v>0</v>
      </c>
      <c r="N69" s="73">
        <f>IF(ISERROR(L69+J69+H69+F69),"Invalid Input",L69+J69+H69+F69)</f>
        <v>100</v>
      </c>
      <c r="O69" s="74">
        <f>IF(ISERROR(G69+I69+K69+M69),"Invalid Input",G69+I69+K69+M69)</f>
        <v>189</v>
      </c>
      <c r="P69" s="68">
        <f>SUM('EKU:DC48'!P69)</f>
        <v>0</v>
      </c>
      <c r="Q69" s="53">
        <f>IF(ISERROR(P69-O69),"Invalid Input",(P69-O69))</f>
        <v>-189</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f>SUM('EKU:DC48'!D72)</f>
        <v>0</v>
      </c>
      <c r="E72" s="60">
        <f>SUM('EKU:DC48'!E72)</f>
        <v>2</v>
      </c>
      <c r="F72" s="55">
        <f>SUM('EKU:DC48'!F72)</f>
        <v>1</v>
      </c>
      <c r="G72" s="61">
        <f>SUM('EKU:DC48'!G72)</f>
        <v>1</v>
      </c>
      <c r="H72" s="55">
        <f>SUM('EKU:DC48'!H72)</f>
        <v>0</v>
      </c>
      <c r="I72" s="61">
        <f>SUM('EKU:DC48'!I72)</f>
        <v>0</v>
      </c>
      <c r="J72" s="55">
        <f>SUM('EKU:DC48'!J72)</f>
        <v>0</v>
      </c>
      <c r="K72" s="61">
        <f>SUM('EKU:DC48'!K72)</f>
        <v>0</v>
      </c>
      <c r="L72" s="55">
        <f>SUM('EKU:DC48'!L72)</f>
        <v>0</v>
      </c>
      <c r="M72" s="61">
        <f>SUM('EKU:DC48'!M72)</f>
        <v>0</v>
      </c>
      <c r="N72" s="73">
        <f t="shared" ref="N72:N83" si="4">IF(ISERROR(L72+J72+H72+F72),"Invalid Input",L72+J72+H72+F72)</f>
        <v>1</v>
      </c>
      <c r="O72" s="74">
        <f t="shared" ref="O72:O83" si="5">IF(ISERROR(G72+I72+K72+M72),"Invalid Input",G72+I72+K72+M72)</f>
        <v>1</v>
      </c>
      <c r="P72" s="68">
        <f>SUM('EKU:DC48'!P72)</f>
        <v>0</v>
      </c>
      <c r="Q72" s="53">
        <f t="shared" ref="Q72:Q83" si="6">IF(ISERROR(P72-O72),"Invalid Input",(P72-O72))</f>
        <v>-1</v>
      </c>
      <c r="R72" s="16" t="b">
        <v>1</v>
      </c>
      <c r="S72" s="125"/>
      <c r="T72" s="125"/>
    </row>
    <row r="73" spans="1:20" x14ac:dyDescent="0.25">
      <c r="A73" s="27"/>
      <c r="B73" s="147" t="s">
        <v>51</v>
      </c>
      <c r="C73" s="148"/>
      <c r="D73" s="59">
        <f>SUM('EKU:DC48'!D73)</f>
        <v>0</v>
      </c>
      <c r="E73" s="60">
        <f>SUM('EKU:DC48'!E73)</f>
        <v>2</v>
      </c>
      <c r="F73" s="55">
        <f>SUM('EKU:DC48'!F73)</f>
        <v>1</v>
      </c>
      <c r="G73" s="61">
        <f>SUM('EKU:DC48'!G73)</f>
        <v>1</v>
      </c>
      <c r="H73" s="55">
        <f>SUM('EKU:DC48'!H73)</f>
        <v>0</v>
      </c>
      <c r="I73" s="61">
        <f>SUM('EKU:DC48'!I73)</f>
        <v>0</v>
      </c>
      <c r="J73" s="55">
        <f>SUM('EKU:DC48'!J73)</f>
        <v>0</v>
      </c>
      <c r="K73" s="61">
        <f>SUM('EKU:DC48'!K73)</f>
        <v>0</v>
      </c>
      <c r="L73" s="55">
        <f>SUM('EKU:DC48'!L73)</f>
        <v>0</v>
      </c>
      <c r="M73" s="61">
        <f>SUM('EKU:DC48'!M73)</f>
        <v>0</v>
      </c>
      <c r="N73" s="73">
        <f t="shared" si="4"/>
        <v>1</v>
      </c>
      <c r="O73" s="74">
        <f t="shared" si="5"/>
        <v>1</v>
      </c>
      <c r="P73" s="68">
        <f>SUM('EKU:DC48'!P73)</f>
        <v>0</v>
      </c>
      <c r="Q73" s="53">
        <f t="shared" si="6"/>
        <v>-1</v>
      </c>
      <c r="R73" s="16" t="b">
        <v>1</v>
      </c>
      <c r="S73" s="125"/>
      <c r="T73" s="125"/>
    </row>
    <row r="74" spans="1:20" ht="26.25" customHeight="1" x14ac:dyDescent="0.25">
      <c r="A74" s="27"/>
      <c r="B74" s="147" t="s">
        <v>52</v>
      </c>
      <c r="C74" s="148"/>
      <c r="D74" s="59">
        <f>SUM('EKU:DC48'!D74)</f>
        <v>0</v>
      </c>
      <c r="E74" s="60">
        <f>SUM('EKU:DC48'!E74)</f>
        <v>1</v>
      </c>
      <c r="F74" s="55">
        <f>SUM('EKU:DC48'!F74)</f>
        <v>1</v>
      </c>
      <c r="G74" s="61">
        <f>SUM('EKU:DC48'!G74)</f>
        <v>1</v>
      </c>
      <c r="H74" s="55">
        <f>SUM('EKU:DC48'!H74)</f>
        <v>0</v>
      </c>
      <c r="I74" s="61">
        <f>SUM('EKU:DC48'!I74)</f>
        <v>0</v>
      </c>
      <c r="J74" s="55">
        <f>SUM('EKU:DC48'!J74)</f>
        <v>0</v>
      </c>
      <c r="K74" s="61">
        <f>SUM('EKU:DC48'!K74)</f>
        <v>0</v>
      </c>
      <c r="L74" s="55">
        <f>SUM('EKU:DC48'!L74)</f>
        <v>0</v>
      </c>
      <c r="M74" s="61">
        <f>SUM('EKU:DC48'!M74)</f>
        <v>0</v>
      </c>
      <c r="N74" s="73">
        <f t="shared" si="4"/>
        <v>1</v>
      </c>
      <c r="O74" s="74">
        <f t="shared" si="5"/>
        <v>1</v>
      </c>
      <c r="P74" s="68">
        <f>SUM('EKU:DC48'!P74)</f>
        <v>0</v>
      </c>
      <c r="Q74" s="53">
        <f t="shared" si="6"/>
        <v>-1</v>
      </c>
      <c r="R74" s="16" t="b">
        <v>1</v>
      </c>
      <c r="S74" s="125"/>
      <c r="T74" s="125"/>
    </row>
    <row r="75" spans="1:20" x14ac:dyDescent="0.25">
      <c r="A75" s="27"/>
      <c r="B75" s="147" t="s">
        <v>53</v>
      </c>
      <c r="C75" s="148"/>
      <c r="D75" s="59">
        <f>SUM('EKU:DC48'!D75)</f>
        <v>0</v>
      </c>
      <c r="E75" s="60">
        <f>SUM('EKU:DC48'!E75)</f>
        <v>0</v>
      </c>
      <c r="F75" s="55">
        <f>SUM('EKU:DC48'!F75)</f>
        <v>3</v>
      </c>
      <c r="G75" s="61">
        <f>SUM('EKU:DC48'!G75)</f>
        <v>2</v>
      </c>
      <c r="H75" s="55">
        <f>SUM('EKU:DC48'!H75)</f>
        <v>0</v>
      </c>
      <c r="I75" s="61">
        <f>SUM('EKU:DC48'!I75)</f>
        <v>0</v>
      </c>
      <c r="J75" s="55">
        <f>SUM('EKU:DC48'!J75)</f>
        <v>0</v>
      </c>
      <c r="K75" s="61">
        <f>SUM('EKU:DC48'!K75)</f>
        <v>0</v>
      </c>
      <c r="L75" s="55">
        <f>SUM('EKU:DC48'!L75)</f>
        <v>0</v>
      </c>
      <c r="M75" s="61">
        <f>SUM('EKU:DC48'!M75)</f>
        <v>0</v>
      </c>
      <c r="N75" s="73">
        <f t="shared" si="4"/>
        <v>3</v>
      </c>
      <c r="O75" s="74">
        <f t="shared" si="5"/>
        <v>2</v>
      </c>
      <c r="P75" s="68">
        <f>SUM('EKU:DC48'!P75)</f>
        <v>0</v>
      </c>
      <c r="Q75" s="53">
        <f t="shared" si="6"/>
        <v>-2</v>
      </c>
      <c r="R75" s="16" t="b">
        <v>1</v>
      </c>
      <c r="S75" s="125"/>
      <c r="T75" s="125"/>
    </row>
    <row r="76" spans="1:20" ht="15" customHeight="1" x14ac:dyDescent="0.25">
      <c r="A76" s="17"/>
      <c r="B76" s="151" t="s">
        <v>54</v>
      </c>
      <c r="C76" s="152"/>
      <c r="D76" s="59">
        <f>SUM('EKU:DC48'!D76)</f>
        <v>0</v>
      </c>
      <c r="E76" s="60">
        <f>SUM('EKU:DC48'!E76)</f>
        <v>1</v>
      </c>
      <c r="F76" s="55">
        <f>SUM('EKU:DC48'!F76)</f>
        <v>1</v>
      </c>
      <c r="G76" s="61">
        <f>SUM('EKU:DC48'!G76)</f>
        <v>1</v>
      </c>
      <c r="H76" s="55">
        <f>SUM('EKU:DC48'!H76)</f>
        <v>0</v>
      </c>
      <c r="I76" s="61">
        <f>SUM('EKU:DC48'!I76)</f>
        <v>0</v>
      </c>
      <c r="J76" s="55">
        <f>SUM('EKU:DC48'!J76)</f>
        <v>0</v>
      </c>
      <c r="K76" s="61">
        <f>SUM('EKU:DC48'!K76)</f>
        <v>0</v>
      </c>
      <c r="L76" s="55">
        <f>SUM('EKU:DC48'!L76)</f>
        <v>0</v>
      </c>
      <c r="M76" s="61">
        <f>SUM('EKU:DC48'!M76)</f>
        <v>0</v>
      </c>
      <c r="N76" s="73">
        <f t="shared" si="4"/>
        <v>1</v>
      </c>
      <c r="O76" s="74">
        <f t="shared" si="5"/>
        <v>1</v>
      </c>
      <c r="P76" s="68">
        <f>SUM('EKU:DC48'!P76)</f>
        <v>0</v>
      </c>
      <c r="Q76" s="53">
        <f t="shared" si="6"/>
        <v>-1</v>
      </c>
      <c r="R76" s="16" t="b">
        <v>1</v>
      </c>
      <c r="S76" s="125"/>
      <c r="T76" s="125"/>
    </row>
    <row r="77" spans="1:20" x14ac:dyDescent="0.25">
      <c r="A77" s="27"/>
      <c r="B77" s="147" t="s">
        <v>55</v>
      </c>
      <c r="C77" s="148"/>
      <c r="D77" s="59">
        <f>SUM('EKU:DC48'!D77)</f>
        <v>0</v>
      </c>
      <c r="E77" s="60">
        <f>SUM('EKU:DC48'!E77)</f>
        <v>0</v>
      </c>
      <c r="F77" s="55">
        <f>SUM('EKU:DC48'!F77)</f>
        <v>0</v>
      </c>
      <c r="G77" s="61">
        <f>SUM('EKU:DC48'!G77)</f>
        <v>0</v>
      </c>
      <c r="H77" s="55">
        <f>SUM('EKU:DC48'!H77)</f>
        <v>0</v>
      </c>
      <c r="I77" s="61">
        <f>SUM('EKU:DC48'!I77)</f>
        <v>0</v>
      </c>
      <c r="J77" s="55">
        <f>SUM('EKU:DC48'!J77)</f>
        <v>0</v>
      </c>
      <c r="K77" s="61">
        <f>SUM('EKU:DC48'!K77)</f>
        <v>0</v>
      </c>
      <c r="L77" s="55">
        <f>SUM('EKU:DC48'!L77)</f>
        <v>0</v>
      </c>
      <c r="M77" s="61">
        <f>SUM('EKU:DC48'!M77)</f>
        <v>0</v>
      </c>
      <c r="N77" s="73">
        <f t="shared" si="4"/>
        <v>0</v>
      </c>
      <c r="O77" s="74">
        <f t="shared" si="5"/>
        <v>0</v>
      </c>
      <c r="P77" s="68">
        <f>SUM('EKU:DC48'!P77)</f>
        <v>0</v>
      </c>
      <c r="Q77" s="53">
        <f t="shared" si="6"/>
        <v>0</v>
      </c>
      <c r="R77" s="16" t="b">
        <v>1</v>
      </c>
      <c r="S77" s="125"/>
      <c r="T77" s="125"/>
    </row>
    <row r="78" spans="1:20" x14ac:dyDescent="0.25">
      <c r="A78" s="27"/>
      <c r="B78" s="147" t="s">
        <v>56</v>
      </c>
      <c r="C78" s="148"/>
      <c r="D78" s="59">
        <f>SUM('EKU:DC48'!D78)</f>
        <v>0</v>
      </c>
      <c r="E78" s="60">
        <f>SUM('EKU:DC48'!E78)</f>
        <v>2</v>
      </c>
      <c r="F78" s="55">
        <f>SUM('EKU:DC48'!F78)</f>
        <v>1</v>
      </c>
      <c r="G78" s="61">
        <f>SUM('EKU:DC48'!G78)</f>
        <v>1</v>
      </c>
      <c r="H78" s="55">
        <f>SUM('EKU:DC48'!H78)</f>
        <v>0</v>
      </c>
      <c r="I78" s="61">
        <f>SUM('EKU:DC48'!I78)</f>
        <v>0</v>
      </c>
      <c r="J78" s="55">
        <f>SUM('EKU:DC48'!J78)</f>
        <v>0</v>
      </c>
      <c r="K78" s="61">
        <f>SUM('EKU:DC48'!K78)</f>
        <v>0</v>
      </c>
      <c r="L78" s="55">
        <f>SUM('EKU:DC48'!L78)</f>
        <v>0</v>
      </c>
      <c r="M78" s="61">
        <f>SUM('EKU:DC48'!M78)</f>
        <v>0</v>
      </c>
      <c r="N78" s="73">
        <f t="shared" si="4"/>
        <v>1</v>
      </c>
      <c r="O78" s="74">
        <f t="shared" si="5"/>
        <v>1</v>
      </c>
      <c r="P78" s="68">
        <f>SUM('EKU:DC48'!P78)</f>
        <v>0</v>
      </c>
      <c r="Q78" s="53">
        <f t="shared" si="6"/>
        <v>-1</v>
      </c>
      <c r="R78" s="16" t="b">
        <v>1</v>
      </c>
      <c r="S78" s="125"/>
      <c r="T78" s="125"/>
    </row>
    <row r="79" spans="1:20" x14ac:dyDescent="0.25">
      <c r="A79" s="17"/>
      <c r="B79" s="147" t="s">
        <v>57</v>
      </c>
      <c r="C79" s="148"/>
      <c r="D79" s="59">
        <f>SUM('EKU:DC48'!D79)</f>
        <v>0</v>
      </c>
      <c r="E79" s="60">
        <f>SUM('EKU:DC48'!E79)</f>
        <v>0</v>
      </c>
      <c r="F79" s="55">
        <f>SUM('EKU:DC48'!F79)</f>
        <v>0</v>
      </c>
      <c r="G79" s="61">
        <f>SUM('EKU:DC48'!G79)</f>
        <v>0</v>
      </c>
      <c r="H79" s="55">
        <f>SUM('EKU:DC48'!H79)</f>
        <v>0</v>
      </c>
      <c r="I79" s="61">
        <f>SUM('EKU:DC48'!I79)</f>
        <v>0</v>
      </c>
      <c r="J79" s="55">
        <f>SUM('EKU:DC48'!J79)</f>
        <v>0</v>
      </c>
      <c r="K79" s="61">
        <f>SUM('EKU:DC48'!K79)</f>
        <v>0</v>
      </c>
      <c r="L79" s="55">
        <f>SUM('EKU:DC48'!L79)</f>
        <v>0</v>
      </c>
      <c r="M79" s="61">
        <f>SUM('EKU:DC48'!M79)</f>
        <v>0</v>
      </c>
      <c r="N79" s="73">
        <f t="shared" si="4"/>
        <v>0</v>
      </c>
      <c r="O79" s="74">
        <f t="shared" si="5"/>
        <v>0</v>
      </c>
      <c r="P79" s="68">
        <f>SUM('EKU:DC48'!P79)</f>
        <v>0</v>
      </c>
      <c r="Q79" s="53">
        <f t="shared" si="6"/>
        <v>0</v>
      </c>
      <c r="R79" s="16" t="b">
        <v>1</v>
      </c>
      <c r="S79" s="125"/>
      <c r="T79" s="125"/>
    </row>
    <row r="80" spans="1:20" x14ac:dyDescent="0.25">
      <c r="A80" s="27"/>
      <c r="B80" s="147" t="s">
        <v>58</v>
      </c>
      <c r="C80" s="148"/>
      <c r="D80" s="59">
        <f>SUM('EKU:DC48'!D80)</f>
        <v>0</v>
      </c>
      <c r="E80" s="60">
        <f>SUM('EKU:DC48'!E80)</f>
        <v>1</v>
      </c>
      <c r="F80" s="55">
        <f>SUM('EKU:DC48'!F80)</f>
        <v>1</v>
      </c>
      <c r="G80" s="61">
        <f>SUM('EKU:DC48'!G80)</f>
        <v>1</v>
      </c>
      <c r="H80" s="55">
        <f>SUM('EKU:DC48'!H80)</f>
        <v>0</v>
      </c>
      <c r="I80" s="61">
        <f>SUM('EKU:DC48'!I80)</f>
        <v>0</v>
      </c>
      <c r="J80" s="55">
        <f>SUM('EKU:DC48'!J80)</f>
        <v>0</v>
      </c>
      <c r="K80" s="61">
        <f>SUM('EKU:DC48'!K80)</f>
        <v>0</v>
      </c>
      <c r="L80" s="55">
        <f>SUM('EKU:DC48'!L80)</f>
        <v>0</v>
      </c>
      <c r="M80" s="61">
        <f>SUM('EKU:DC48'!M80)</f>
        <v>0</v>
      </c>
      <c r="N80" s="73">
        <f t="shared" si="4"/>
        <v>1</v>
      </c>
      <c r="O80" s="74">
        <f t="shared" si="5"/>
        <v>1</v>
      </c>
      <c r="P80" s="68">
        <f>SUM('EKU:DC48'!P80)</f>
        <v>0</v>
      </c>
      <c r="Q80" s="53">
        <f t="shared" si="6"/>
        <v>-1</v>
      </c>
      <c r="R80" s="16" t="b">
        <v>1</v>
      </c>
      <c r="S80" s="125"/>
      <c r="T80" s="125"/>
    </row>
    <row r="81" spans="1:20" x14ac:dyDescent="0.25">
      <c r="A81" s="27"/>
      <c r="B81" s="147" t="s">
        <v>59</v>
      </c>
      <c r="C81" s="148"/>
      <c r="D81" s="59">
        <f>SUM('EKU:DC48'!D81)</f>
        <v>0</v>
      </c>
      <c r="E81" s="60">
        <f>SUM('EKU:DC48'!E81)</f>
        <v>0</v>
      </c>
      <c r="F81" s="55">
        <f>SUM('EKU:DC48'!F81)</f>
        <v>0</v>
      </c>
      <c r="G81" s="61">
        <f>SUM('EKU:DC48'!G81)</f>
        <v>0</v>
      </c>
      <c r="H81" s="55">
        <f>SUM('EKU:DC48'!H81)</f>
        <v>0</v>
      </c>
      <c r="I81" s="61">
        <f>SUM('EKU:DC48'!I81)</f>
        <v>0</v>
      </c>
      <c r="J81" s="55">
        <f>SUM('EKU:DC48'!J81)</f>
        <v>0</v>
      </c>
      <c r="K81" s="61">
        <f>SUM('EKU:DC48'!K81)</f>
        <v>0</v>
      </c>
      <c r="L81" s="55">
        <f>SUM('EKU:DC48'!L81)</f>
        <v>0</v>
      </c>
      <c r="M81" s="61">
        <f>SUM('EKU:DC48'!M81)</f>
        <v>0</v>
      </c>
      <c r="N81" s="73">
        <f t="shared" si="4"/>
        <v>0</v>
      </c>
      <c r="O81" s="74">
        <f t="shared" si="5"/>
        <v>0</v>
      </c>
      <c r="P81" s="68">
        <f>SUM('EKU:DC48'!P81)</f>
        <v>0</v>
      </c>
      <c r="Q81" s="53">
        <f t="shared" si="6"/>
        <v>0</v>
      </c>
      <c r="R81" s="16" t="b">
        <v>1</v>
      </c>
      <c r="S81" s="125"/>
      <c r="T81" s="125"/>
    </row>
    <row r="82" spans="1:20" ht="12" customHeight="1" x14ac:dyDescent="0.25">
      <c r="A82" s="27"/>
      <c r="B82" s="147" t="s">
        <v>60</v>
      </c>
      <c r="C82" s="148"/>
      <c r="D82" s="59">
        <f>SUM('EKU:DC48'!D82)</f>
        <v>0</v>
      </c>
      <c r="E82" s="60">
        <f>SUM('EKU:DC48'!E82)</f>
        <v>1</v>
      </c>
      <c r="F82" s="55">
        <f>SUM('EKU:DC48'!F82)</f>
        <v>0</v>
      </c>
      <c r="G82" s="61">
        <f>SUM('EKU:DC48'!G82)</f>
        <v>0</v>
      </c>
      <c r="H82" s="55">
        <f>SUM('EKU:DC48'!H82)</f>
        <v>0</v>
      </c>
      <c r="I82" s="61">
        <f>SUM('EKU:DC48'!I82)</f>
        <v>0</v>
      </c>
      <c r="J82" s="55">
        <f>SUM('EKU:DC48'!J82)</f>
        <v>0</v>
      </c>
      <c r="K82" s="61">
        <f>SUM('EKU:DC48'!K82)</f>
        <v>0</v>
      </c>
      <c r="L82" s="55">
        <f>SUM('EKU:DC48'!L82)</f>
        <v>0</v>
      </c>
      <c r="M82" s="61">
        <f>SUM('EKU:DC48'!M82)</f>
        <v>0</v>
      </c>
      <c r="N82" s="73">
        <f t="shared" si="4"/>
        <v>0</v>
      </c>
      <c r="O82" s="74">
        <f t="shared" si="5"/>
        <v>0</v>
      </c>
      <c r="P82" s="68">
        <f>SUM('EKU:DC48'!P82)</f>
        <v>0</v>
      </c>
      <c r="Q82" s="53">
        <f t="shared" si="6"/>
        <v>0</v>
      </c>
      <c r="R82" s="16" t="b">
        <v>1</v>
      </c>
      <c r="S82" s="125"/>
      <c r="T82" s="125"/>
    </row>
    <row r="83" spans="1:20" x14ac:dyDescent="0.25">
      <c r="A83" s="27"/>
      <c r="B83" s="147" t="s">
        <v>61</v>
      </c>
      <c r="C83" s="148"/>
      <c r="D83" s="59">
        <f>SUM('EKU:DC48'!D83)</f>
        <v>0</v>
      </c>
      <c r="E83" s="60">
        <f>SUM('EKU:DC48'!E83)</f>
        <v>0</v>
      </c>
      <c r="F83" s="55">
        <f>SUM('EKU:DC48'!F83)</f>
        <v>1</v>
      </c>
      <c r="G83" s="61">
        <f>SUM('EKU:DC48'!G83)</f>
        <v>1</v>
      </c>
      <c r="H83" s="55">
        <f>SUM('EKU:DC48'!H83)</f>
        <v>0</v>
      </c>
      <c r="I83" s="61">
        <f>SUM('EKU:DC48'!I83)</f>
        <v>0</v>
      </c>
      <c r="J83" s="55">
        <f>SUM('EKU:DC48'!J83)</f>
        <v>0</v>
      </c>
      <c r="K83" s="61">
        <f>SUM('EKU:DC48'!K83)</f>
        <v>0</v>
      </c>
      <c r="L83" s="55">
        <f>SUM('EKU:DC48'!L83)</f>
        <v>0</v>
      </c>
      <c r="M83" s="61">
        <f>SUM('EKU:DC48'!M83)</f>
        <v>0</v>
      </c>
      <c r="N83" s="73">
        <f t="shared" si="4"/>
        <v>1</v>
      </c>
      <c r="O83" s="74">
        <f t="shared" si="5"/>
        <v>1</v>
      </c>
      <c r="P83" s="68">
        <f>SUM('EKU:DC48'!P83)</f>
        <v>0</v>
      </c>
      <c r="Q83" s="53">
        <f t="shared" si="6"/>
        <v>-1</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f>SUM('EKU:DC48'!D86)</f>
        <v>5360</v>
      </c>
      <c r="E86" s="60">
        <f>SUM('EKU:DC48'!E86)</f>
        <v>31615</v>
      </c>
      <c r="F86" s="55">
        <f>SUM('EKU:DC48'!F86)</f>
        <v>5720</v>
      </c>
      <c r="G86" s="61">
        <f>SUM('EKU:DC48'!G86)</f>
        <v>4275</v>
      </c>
      <c r="H86" s="55">
        <f>SUM('EKU:DC48'!H86)</f>
        <v>0</v>
      </c>
      <c r="I86" s="61">
        <f>SUM('EKU:DC48'!I86)</f>
        <v>0</v>
      </c>
      <c r="J86" s="55">
        <f>SUM('EKU:DC48'!J86)</f>
        <v>0</v>
      </c>
      <c r="K86" s="61">
        <f>SUM('EKU:DC48'!K86)</f>
        <v>0</v>
      </c>
      <c r="L86" s="55">
        <f>SUM('EKU:DC48'!L86)</f>
        <v>0</v>
      </c>
      <c r="M86" s="61">
        <f>SUM('EKU:DC48'!M86)</f>
        <v>0</v>
      </c>
      <c r="N86" s="73">
        <f>IF(ISERROR(L86+J86+H86+F86),"Invalid Input",L86+J86+H86+F86)</f>
        <v>5720</v>
      </c>
      <c r="O86" s="74">
        <f>IF(ISERROR(G86+I86+K86+M86),"Invalid Input",G86+I86+K86+M86)</f>
        <v>4275</v>
      </c>
      <c r="P86" s="68">
        <f>SUM('EKU:DC48'!P86)</f>
        <v>0</v>
      </c>
      <c r="Q86" s="53">
        <f>IF(ISERROR(P86-O86),"Invalid Input",(P86-O86))</f>
        <v>-4275</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SheetNames!A2</f>
        <v>Summary</v>
      </c>
      <c r="D88" s="78" t="str">
        <f>SheetNames!A2</f>
        <v>Summary</v>
      </c>
    </row>
  </sheetData>
  <mergeCells count="48">
    <mergeCell ref="B40:C40"/>
    <mergeCell ref="B36:C36"/>
    <mergeCell ref="B37:C37"/>
    <mergeCell ref="A38:C38"/>
    <mergeCell ref="B28:C28"/>
    <mergeCell ref="B29:C29"/>
    <mergeCell ref="B30:C30"/>
    <mergeCell ref="B32:C32"/>
    <mergeCell ref="B33:C33"/>
    <mergeCell ref="B34:C34"/>
    <mergeCell ref="A22:C22"/>
    <mergeCell ref="B24:C24"/>
    <mergeCell ref="B25:C25"/>
    <mergeCell ref="B26:C26"/>
    <mergeCell ref="B27:C27"/>
    <mergeCell ref="B48:C48"/>
    <mergeCell ref="B53:C53"/>
    <mergeCell ref="B55:C55"/>
    <mergeCell ref="B49:C49"/>
    <mergeCell ref="B41:C41"/>
    <mergeCell ref="B42:C42"/>
    <mergeCell ref="B43:C43"/>
    <mergeCell ref="A45:C45"/>
    <mergeCell ref="B47:C47"/>
    <mergeCell ref="B50:C50"/>
    <mergeCell ref="B74:C74"/>
    <mergeCell ref="B75:C75"/>
    <mergeCell ref="B76:C76"/>
    <mergeCell ref="B77:C77"/>
    <mergeCell ref="B82:C82"/>
    <mergeCell ref="B81:C81"/>
    <mergeCell ref="B80:C80"/>
    <mergeCell ref="B86:C86"/>
    <mergeCell ref="A51:C51"/>
    <mergeCell ref="B54:C54"/>
    <mergeCell ref="B58:C58"/>
    <mergeCell ref="B63:C63"/>
    <mergeCell ref="B83:C83"/>
    <mergeCell ref="B79:C79"/>
    <mergeCell ref="B78:C78"/>
    <mergeCell ref="B57:C57"/>
    <mergeCell ref="B59:C59"/>
    <mergeCell ref="B61:C61"/>
    <mergeCell ref="B62:C62"/>
    <mergeCell ref="B64:C64"/>
    <mergeCell ref="B84:C84"/>
    <mergeCell ref="B72:C72"/>
    <mergeCell ref="B73:C73"/>
  </mergeCells>
  <pageMargins left="0.7" right="0.7" top="0.75" bottom="0.75" header="0.3" footer="0.3"/>
  <pageSetup orientation="portrait" r:id="rId1"/>
  <ignoredErrors>
    <ignoredError sqref="D5:P8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V88"/>
  <sheetViews>
    <sheetView showGridLines="0" zoomScale="89" zoomScaleNormal="89" workbookViewId="0">
      <selection activeCell="A3" sqref="A3"/>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"&amp;VLOOKUP(A88,[1]SheetNames!A2:C13,3,FALSE)</f>
        <v>EKU - Ekurhuleni Metro</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c r="E5" s="108" t="s">
        <v>39</v>
      </c>
    </row>
    <row r="6" spans="1:20" ht="16.5" x14ac:dyDescent="0.3">
      <c r="C6" s="110" t="s">
        <v>30</v>
      </c>
      <c r="D6" s="121"/>
      <c r="E6" s="107" t="s">
        <v>35</v>
      </c>
    </row>
    <row r="7" spans="1:20" ht="30" x14ac:dyDescent="0.25">
      <c r="A7" s="67"/>
      <c r="B7" s="62"/>
      <c r="C7" s="111" t="s">
        <v>70</v>
      </c>
      <c r="D7" s="122"/>
      <c r="E7" s="107" t="s">
        <v>34</v>
      </c>
      <c r="F7" s="1"/>
      <c r="G7" s="1"/>
      <c r="H7" s="1"/>
      <c r="I7" s="1"/>
      <c r="J7" s="1"/>
      <c r="K7" s="1"/>
      <c r="L7" s="1"/>
      <c r="M7" s="1"/>
      <c r="N7" s="1"/>
      <c r="O7" s="1"/>
      <c r="P7" s="1"/>
      <c r="Q7" s="1"/>
      <c r="R7" s="1"/>
      <c r="S7" s="109"/>
      <c r="T7" s="109"/>
    </row>
    <row r="8" spans="1:20" x14ac:dyDescent="0.25">
      <c r="A8" s="67"/>
      <c r="B8" s="62"/>
      <c r="C8" s="144" t="s">
        <v>71</v>
      </c>
      <c r="D8" s="122"/>
      <c r="E8" s="107" t="s">
        <v>35</v>
      </c>
      <c r="F8" s="1"/>
      <c r="G8" s="1"/>
      <c r="H8" s="1"/>
      <c r="I8" s="1"/>
      <c r="J8" s="1"/>
      <c r="K8" s="1"/>
      <c r="L8" s="1"/>
      <c r="M8" s="1"/>
      <c r="N8" s="1"/>
      <c r="O8" s="1"/>
      <c r="P8" s="1"/>
      <c r="Q8" s="1"/>
      <c r="R8" s="1"/>
      <c r="S8" s="109"/>
      <c r="T8" s="109"/>
    </row>
    <row r="9" spans="1:20" ht="15.75" customHeight="1" x14ac:dyDescent="0.25">
      <c r="A9" s="67"/>
      <c r="B9" s="62"/>
      <c r="C9" s="112" t="s">
        <v>72</v>
      </c>
      <c r="D9" s="122"/>
      <c r="E9" s="107" t="s">
        <v>35</v>
      </c>
      <c r="F9" s="1"/>
      <c r="G9" s="1"/>
      <c r="H9" s="1"/>
      <c r="I9" s="1"/>
      <c r="J9" s="1"/>
      <c r="K9" s="1"/>
      <c r="L9" s="1"/>
      <c r="M9" s="1"/>
      <c r="N9" s="1"/>
      <c r="O9" s="1"/>
      <c r="P9" s="1"/>
      <c r="Q9" s="1"/>
      <c r="R9" s="1"/>
      <c r="S9" s="109"/>
      <c r="T9" s="109"/>
    </row>
    <row r="10" spans="1:20" x14ac:dyDescent="0.25">
      <c r="A10" s="67"/>
      <c r="B10" s="62"/>
      <c r="C10" s="111" t="s">
        <v>73</v>
      </c>
      <c r="D10" s="122"/>
      <c r="E10" s="107" t="s">
        <v>35</v>
      </c>
      <c r="F10" s="1"/>
      <c r="G10" s="1"/>
      <c r="H10" s="1"/>
      <c r="I10" s="1"/>
      <c r="J10" s="1"/>
      <c r="K10" s="1"/>
      <c r="L10" s="1"/>
      <c r="M10" s="1"/>
      <c r="N10" s="1"/>
      <c r="O10" s="1"/>
      <c r="P10" s="1"/>
      <c r="Q10" s="1"/>
      <c r="R10" s="1"/>
      <c r="S10" s="109"/>
      <c r="T10" s="109"/>
    </row>
    <row r="11" spans="1:20" x14ac:dyDescent="0.25">
      <c r="A11" s="67"/>
      <c r="B11" s="62"/>
      <c r="C11" s="111" t="s">
        <v>74</v>
      </c>
      <c r="D11" s="129"/>
      <c r="E11" s="107" t="s">
        <v>35</v>
      </c>
      <c r="F11" s="1"/>
      <c r="G11" s="1"/>
      <c r="H11" s="1"/>
      <c r="I11" s="1"/>
      <c r="J11" s="1"/>
      <c r="K11" s="1"/>
      <c r="L11" s="1"/>
      <c r="M11" s="1"/>
      <c r="N11" s="1"/>
      <c r="O11" s="1"/>
      <c r="P11" s="1"/>
      <c r="Q11" s="1"/>
      <c r="R11" s="1"/>
      <c r="S11" s="109"/>
      <c r="T11" s="109"/>
    </row>
    <row r="12" spans="1:20" x14ac:dyDescent="0.25">
      <c r="A12" s="67"/>
      <c r="B12" s="62"/>
      <c r="C12" s="111" t="s">
        <v>75</v>
      </c>
      <c r="D12" s="122"/>
      <c r="E12" s="107" t="s">
        <v>35</v>
      </c>
      <c r="F12" s="1"/>
      <c r="G12" s="1"/>
      <c r="H12" s="1"/>
      <c r="I12" s="1"/>
      <c r="J12" s="1"/>
      <c r="K12" s="1"/>
      <c r="L12" s="1"/>
      <c r="M12" s="1"/>
      <c r="N12" s="1"/>
      <c r="O12" s="1"/>
      <c r="P12" s="1"/>
      <c r="Q12" s="1"/>
      <c r="R12" s="1"/>
      <c r="S12" s="109"/>
      <c r="T12" s="109"/>
    </row>
    <row r="13" spans="1:20" x14ac:dyDescent="0.25">
      <c r="A13" s="67"/>
      <c r="B13" s="62"/>
      <c r="C13" s="111" t="s">
        <v>76</v>
      </c>
      <c r="D13" s="122"/>
      <c r="E13" s="107" t="s">
        <v>35</v>
      </c>
      <c r="F13" s="1"/>
      <c r="G13" s="1"/>
      <c r="H13" s="1"/>
      <c r="I13" s="1"/>
      <c r="J13" s="1"/>
      <c r="K13" s="1"/>
      <c r="L13" s="1"/>
      <c r="M13" s="1"/>
      <c r="N13" s="1"/>
      <c r="O13" s="1"/>
      <c r="P13" s="1"/>
      <c r="Q13" s="1"/>
      <c r="R13" s="1"/>
      <c r="S13" s="109"/>
      <c r="T13" s="109"/>
    </row>
    <row r="14" spans="1:20" ht="30" x14ac:dyDescent="0.25">
      <c r="A14" s="67"/>
      <c r="B14" s="62"/>
      <c r="C14" s="111" t="s">
        <v>77</v>
      </c>
      <c r="D14" s="122"/>
      <c r="E14" s="107" t="s">
        <v>35</v>
      </c>
      <c r="F14" s="1"/>
      <c r="G14" s="1"/>
      <c r="H14" s="1"/>
      <c r="I14" s="1"/>
      <c r="J14" s="1"/>
      <c r="K14" s="1"/>
      <c r="L14" s="1"/>
      <c r="M14" s="1"/>
      <c r="N14" s="1"/>
      <c r="O14" s="1"/>
      <c r="P14" s="1"/>
      <c r="Q14" s="1"/>
      <c r="R14" s="1"/>
      <c r="S14" s="109"/>
      <c r="T14" s="109"/>
    </row>
    <row r="15" spans="1:20" x14ac:dyDescent="0.25">
      <c r="A15" s="67"/>
      <c r="B15" s="62"/>
      <c r="C15" s="110" t="s">
        <v>78</v>
      </c>
      <c r="D15" s="122"/>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v>0</v>
      </c>
      <c r="F24" s="55">
        <v>0</v>
      </c>
      <c r="G24" s="61">
        <v>0</v>
      </c>
      <c r="H24" s="55">
        <v>0</v>
      </c>
      <c r="I24" s="61">
        <v>0</v>
      </c>
      <c r="J24" s="55">
        <v>0</v>
      </c>
      <c r="K24" s="61">
        <v>0</v>
      </c>
      <c r="L24" s="55">
        <v>0</v>
      </c>
      <c r="M24" s="61">
        <v>0</v>
      </c>
      <c r="N24" s="73">
        <f t="shared" ref="N24:N36" si="1">IF(ISERROR(L24+J24+H24+F24),"Invalid Input",L24+J24+H24+F24)</f>
        <v>0</v>
      </c>
      <c r="O24" s="74">
        <f t="shared" ref="O24:O36" si="2">IF(ISERROR(G24+I24+K24+M24),"Invalid Input",G24+I24+K24+M24)</f>
        <v>0</v>
      </c>
      <c r="P24" s="68">
        <v>0</v>
      </c>
      <c r="Q24" s="53">
        <f t="shared" ref="Q24:Q36" si="3">IF(ISERROR(P24-O24),"Invalid Input",(P24-O24))</f>
        <v>0</v>
      </c>
      <c r="R24" s="16" t="b">
        <v>1</v>
      </c>
      <c r="S24" s="123"/>
      <c r="T24" s="123"/>
    </row>
    <row r="25" spans="1:20" ht="15" customHeight="1" x14ac:dyDescent="0.25">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x14ac:dyDescent="0.25">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x14ac:dyDescent="0.25">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x14ac:dyDescent="0.25">
      <c r="A28" s="23"/>
      <c r="B28" s="159" t="s">
        <v>82</v>
      </c>
      <c r="C28" s="160"/>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x14ac:dyDescent="0.25">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x14ac:dyDescent="0.25">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x14ac:dyDescent="0.25">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x14ac:dyDescent="0.25">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56" ht="15" customHeight="1" x14ac:dyDescent="0.25">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56" ht="15" customHeight="1" x14ac:dyDescent="0.25">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x14ac:dyDescent="0.25">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56" ht="15" customHeight="1" x14ac:dyDescent="0.25">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56" ht="15" customHeight="1" x14ac:dyDescent="0.25">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56" ht="14.1" customHeight="1" x14ac:dyDescent="0.25">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56" ht="15.75" customHeight="1" x14ac:dyDescent="0.25">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x14ac:dyDescent="0.25">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x14ac:dyDescent="0.25">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x14ac:dyDescent="0.25">
      <c r="A58" s="27"/>
      <c r="B58" s="161" t="s">
        <v>49</v>
      </c>
      <c r="C58" s="162"/>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x14ac:dyDescent="0.25">
      <c r="A62" s="27"/>
      <c r="B62" s="147" t="s">
        <v>87</v>
      </c>
      <c r="C62" s="148"/>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x14ac:dyDescent="0.25">
      <c r="A63" s="27"/>
      <c r="B63" s="147" t="s">
        <v>89</v>
      </c>
      <c r="C63" s="148"/>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x14ac:dyDescent="0.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x14ac:dyDescent="0.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x14ac:dyDescent="0.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v>0</v>
      </c>
      <c r="E72" s="60">
        <v>0</v>
      </c>
      <c r="F72" s="55">
        <v>0</v>
      </c>
      <c r="G72" s="61">
        <v>0</v>
      </c>
      <c r="H72" s="55">
        <v>0</v>
      </c>
      <c r="I72" s="61">
        <v>0</v>
      </c>
      <c r="J72" s="55">
        <v>0</v>
      </c>
      <c r="K72" s="61">
        <v>0</v>
      </c>
      <c r="L72" s="55">
        <v>0</v>
      </c>
      <c r="M72" s="61">
        <v>0</v>
      </c>
      <c r="N72" s="73">
        <f t="shared" ref="N72:N83" si="4">IF(ISERROR(L72+J72+H72+F72),"Invalid Input",L72+J72+H72+F72)</f>
        <v>0</v>
      </c>
      <c r="O72" s="74">
        <f t="shared" ref="O72:O83" si="5">IF(ISERROR(G72+I72+K72+M72),"Invalid Input",G72+I72+K72+M72)</f>
        <v>0</v>
      </c>
      <c r="P72" s="68">
        <v>0</v>
      </c>
      <c r="Q72" s="53">
        <f t="shared" ref="Q72:Q83" si="6">IF(ISERROR(P72-O72),"Invalid Input",(P72-O72))</f>
        <v>0</v>
      </c>
      <c r="R72" s="16" t="b">
        <v>1</v>
      </c>
      <c r="S72" s="125"/>
      <c r="T72" s="125"/>
    </row>
    <row r="73" spans="1:20" x14ac:dyDescent="0.25">
      <c r="A73" s="27"/>
      <c r="B73" s="147" t="s">
        <v>51</v>
      </c>
      <c r="C73" s="148"/>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x14ac:dyDescent="0.25">
      <c r="A74" s="27"/>
      <c r="B74" s="147" t="s">
        <v>52</v>
      </c>
      <c r="C74" s="148"/>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x14ac:dyDescent="0.25">
      <c r="A75" s="27"/>
      <c r="B75" s="147" t="s">
        <v>53</v>
      </c>
      <c r="C75" s="148"/>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x14ac:dyDescent="0.25">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x14ac:dyDescent="0.25">
      <c r="A77" s="27"/>
      <c r="B77" s="147" t="s">
        <v>55</v>
      </c>
      <c r="C77" s="148"/>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x14ac:dyDescent="0.25">
      <c r="A78" s="27"/>
      <c r="B78" s="147" t="s">
        <v>56</v>
      </c>
      <c r="C78" s="148"/>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x14ac:dyDescent="0.25">
      <c r="A79" s="17"/>
      <c r="B79" s="147" t="s">
        <v>57</v>
      </c>
      <c r="C79" s="148"/>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x14ac:dyDescent="0.25">
      <c r="A80" s="27"/>
      <c r="B80" s="147" t="s">
        <v>58</v>
      </c>
      <c r="C80" s="148"/>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x14ac:dyDescent="0.25">
      <c r="A81" s="27"/>
      <c r="B81" s="147" t="s">
        <v>59</v>
      </c>
      <c r="C81" s="148"/>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x14ac:dyDescent="0.25">
      <c r="A82" s="27"/>
      <c r="B82" s="147" t="s">
        <v>60</v>
      </c>
      <c r="C82" s="148"/>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x14ac:dyDescent="0.25">
      <c r="A83" s="27"/>
      <c r="B83" s="147" t="s">
        <v>61</v>
      </c>
      <c r="C83" s="148"/>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[1]SheetNames!A3</f>
        <v>EKU</v>
      </c>
      <c r="D88" s="78"/>
    </row>
  </sheetData>
  <mergeCells count="48">
    <mergeCell ref="B36:C36"/>
    <mergeCell ref="A22:C22"/>
    <mergeCell ref="B24:C24"/>
    <mergeCell ref="B25:C25"/>
    <mergeCell ref="B26:C26"/>
    <mergeCell ref="B27:C27"/>
    <mergeCell ref="B28:C28"/>
    <mergeCell ref="B29:C29"/>
    <mergeCell ref="B30:C30"/>
    <mergeCell ref="B32:C32"/>
    <mergeCell ref="B33:C33"/>
    <mergeCell ref="B34:C34"/>
    <mergeCell ref="A51:C51"/>
    <mergeCell ref="B37:C37"/>
    <mergeCell ref="A38:C38"/>
    <mergeCell ref="B40:C40"/>
    <mergeCell ref="B41:C41"/>
    <mergeCell ref="B42:C42"/>
    <mergeCell ref="B43:C43"/>
    <mergeCell ref="A45:C45"/>
    <mergeCell ref="B47:C47"/>
    <mergeCell ref="B48:C48"/>
    <mergeCell ref="B49:C49"/>
    <mergeCell ref="B50:C50"/>
    <mergeCell ref="B73:C73"/>
    <mergeCell ref="B53:C53"/>
    <mergeCell ref="B54:C54"/>
    <mergeCell ref="B55:C55"/>
    <mergeCell ref="B57:C57"/>
    <mergeCell ref="B58:C58"/>
    <mergeCell ref="B59:C59"/>
    <mergeCell ref="B61:C61"/>
    <mergeCell ref="B62:C62"/>
    <mergeCell ref="B63:C63"/>
    <mergeCell ref="B64:C64"/>
    <mergeCell ref="B72:C72"/>
    <mergeCell ref="B86:C86"/>
    <mergeCell ref="B74:C74"/>
    <mergeCell ref="B75:C75"/>
    <mergeCell ref="B76:C76"/>
    <mergeCell ref="B77:C77"/>
    <mergeCell ref="B78:C78"/>
    <mergeCell ref="B79:C79"/>
    <mergeCell ref="B80:C80"/>
    <mergeCell ref="B81:C81"/>
    <mergeCell ref="B82:C82"/>
    <mergeCell ref="B83:C83"/>
    <mergeCell ref="B84:C84"/>
  </mergeCells>
  <pageMargins left="0.23622047244094491" right="0.23622047244094491" top="0.74803149606299213" bottom="0.74803149606299213" header="0.31496062992125984" footer="0.31496062992125984"/>
  <pageSetup paperSize="9" scale="46" fitToHeight="0" orientation="landscape" r:id="rId1"/>
  <rowBreaks count="2" manualBreakCount="2">
    <brk id="16" max="16383" man="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V88"/>
  <sheetViews>
    <sheetView showGridLines="0" topLeftCell="A64" zoomScale="89" zoomScaleNormal="89" workbookViewId="0">
      <selection activeCell="D24" sqref="D24"/>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JHB - City Of Johannesburg</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c r="E5" s="108" t="s">
        <v>39</v>
      </c>
    </row>
    <row r="6" spans="1:20" ht="16.5" x14ac:dyDescent="0.3">
      <c r="C6" s="110" t="s">
        <v>30</v>
      </c>
      <c r="D6" s="121"/>
      <c r="E6" s="107" t="s">
        <v>35</v>
      </c>
    </row>
    <row r="7" spans="1:20" ht="30" x14ac:dyDescent="0.25">
      <c r="A7" s="67"/>
      <c r="B7" s="62"/>
      <c r="C7" s="111" t="s">
        <v>70</v>
      </c>
      <c r="D7" s="122"/>
      <c r="E7" s="107" t="s">
        <v>34</v>
      </c>
      <c r="F7" s="1"/>
      <c r="G7" s="1"/>
      <c r="H7" s="1"/>
      <c r="I7" s="1"/>
      <c r="J7" s="1"/>
      <c r="K7" s="1"/>
      <c r="L7" s="1"/>
      <c r="M7" s="1"/>
      <c r="N7" s="1"/>
      <c r="O7" s="1"/>
      <c r="P7" s="1"/>
      <c r="Q7" s="1"/>
      <c r="R7" s="1"/>
      <c r="S7" s="109"/>
      <c r="T7" s="109"/>
    </row>
    <row r="8" spans="1:20" x14ac:dyDescent="0.25">
      <c r="A8" s="67"/>
      <c r="B8" s="62"/>
      <c r="C8" s="144" t="s">
        <v>71</v>
      </c>
      <c r="D8" s="122"/>
      <c r="E8" s="107" t="s">
        <v>35</v>
      </c>
      <c r="F8" s="1"/>
      <c r="G8" s="1"/>
      <c r="H8" s="1"/>
      <c r="I8" s="1"/>
      <c r="J8" s="1"/>
      <c r="K8" s="1"/>
      <c r="L8" s="1"/>
      <c r="M8" s="1"/>
      <c r="N8" s="1"/>
      <c r="O8" s="1"/>
      <c r="P8" s="1"/>
      <c r="Q8" s="1"/>
      <c r="R8" s="1"/>
      <c r="S8" s="109"/>
      <c r="T8" s="109"/>
    </row>
    <row r="9" spans="1:20" ht="15.75" customHeight="1" x14ac:dyDescent="0.25">
      <c r="A9" s="67"/>
      <c r="B9" s="62"/>
      <c r="C9" s="112" t="s">
        <v>72</v>
      </c>
      <c r="D9" s="122"/>
      <c r="E9" s="107" t="s">
        <v>35</v>
      </c>
      <c r="F9" s="1"/>
      <c r="G9" s="1"/>
      <c r="H9" s="1"/>
      <c r="I9" s="1"/>
      <c r="J9" s="1"/>
      <c r="K9" s="1"/>
      <c r="L9" s="1"/>
      <c r="M9" s="1"/>
      <c r="N9" s="1"/>
      <c r="O9" s="1"/>
      <c r="P9" s="1"/>
      <c r="Q9" s="1"/>
      <c r="R9" s="1"/>
      <c r="S9" s="109"/>
      <c r="T9" s="109"/>
    </row>
    <row r="10" spans="1:20" x14ac:dyDescent="0.25">
      <c r="A10" s="67"/>
      <c r="B10" s="62"/>
      <c r="C10" s="111" t="s">
        <v>73</v>
      </c>
      <c r="D10" s="122"/>
      <c r="E10" s="107" t="s">
        <v>35</v>
      </c>
      <c r="F10" s="1"/>
      <c r="G10" s="1"/>
      <c r="H10" s="1"/>
      <c r="I10" s="1"/>
      <c r="J10" s="1"/>
      <c r="K10" s="1"/>
      <c r="L10" s="1"/>
      <c r="M10" s="1"/>
      <c r="N10" s="1"/>
      <c r="O10" s="1"/>
      <c r="P10" s="1"/>
      <c r="Q10" s="1"/>
      <c r="R10" s="1"/>
      <c r="S10" s="109"/>
      <c r="T10" s="109"/>
    </row>
    <row r="11" spans="1:20" x14ac:dyDescent="0.25">
      <c r="A11" s="67"/>
      <c r="B11" s="62"/>
      <c r="C11" s="111" t="s">
        <v>74</v>
      </c>
      <c r="D11" s="129"/>
      <c r="E11" s="107" t="s">
        <v>35</v>
      </c>
      <c r="F11" s="1"/>
      <c r="G11" s="1"/>
      <c r="H11" s="1"/>
      <c r="I11" s="1"/>
      <c r="J11" s="1"/>
      <c r="K11" s="1"/>
      <c r="L11" s="1"/>
      <c r="M11" s="1"/>
      <c r="N11" s="1"/>
      <c r="O11" s="1"/>
      <c r="P11" s="1"/>
      <c r="Q11" s="1"/>
      <c r="R11" s="1"/>
      <c r="S11" s="109"/>
      <c r="T11" s="109"/>
    </row>
    <row r="12" spans="1:20" x14ac:dyDescent="0.25">
      <c r="A12" s="67"/>
      <c r="B12" s="62"/>
      <c r="C12" s="111" t="s">
        <v>75</v>
      </c>
      <c r="D12" s="122"/>
      <c r="E12" s="107" t="s">
        <v>35</v>
      </c>
      <c r="F12" s="1"/>
      <c r="G12" s="1"/>
      <c r="H12" s="1"/>
      <c r="I12" s="1"/>
      <c r="J12" s="1"/>
      <c r="K12" s="1"/>
      <c r="L12" s="1"/>
      <c r="M12" s="1"/>
      <c r="N12" s="1"/>
      <c r="O12" s="1"/>
      <c r="P12" s="1"/>
      <c r="Q12" s="1"/>
      <c r="R12" s="1"/>
      <c r="S12" s="109"/>
      <c r="T12" s="109"/>
    </row>
    <row r="13" spans="1:20" x14ac:dyDescent="0.25">
      <c r="A13" s="67"/>
      <c r="B13" s="62"/>
      <c r="C13" s="111" t="s">
        <v>76</v>
      </c>
      <c r="D13" s="122"/>
      <c r="E13" s="107" t="s">
        <v>35</v>
      </c>
      <c r="F13" s="1"/>
      <c r="G13" s="1"/>
      <c r="H13" s="1"/>
      <c r="I13" s="1"/>
      <c r="J13" s="1"/>
      <c r="K13" s="1"/>
      <c r="L13" s="1"/>
      <c r="M13" s="1"/>
      <c r="N13" s="1"/>
      <c r="O13" s="1"/>
      <c r="P13" s="1"/>
      <c r="Q13" s="1"/>
      <c r="R13" s="1"/>
      <c r="S13" s="109"/>
      <c r="T13" s="109"/>
    </row>
    <row r="14" spans="1:20" ht="30" x14ac:dyDescent="0.25">
      <c r="A14" s="67"/>
      <c r="B14" s="62"/>
      <c r="C14" s="111" t="s">
        <v>77</v>
      </c>
      <c r="D14" s="122"/>
      <c r="E14" s="107" t="s">
        <v>35</v>
      </c>
      <c r="F14" s="1"/>
      <c r="G14" s="1"/>
      <c r="H14" s="1"/>
      <c r="I14" s="1"/>
      <c r="J14" s="1"/>
      <c r="K14" s="1"/>
      <c r="L14" s="1"/>
      <c r="M14" s="1"/>
      <c r="N14" s="1"/>
      <c r="O14" s="1"/>
      <c r="P14" s="1"/>
      <c r="Q14" s="1"/>
      <c r="R14" s="1"/>
      <c r="S14" s="109"/>
      <c r="T14" s="109"/>
    </row>
    <row r="15" spans="1:20" x14ac:dyDescent="0.25">
      <c r="A15" s="67"/>
      <c r="B15" s="62"/>
      <c r="C15" s="110" t="s">
        <v>78</v>
      </c>
      <c r="D15" s="122"/>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c r="F24" s="55">
        <v>0</v>
      </c>
      <c r="G24" s="61">
        <v>0</v>
      </c>
      <c r="H24" s="55">
        <v>0</v>
      </c>
      <c r="I24" s="61">
        <v>0</v>
      </c>
      <c r="J24" s="55">
        <v>0</v>
      </c>
      <c r="K24" s="61">
        <v>0</v>
      </c>
      <c r="L24" s="55">
        <v>0</v>
      </c>
      <c r="M24" s="61">
        <v>0</v>
      </c>
      <c r="N24" s="73">
        <f t="shared" ref="N24:N36" si="1">IF(ISERROR(L24+J24+H24+F24),"Invalid Input",L24+J24+H24+F24)</f>
        <v>0</v>
      </c>
      <c r="O24" s="74">
        <f t="shared" ref="O24:O36" si="2">IF(ISERROR(G24+I24+K24+M24),"Invalid Input",G24+I24+K24+M24)</f>
        <v>0</v>
      </c>
      <c r="P24" s="68">
        <v>0</v>
      </c>
      <c r="Q24" s="53">
        <f t="shared" ref="Q24:Q36" si="3">IF(ISERROR(P24-O24),"Invalid Input",(P24-O24))</f>
        <v>0</v>
      </c>
      <c r="R24" s="16" t="b">
        <v>1</v>
      </c>
      <c r="S24" s="123"/>
      <c r="T24" s="123"/>
    </row>
    <row r="25" spans="1:20" ht="15" customHeight="1" x14ac:dyDescent="0.25">
      <c r="A25" s="23"/>
      <c r="B25" s="151" t="s">
        <v>80</v>
      </c>
      <c r="C25" s="152">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x14ac:dyDescent="0.25">
      <c r="A26" s="23"/>
      <c r="B26" s="151" t="s">
        <v>28</v>
      </c>
      <c r="C26" s="152">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x14ac:dyDescent="0.25">
      <c r="A27" s="23"/>
      <c r="B27" s="151" t="s">
        <v>29</v>
      </c>
      <c r="C27" s="152">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x14ac:dyDescent="0.25">
      <c r="A28" s="23"/>
      <c r="B28" s="159" t="s">
        <v>82</v>
      </c>
      <c r="C28" s="160"/>
      <c r="D28" s="59">
        <v>0</v>
      </c>
      <c r="E28" s="60">
        <v>10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x14ac:dyDescent="0.25">
      <c r="A29" s="23"/>
      <c r="B29" s="151" t="s">
        <v>37</v>
      </c>
      <c r="C29" s="152">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x14ac:dyDescent="0.25">
      <c r="A30" s="23"/>
      <c r="B30" s="151" t="s">
        <v>38</v>
      </c>
      <c r="C30" s="152"/>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x14ac:dyDescent="0.25">
      <c r="A31" s="23"/>
      <c r="B31" s="138" t="s">
        <v>119</v>
      </c>
      <c r="C31" s="140"/>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x14ac:dyDescent="0.25">
      <c r="A32" s="23"/>
      <c r="B32" s="151" t="s">
        <v>31</v>
      </c>
      <c r="C32" s="152">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56" ht="15" customHeight="1" x14ac:dyDescent="0.25">
      <c r="A33" s="23"/>
      <c r="B33" s="151" t="s">
        <v>81</v>
      </c>
      <c r="C33" s="152">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56" ht="15" customHeight="1" x14ac:dyDescent="0.25">
      <c r="A34" s="23"/>
      <c r="B34" s="151" t="s">
        <v>83</v>
      </c>
      <c r="C34" s="152"/>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x14ac:dyDescent="0.25">
      <c r="A35" s="23"/>
      <c r="B35" s="138" t="s">
        <v>120</v>
      </c>
      <c r="C35" s="140"/>
      <c r="D35" s="59">
        <v>0</v>
      </c>
      <c r="E35" s="60">
        <v>200</v>
      </c>
      <c r="F35" s="55">
        <v>50</v>
      </c>
      <c r="G35" s="61">
        <v>0</v>
      </c>
      <c r="H35" s="55">
        <v>0</v>
      </c>
      <c r="I35" s="61">
        <v>0</v>
      </c>
      <c r="J35" s="55">
        <v>0</v>
      </c>
      <c r="K35" s="61">
        <v>0</v>
      </c>
      <c r="L35" s="55">
        <v>0</v>
      </c>
      <c r="M35" s="61">
        <v>0</v>
      </c>
      <c r="N35" s="73">
        <f t="shared" si="1"/>
        <v>50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v>0</v>
      </c>
      <c r="E36" s="60">
        <v>2000</v>
      </c>
      <c r="F36" s="55">
        <v>200</v>
      </c>
      <c r="G36" s="61">
        <v>256</v>
      </c>
      <c r="H36" s="55">
        <v>0</v>
      </c>
      <c r="I36" s="61">
        <v>0</v>
      </c>
      <c r="J36" s="55">
        <v>0</v>
      </c>
      <c r="K36" s="61">
        <v>0</v>
      </c>
      <c r="L36" s="55">
        <v>0</v>
      </c>
      <c r="M36" s="61">
        <v>0</v>
      </c>
      <c r="N36" s="73">
        <f t="shared" si="1"/>
        <v>200</v>
      </c>
      <c r="O36" s="74">
        <f t="shared" si="2"/>
        <v>256</v>
      </c>
      <c r="P36" s="68">
        <v>0</v>
      </c>
      <c r="Q36" s="53">
        <f t="shared" si="3"/>
        <v>-256</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v>12</v>
      </c>
      <c r="E40" s="60">
        <v>2</v>
      </c>
      <c r="F40" s="55">
        <v>3.92</v>
      </c>
      <c r="G40" s="61"/>
      <c r="H40" s="55">
        <v>0</v>
      </c>
      <c r="I40" s="61">
        <v>0</v>
      </c>
      <c r="J40" s="55">
        <v>0</v>
      </c>
      <c r="K40" s="61">
        <v>0</v>
      </c>
      <c r="L40" s="55">
        <v>0</v>
      </c>
      <c r="M40" s="61">
        <v>0</v>
      </c>
      <c r="N40" s="73">
        <f>IF(ISERROR(L40+J40+H40+F40),"Invalid Input",L40+J40+H40+F40)</f>
        <v>3.92</v>
      </c>
      <c r="O40" s="74">
        <f>IF(ISERROR(G40+I40+K40+M40),"Invalid Input",G40+I40+K40+M40)</f>
        <v>0</v>
      </c>
      <c r="P40" s="68">
        <v>0</v>
      </c>
      <c r="Q40" s="53">
        <f>IF(ISERROR(P40-O40),"Invalid Input",(P40-O40))</f>
        <v>0</v>
      </c>
      <c r="R40" s="16" t="b">
        <v>1</v>
      </c>
      <c r="S40" s="123"/>
      <c r="T40" s="123"/>
    </row>
    <row r="41" spans="1:256" ht="15" customHeight="1" x14ac:dyDescent="0.25">
      <c r="A41" s="27"/>
      <c r="B41" s="151" t="s">
        <v>45</v>
      </c>
      <c r="C41" s="152">
        <v>0</v>
      </c>
      <c r="D41" s="59">
        <v>25</v>
      </c>
      <c r="E41" s="60">
        <v>5</v>
      </c>
      <c r="F41" s="55">
        <v>8.67</v>
      </c>
      <c r="G41" s="61"/>
      <c r="H41" s="55">
        <v>0</v>
      </c>
      <c r="I41" s="61">
        <v>0</v>
      </c>
      <c r="J41" s="55">
        <v>0</v>
      </c>
      <c r="K41" s="61">
        <v>0</v>
      </c>
      <c r="L41" s="55">
        <v>0</v>
      </c>
      <c r="M41" s="61">
        <v>0</v>
      </c>
      <c r="N41" s="73">
        <f>IF(ISERROR(L41+J41+H41+F41),"Invalid Input",L41+J41+H41+F41)</f>
        <v>8.67</v>
      </c>
      <c r="O41" s="74">
        <f>IF(ISERROR(G41+I41+K41+M41),"Invalid Input",G41+I41+K41+M41)</f>
        <v>0</v>
      </c>
      <c r="P41" s="68">
        <v>0</v>
      </c>
      <c r="Q41" s="53">
        <f>IF(ISERROR(P41-O41),"Invalid Input",(P41-O41))</f>
        <v>0</v>
      </c>
      <c r="R41" s="16" t="b">
        <v>1</v>
      </c>
      <c r="S41" s="123"/>
      <c r="T41" s="123"/>
    </row>
    <row r="42" spans="1:256" ht="15" customHeight="1" x14ac:dyDescent="0.25">
      <c r="A42" s="27"/>
      <c r="B42" s="151" t="s">
        <v>85</v>
      </c>
      <c r="C42" s="152">
        <v>0</v>
      </c>
      <c r="D42" s="59">
        <v>105</v>
      </c>
      <c r="E42" s="60">
        <v>35</v>
      </c>
      <c r="F42" s="55">
        <v>100.42</v>
      </c>
      <c r="G42" s="61"/>
      <c r="H42" s="55">
        <v>0</v>
      </c>
      <c r="I42" s="61">
        <v>0</v>
      </c>
      <c r="J42" s="55">
        <v>0</v>
      </c>
      <c r="K42" s="61">
        <v>0</v>
      </c>
      <c r="L42" s="55">
        <v>0</v>
      </c>
      <c r="M42" s="61">
        <v>0</v>
      </c>
      <c r="N42" s="73">
        <f>IF(ISERROR(L42+J42+H42+F42),"Invalid Input",L42+J42+H42+F42)</f>
        <v>100.42</v>
      </c>
      <c r="O42" s="74">
        <f>IF(ISERROR(G42+I42+K42+M42),"Invalid Input",G42+I42+K42+M42)</f>
        <v>0</v>
      </c>
      <c r="P42" s="68">
        <v>0</v>
      </c>
      <c r="Q42" s="53">
        <f>IF(ISERROR(P42-O42),"Invalid Input",(P42-O42))</f>
        <v>0</v>
      </c>
      <c r="R42" s="16" t="b">
        <v>1</v>
      </c>
      <c r="S42" s="123"/>
      <c r="T42" s="123"/>
    </row>
    <row r="43" spans="1:256" ht="14.1" customHeight="1" x14ac:dyDescent="0.25">
      <c r="A43" s="27"/>
      <c r="B43" s="151" t="s">
        <v>86</v>
      </c>
      <c r="C43" s="152">
        <v>0</v>
      </c>
      <c r="D43" s="59">
        <v>1.5</v>
      </c>
      <c r="E43" s="60">
        <v>0.2</v>
      </c>
      <c r="F43" s="55">
        <v>0.56999999999999995</v>
      </c>
      <c r="G43" s="61"/>
      <c r="H43" s="55">
        <v>0</v>
      </c>
      <c r="I43" s="61">
        <v>0</v>
      </c>
      <c r="J43" s="55">
        <v>0</v>
      </c>
      <c r="K43" s="61">
        <v>0</v>
      </c>
      <c r="L43" s="55">
        <v>0</v>
      </c>
      <c r="M43" s="61">
        <v>0</v>
      </c>
      <c r="N43" s="73">
        <f>IF(ISERROR(L43+J43+H43+F43),"Invalid Input",L43+J43+H43+F43)</f>
        <v>0.56999999999999995</v>
      </c>
      <c r="O43" s="74">
        <f>IF(ISERROR(G43+I43+K43+M43),"Invalid Input",G43+I43+K43+M43)</f>
        <v>0</v>
      </c>
      <c r="P43" s="68">
        <v>0</v>
      </c>
      <c r="Q43" s="53">
        <f>IF(ISERROR(P43-O43),"Invalid Input",(P43-O43))</f>
        <v>0</v>
      </c>
      <c r="R43" s="119" t="b">
        <v>1</v>
      </c>
      <c r="S43" s="123"/>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30</v>
      </c>
      <c r="E47" s="60">
        <v>5</v>
      </c>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56" ht="15.75" customHeight="1" x14ac:dyDescent="0.25">
      <c r="A48" s="27"/>
      <c r="B48" s="151" t="s">
        <v>43</v>
      </c>
      <c r="C48" s="152">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x14ac:dyDescent="0.25">
      <c r="A49" s="17"/>
      <c r="B49" s="151" t="s">
        <v>44</v>
      </c>
      <c r="C49" s="152">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31857</v>
      </c>
      <c r="E53" s="60">
        <v>8004</v>
      </c>
      <c r="F53" s="55">
        <v>1840</v>
      </c>
      <c r="G53" s="61"/>
      <c r="H53" s="55">
        <v>0</v>
      </c>
      <c r="I53" s="61">
        <v>0</v>
      </c>
      <c r="J53" s="55">
        <v>0</v>
      </c>
      <c r="K53" s="61">
        <v>0</v>
      </c>
      <c r="L53" s="55">
        <v>0</v>
      </c>
      <c r="M53" s="61">
        <v>0</v>
      </c>
      <c r="N53" s="73">
        <f>IF(ISERROR(L53+J53+H53+F53),"Invalid Input",L53+J53+H53+F53)</f>
        <v>1840</v>
      </c>
      <c r="O53" s="74">
        <f>IF(ISERROR(G53+I53+K53+M53),"Invalid Input",G53+I53+K53+M53)</f>
        <v>0</v>
      </c>
      <c r="P53" s="68">
        <v>0</v>
      </c>
      <c r="Q53" s="53">
        <f>IF(ISERROR(P53-O53),"Invalid Input",(P53-O53))</f>
        <v>0</v>
      </c>
      <c r="R53" s="16" t="b">
        <v>1</v>
      </c>
      <c r="S53" s="125"/>
      <c r="T53" s="125"/>
    </row>
    <row r="54" spans="1:20" ht="15" customHeight="1" x14ac:dyDescent="0.25">
      <c r="A54" s="27"/>
      <c r="B54" s="151" t="s">
        <v>47</v>
      </c>
      <c r="C54" s="152">
        <v>0</v>
      </c>
      <c r="D54" s="59">
        <v>0</v>
      </c>
      <c r="E54" s="60"/>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113899</v>
      </c>
      <c r="E57" s="60">
        <v>4834</v>
      </c>
      <c r="F57" s="55">
        <v>1620</v>
      </c>
      <c r="G57" s="61">
        <v>469</v>
      </c>
      <c r="H57" s="55">
        <v>0</v>
      </c>
      <c r="I57" s="61">
        <v>0</v>
      </c>
      <c r="J57" s="55">
        <v>0</v>
      </c>
      <c r="K57" s="61">
        <v>0</v>
      </c>
      <c r="L57" s="55">
        <v>0</v>
      </c>
      <c r="M57" s="61">
        <v>0</v>
      </c>
      <c r="N57" s="73">
        <f>IF(ISERROR(L57+J57+H57+F57),"Invalid Input",L57+J57+H57+F57)</f>
        <v>1620</v>
      </c>
      <c r="O57" s="74">
        <f>IF(ISERROR(G57+I57+K57+M57),"Invalid Input",G57+I57+K57+M57)</f>
        <v>469</v>
      </c>
      <c r="P57" s="68">
        <v>0</v>
      </c>
      <c r="Q57" s="53">
        <f>IF(ISERROR(P57-O57),"Invalid Input",(P57-O57))</f>
        <v>-469</v>
      </c>
      <c r="R57" s="16" t="b">
        <v>1</v>
      </c>
      <c r="S57" s="125"/>
      <c r="T57" s="125"/>
    </row>
    <row r="58" spans="1:20" ht="15" customHeight="1" x14ac:dyDescent="0.25">
      <c r="A58" s="27"/>
      <c r="B58" s="161" t="s">
        <v>49</v>
      </c>
      <c r="C58" s="162"/>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864185</v>
      </c>
      <c r="F61" s="55" t="s">
        <v>130</v>
      </c>
      <c r="G61" s="61" t="s">
        <v>130</v>
      </c>
      <c r="H61" s="55">
        <v>0</v>
      </c>
      <c r="I61" s="61">
        <v>0</v>
      </c>
      <c r="J61" s="55">
        <v>0</v>
      </c>
      <c r="K61" s="61">
        <v>0</v>
      </c>
      <c r="L61" s="55">
        <v>0</v>
      </c>
      <c r="M61" s="61">
        <v>0</v>
      </c>
      <c r="N61" s="73" t="str">
        <f>IF(ISERROR(L61+J61+H61+F61),"Invalid Input",L61+J61+H61+F61)</f>
        <v>Invalid Input</v>
      </c>
      <c r="O61" s="74" t="str">
        <f>IF(ISERROR(G61+I61+K61+M61),"Invalid Input",G61+I61+K61+M61)</f>
        <v>Invalid Input</v>
      </c>
      <c r="P61" s="68">
        <v>0</v>
      </c>
      <c r="Q61" s="53" t="str">
        <f>IF(ISERROR(P61-O61),"Invalid Input",(P61-O61))</f>
        <v>Invalid Input</v>
      </c>
      <c r="R61" s="16" t="b">
        <v>1</v>
      </c>
      <c r="S61" s="125"/>
      <c r="T61" s="125"/>
    </row>
    <row r="62" spans="1:20" ht="15" customHeight="1" x14ac:dyDescent="0.25">
      <c r="A62" s="27"/>
      <c r="B62" s="147" t="s">
        <v>87</v>
      </c>
      <c r="C62" s="148"/>
      <c r="D62" s="59">
        <v>0</v>
      </c>
      <c r="E62" s="60">
        <v>10</v>
      </c>
      <c r="F62" s="55">
        <v>2</v>
      </c>
      <c r="G62" s="61">
        <v>2</v>
      </c>
      <c r="H62" s="55">
        <v>0</v>
      </c>
      <c r="I62" s="61">
        <v>0</v>
      </c>
      <c r="J62" s="55">
        <v>0</v>
      </c>
      <c r="K62" s="61">
        <v>0</v>
      </c>
      <c r="L62" s="55">
        <v>0</v>
      </c>
      <c r="M62" s="61">
        <v>0</v>
      </c>
      <c r="N62" s="73">
        <f>IF(ISERROR(L62+J62+H62+F62),"Invalid Input",L62+J62+H62+F62)</f>
        <v>2</v>
      </c>
      <c r="O62" s="74">
        <f>IF(ISERROR(G62+I62+K62+M62),"Invalid Input",G62+I62+K62+M62)</f>
        <v>2</v>
      </c>
      <c r="P62" s="68">
        <v>0</v>
      </c>
      <c r="Q62" s="53">
        <f>IF(ISERROR(P62-O62),"Invalid Input",(P62-O62))</f>
        <v>-2</v>
      </c>
      <c r="R62" s="16" t="b">
        <v>1</v>
      </c>
      <c r="S62" s="125"/>
      <c r="T62" s="125"/>
    </row>
    <row r="63" spans="1:20" x14ac:dyDescent="0.25">
      <c r="A63" s="27"/>
      <c r="B63" s="147" t="s">
        <v>89</v>
      </c>
      <c r="C63" s="148"/>
      <c r="D63" s="59">
        <v>0</v>
      </c>
      <c r="E63" s="60" t="s">
        <v>131</v>
      </c>
      <c r="F63" s="55" t="s">
        <v>131</v>
      </c>
      <c r="G63" s="61" t="s">
        <v>131</v>
      </c>
      <c r="H63" s="55">
        <v>0</v>
      </c>
      <c r="I63" s="61">
        <v>0</v>
      </c>
      <c r="J63" s="55">
        <v>0</v>
      </c>
      <c r="K63" s="61">
        <v>0</v>
      </c>
      <c r="L63" s="55">
        <v>0</v>
      </c>
      <c r="M63" s="61">
        <v>0</v>
      </c>
      <c r="N63" s="73" t="str">
        <f>IF(ISERROR(L63+J63+H63+F63),"Invalid Input",L63+J63+H63+F63)</f>
        <v>Invalid Input</v>
      </c>
      <c r="O63" s="74" t="str">
        <f>IF(ISERROR(G63+I63+K63+M63),"Invalid Input",G63+I63+K63+M63)</f>
        <v>Invalid Input</v>
      </c>
      <c r="P63" s="68">
        <v>0</v>
      </c>
      <c r="Q63" s="53" t="str">
        <f>IF(ISERROR(P63-O63),"Invalid Input",(P63-O63))</f>
        <v>Invalid Input</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v>0</v>
      </c>
      <c r="E66" s="60">
        <v>1580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x14ac:dyDescent="0.25">
      <c r="A67" s="27"/>
      <c r="B67" s="37" t="s">
        <v>90</v>
      </c>
      <c r="C67" s="38"/>
      <c r="D67" s="59">
        <v>0</v>
      </c>
      <c r="E67" s="60" t="s">
        <v>128</v>
      </c>
      <c r="F67" s="55"/>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x14ac:dyDescent="0.25">
      <c r="A68" s="23"/>
      <c r="B68" s="37" t="s">
        <v>91</v>
      </c>
      <c r="C68" s="38"/>
      <c r="D68" s="59">
        <v>0</v>
      </c>
      <c r="E68" s="60"/>
      <c r="F68" s="55">
        <v>12501</v>
      </c>
      <c r="G68" s="61">
        <v>12501</v>
      </c>
      <c r="H68" s="55">
        <v>0</v>
      </c>
      <c r="I68" s="61">
        <v>0</v>
      </c>
      <c r="J68" s="55">
        <v>0</v>
      </c>
      <c r="K68" s="61">
        <v>0</v>
      </c>
      <c r="L68" s="55">
        <v>0</v>
      </c>
      <c r="M68" s="61">
        <v>0</v>
      </c>
      <c r="N68" s="73">
        <f>IF(ISERROR(L68+J68+H68+F68),"Invalid Input",L68+J68+H68+F68)</f>
        <v>12501</v>
      </c>
      <c r="O68" s="74">
        <f>IF(ISERROR(G68+I68+K68+M68),"Invalid Input",G68+I68+K68+M68)</f>
        <v>12501</v>
      </c>
      <c r="P68" s="68">
        <v>0</v>
      </c>
      <c r="Q68" s="53">
        <f>IF(ISERROR(P68-O68),"Invalid Input",(P68-O68))</f>
        <v>-12501</v>
      </c>
      <c r="R68" s="16" t="b">
        <v>1</v>
      </c>
      <c r="S68" s="125"/>
      <c r="T68" s="125"/>
    </row>
    <row r="69" spans="1:20" x14ac:dyDescent="0.25">
      <c r="A69" s="17"/>
      <c r="B69" s="37" t="s">
        <v>92</v>
      </c>
      <c r="C69" s="38"/>
      <c r="D69" s="59">
        <v>0</v>
      </c>
      <c r="E69" s="60">
        <v>2000</v>
      </c>
      <c r="F69" s="55">
        <v>100</v>
      </c>
      <c r="G69" s="61">
        <v>189</v>
      </c>
      <c r="H69" s="55">
        <v>0</v>
      </c>
      <c r="I69" s="61">
        <v>0</v>
      </c>
      <c r="J69" s="55">
        <v>0</v>
      </c>
      <c r="K69" s="61">
        <v>0</v>
      </c>
      <c r="L69" s="55">
        <v>0</v>
      </c>
      <c r="M69" s="61">
        <v>0</v>
      </c>
      <c r="N69" s="73">
        <f>IF(ISERROR(L69+J69+H69+F69),"Invalid Input",L69+J69+H69+F69)</f>
        <v>100</v>
      </c>
      <c r="O69" s="74">
        <f>IF(ISERROR(G69+I69+K69+M69),"Invalid Input",G69+I69+K69+M69)</f>
        <v>189</v>
      </c>
      <c r="P69" s="68">
        <v>0</v>
      </c>
      <c r="Q69" s="53">
        <f>IF(ISERROR(P69-O69),"Invalid Input",(P69-O69))</f>
        <v>-189</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v>0</v>
      </c>
      <c r="E72" s="60"/>
      <c r="F72" s="55"/>
      <c r="G72" s="61"/>
      <c r="H72" s="55">
        <v>0</v>
      </c>
      <c r="I72" s="61">
        <v>0</v>
      </c>
      <c r="J72" s="55">
        <v>0</v>
      </c>
      <c r="K72" s="61">
        <v>0</v>
      </c>
      <c r="L72" s="55">
        <v>0</v>
      </c>
      <c r="M72" s="61">
        <v>0</v>
      </c>
      <c r="N72" s="73">
        <f t="shared" ref="N72:N83" si="4">IF(ISERROR(L72+J72+H72+F72),"Invalid Input",L72+J72+H72+F72)</f>
        <v>0</v>
      </c>
      <c r="O72" s="74">
        <f t="shared" ref="O72:O83" si="5">IF(ISERROR(G72+I72+K72+M72),"Invalid Input",G72+I72+K72+M72)</f>
        <v>0</v>
      </c>
      <c r="P72" s="68">
        <v>0</v>
      </c>
      <c r="Q72" s="53">
        <f t="shared" ref="Q72:Q83" si="6">IF(ISERROR(P72-O72),"Invalid Input",(P72-O72))</f>
        <v>0</v>
      </c>
      <c r="R72" s="16" t="b">
        <v>1</v>
      </c>
      <c r="S72" s="125"/>
      <c r="T72" s="125"/>
    </row>
    <row r="73" spans="1:20" x14ac:dyDescent="0.25">
      <c r="A73" s="27"/>
      <c r="B73" s="147" t="s">
        <v>51</v>
      </c>
      <c r="C73" s="148"/>
      <c r="D73" s="59">
        <v>0</v>
      </c>
      <c r="E73" s="60"/>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x14ac:dyDescent="0.25">
      <c r="A74" s="27"/>
      <c r="B74" s="147" t="s">
        <v>52</v>
      </c>
      <c r="C74" s="148"/>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x14ac:dyDescent="0.25">
      <c r="A75" s="27"/>
      <c r="B75" s="147" t="s">
        <v>53</v>
      </c>
      <c r="C75" s="148"/>
      <c r="D75" s="59">
        <v>0</v>
      </c>
      <c r="E75" s="60"/>
      <c r="F75" s="55">
        <v>3</v>
      </c>
      <c r="G75" s="61">
        <v>2</v>
      </c>
      <c r="H75" s="55">
        <v>0</v>
      </c>
      <c r="I75" s="61">
        <v>0</v>
      </c>
      <c r="J75" s="55">
        <v>0</v>
      </c>
      <c r="K75" s="61">
        <v>0</v>
      </c>
      <c r="L75" s="55">
        <v>0</v>
      </c>
      <c r="M75" s="61">
        <v>0</v>
      </c>
      <c r="N75" s="73">
        <f t="shared" si="4"/>
        <v>3</v>
      </c>
      <c r="O75" s="74">
        <f t="shared" si="5"/>
        <v>2</v>
      </c>
      <c r="P75" s="68">
        <v>0</v>
      </c>
      <c r="Q75" s="53">
        <f t="shared" si="6"/>
        <v>-2</v>
      </c>
      <c r="R75" s="16" t="b">
        <v>1</v>
      </c>
      <c r="S75" s="125"/>
      <c r="T75" s="125"/>
    </row>
    <row r="76" spans="1:20" ht="15" customHeight="1" x14ac:dyDescent="0.25">
      <c r="A76" s="17"/>
      <c r="B76" s="151" t="s">
        <v>54</v>
      </c>
      <c r="C76" s="152"/>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x14ac:dyDescent="0.25">
      <c r="A77" s="27"/>
      <c r="B77" s="147" t="s">
        <v>55</v>
      </c>
      <c r="C77" s="148"/>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x14ac:dyDescent="0.25">
      <c r="A78" s="27"/>
      <c r="B78" s="147" t="s">
        <v>56</v>
      </c>
      <c r="C78" s="148"/>
      <c r="D78" s="59">
        <v>0</v>
      </c>
      <c r="E78" s="60"/>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x14ac:dyDescent="0.25">
      <c r="A79" s="17"/>
      <c r="B79" s="147" t="s">
        <v>57</v>
      </c>
      <c r="C79" s="148"/>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x14ac:dyDescent="0.25">
      <c r="A80" s="27"/>
      <c r="B80" s="147" t="s">
        <v>58</v>
      </c>
      <c r="C80" s="148"/>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x14ac:dyDescent="0.25">
      <c r="A81" s="27"/>
      <c r="B81" s="147" t="s">
        <v>59</v>
      </c>
      <c r="C81" s="148"/>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x14ac:dyDescent="0.25">
      <c r="A82" s="27"/>
      <c r="B82" s="147" t="s">
        <v>60</v>
      </c>
      <c r="C82" s="148"/>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x14ac:dyDescent="0.25">
      <c r="A83" s="27"/>
      <c r="B83" s="147" t="s">
        <v>61</v>
      </c>
      <c r="C83" s="148"/>
      <c r="D83" s="59">
        <v>0</v>
      </c>
      <c r="E83" s="60"/>
      <c r="F83" s="55">
        <v>1</v>
      </c>
      <c r="G83" s="61">
        <v>1</v>
      </c>
      <c r="H83" s="55">
        <v>0</v>
      </c>
      <c r="I83" s="61">
        <v>0</v>
      </c>
      <c r="J83" s="55">
        <v>0</v>
      </c>
      <c r="K83" s="61">
        <v>0</v>
      </c>
      <c r="L83" s="55">
        <v>0</v>
      </c>
      <c r="M83" s="61">
        <v>0</v>
      </c>
      <c r="N83" s="73">
        <f t="shared" si="4"/>
        <v>1</v>
      </c>
      <c r="O83" s="74">
        <f t="shared" si="5"/>
        <v>1</v>
      </c>
      <c r="P83" s="68">
        <v>0</v>
      </c>
      <c r="Q83" s="53">
        <f t="shared" si="6"/>
        <v>-1</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v>5360</v>
      </c>
      <c r="E86" s="60">
        <v>29065</v>
      </c>
      <c r="F86" s="55">
        <v>5000</v>
      </c>
      <c r="G86" s="61">
        <v>2529</v>
      </c>
      <c r="H86" s="55">
        <v>0</v>
      </c>
      <c r="I86" s="61">
        <v>0</v>
      </c>
      <c r="J86" s="55">
        <v>0</v>
      </c>
      <c r="K86" s="61">
        <v>0</v>
      </c>
      <c r="L86" s="55">
        <v>0</v>
      </c>
      <c r="M86" s="61">
        <v>0</v>
      </c>
      <c r="N86" s="73">
        <f>IF(ISERROR(L86+J86+H86+F86),"Invalid Input",L86+J86+H86+F86)</f>
        <v>5000</v>
      </c>
      <c r="O86" s="74">
        <f>IF(ISERROR(G86+I86+K86+M86),"Invalid Input",G86+I86+K86+M86)</f>
        <v>2529</v>
      </c>
      <c r="P86" s="68">
        <v>0</v>
      </c>
      <c r="Q86" s="53">
        <f>IF(ISERROR(P86-O86),"Invalid Input",(P86-O86))</f>
        <v>-2529</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SheetNames!A4</f>
        <v>JHB</v>
      </c>
      <c r="D88" s="78"/>
    </row>
  </sheetData>
  <mergeCells count="48">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 ref="B47:C47"/>
    <mergeCell ref="B48:C48"/>
    <mergeCell ref="B43:C43"/>
    <mergeCell ref="A45:C45"/>
    <mergeCell ref="B49:C49"/>
    <mergeCell ref="B50:C50"/>
    <mergeCell ref="B53:C53"/>
    <mergeCell ref="B57:C57"/>
    <mergeCell ref="B59:C59"/>
    <mergeCell ref="B55:C55"/>
    <mergeCell ref="B32:C32"/>
    <mergeCell ref="B33:C33"/>
    <mergeCell ref="B41:C41"/>
    <mergeCell ref="B36:C36"/>
    <mergeCell ref="B37:C37"/>
    <mergeCell ref="A38:C3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s>
  <pageMargins left="0.23622047244094491" right="0.23622047244094491" top="0.74803149606299213" bottom="0.74803149606299213" header="0.31496062992125984" footer="0.31496062992125984"/>
  <pageSetup paperSize="9" scale="45" fitToHeight="0" orientation="landscape" r:id="rId1"/>
  <rowBreaks count="1" manualBreakCount="1">
    <brk id="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V88"/>
  <sheetViews>
    <sheetView showGridLines="0" tabSelected="1" topLeftCell="A4" zoomScale="89" zoomScaleNormal="89" workbookViewId="0">
      <selection activeCell="D24" sqref="D24:T86"/>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TSH - City Of Tshwane</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v>752775</v>
      </c>
      <c r="E5" s="108" t="s">
        <v>39</v>
      </c>
    </row>
    <row r="6" spans="1:20" ht="16.5" x14ac:dyDescent="0.3">
      <c r="C6" s="110" t="s">
        <v>30</v>
      </c>
      <c r="D6" s="121">
        <v>130</v>
      </c>
      <c r="E6" s="107" t="s">
        <v>35</v>
      </c>
    </row>
    <row r="7" spans="1:20" ht="30" x14ac:dyDescent="0.25">
      <c r="A7" s="67"/>
      <c r="B7" s="62"/>
      <c r="C7" s="111" t="s">
        <v>70</v>
      </c>
      <c r="D7" s="122">
        <v>0</v>
      </c>
      <c r="E7" s="107" t="s">
        <v>34</v>
      </c>
      <c r="F7" s="1"/>
      <c r="G7" s="1"/>
      <c r="H7" s="1"/>
      <c r="I7" s="1"/>
      <c r="J7" s="1"/>
      <c r="K7" s="1"/>
      <c r="L7" s="1"/>
      <c r="M7" s="1"/>
      <c r="N7" s="1"/>
      <c r="O7" s="1"/>
      <c r="P7" s="1"/>
      <c r="Q7" s="1"/>
      <c r="R7" s="1"/>
      <c r="S7" s="109"/>
      <c r="T7" s="109"/>
    </row>
    <row r="8" spans="1:20" x14ac:dyDescent="0.25">
      <c r="A8" s="67"/>
      <c r="B8" s="62"/>
      <c r="C8" s="144" t="s">
        <v>71</v>
      </c>
      <c r="D8" s="122">
        <v>747208</v>
      </c>
      <c r="E8" s="107" t="s">
        <v>35</v>
      </c>
      <c r="F8" s="1"/>
      <c r="G8" s="1"/>
      <c r="H8" s="1"/>
      <c r="I8" s="1"/>
      <c r="J8" s="1"/>
      <c r="K8" s="1"/>
      <c r="L8" s="1"/>
      <c r="M8" s="1"/>
      <c r="N8" s="1"/>
      <c r="O8" s="1"/>
      <c r="P8" s="1"/>
      <c r="Q8" s="1"/>
      <c r="R8" s="1"/>
      <c r="S8" s="109"/>
      <c r="T8" s="109"/>
    </row>
    <row r="9" spans="1:20" ht="15.75" customHeight="1" x14ac:dyDescent="0.25">
      <c r="A9" s="67"/>
      <c r="B9" s="62"/>
      <c r="C9" s="112" t="s">
        <v>72</v>
      </c>
      <c r="D9" s="122"/>
      <c r="E9" s="107" t="s">
        <v>35</v>
      </c>
      <c r="F9" s="1"/>
      <c r="G9" s="1"/>
      <c r="H9" s="1"/>
      <c r="I9" s="1"/>
      <c r="J9" s="1"/>
      <c r="K9" s="1"/>
      <c r="L9" s="1"/>
      <c r="M9" s="1"/>
      <c r="N9" s="1"/>
      <c r="O9" s="1"/>
      <c r="P9" s="1"/>
      <c r="Q9" s="1"/>
      <c r="R9" s="1"/>
      <c r="S9" s="109"/>
      <c r="T9" s="109"/>
    </row>
    <row r="10" spans="1:20" x14ac:dyDescent="0.25">
      <c r="A10" s="67"/>
      <c r="B10" s="62"/>
      <c r="C10" s="111" t="s">
        <v>73</v>
      </c>
      <c r="D10" s="122">
        <v>752775</v>
      </c>
      <c r="E10" s="107" t="s">
        <v>35</v>
      </c>
      <c r="F10" s="1"/>
      <c r="G10" s="1"/>
      <c r="H10" s="1"/>
      <c r="I10" s="1"/>
      <c r="J10" s="1"/>
      <c r="K10" s="1"/>
      <c r="L10" s="1"/>
      <c r="M10" s="1"/>
      <c r="N10" s="1"/>
      <c r="O10" s="1"/>
      <c r="P10" s="1"/>
      <c r="Q10" s="1"/>
      <c r="R10" s="1"/>
      <c r="S10" s="109"/>
      <c r="T10" s="109"/>
    </row>
    <row r="11" spans="1:20" x14ac:dyDescent="0.25">
      <c r="A11" s="67"/>
      <c r="B11" s="62"/>
      <c r="C11" s="111" t="s">
        <v>74</v>
      </c>
      <c r="D11" s="129">
        <v>130</v>
      </c>
      <c r="E11" s="107" t="s">
        <v>35</v>
      </c>
      <c r="F11" s="1"/>
      <c r="G11" s="1"/>
      <c r="H11" s="1"/>
      <c r="I11" s="1"/>
      <c r="J11" s="1"/>
      <c r="K11" s="1"/>
      <c r="L11" s="1"/>
      <c r="M11" s="1"/>
      <c r="N11" s="1"/>
      <c r="O11" s="1"/>
      <c r="P11" s="1"/>
      <c r="Q11" s="1"/>
      <c r="R11" s="1"/>
      <c r="S11" s="109"/>
      <c r="T11" s="109"/>
    </row>
    <row r="12" spans="1:20" x14ac:dyDescent="0.25">
      <c r="A12" s="67"/>
      <c r="B12" s="62"/>
      <c r="C12" s="111" t="s">
        <v>75</v>
      </c>
      <c r="D12" s="122">
        <v>2338</v>
      </c>
      <c r="E12" s="107" t="s">
        <v>35</v>
      </c>
      <c r="F12" s="1"/>
      <c r="G12" s="1"/>
      <c r="H12" s="1"/>
      <c r="I12" s="1"/>
      <c r="J12" s="1"/>
      <c r="K12" s="1"/>
      <c r="L12" s="1"/>
      <c r="M12" s="1"/>
      <c r="N12" s="1"/>
      <c r="O12" s="1"/>
      <c r="P12" s="1"/>
      <c r="Q12" s="1"/>
      <c r="R12" s="1"/>
      <c r="S12" s="109"/>
      <c r="T12" s="109"/>
    </row>
    <row r="13" spans="1:20" x14ac:dyDescent="0.25">
      <c r="A13" s="67"/>
      <c r="B13" s="62"/>
      <c r="C13" s="111" t="s">
        <v>76</v>
      </c>
      <c r="D13" s="122">
        <v>0</v>
      </c>
      <c r="E13" s="107" t="s">
        <v>35</v>
      </c>
      <c r="F13" s="1"/>
      <c r="G13" s="1"/>
      <c r="H13" s="1"/>
      <c r="I13" s="1"/>
      <c r="J13" s="1"/>
      <c r="K13" s="1"/>
      <c r="L13" s="1"/>
      <c r="M13" s="1"/>
      <c r="N13" s="1"/>
      <c r="O13" s="1"/>
      <c r="P13" s="1"/>
      <c r="Q13" s="1"/>
      <c r="R13" s="1"/>
      <c r="S13" s="109"/>
      <c r="T13" s="109"/>
    </row>
    <row r="14" spans="1:20" ht="30" x14ac:dyDescent="0.25">
      <c r="A14" s="67"/>
      <c r="B14" s="62"/>
      <c r="C14" s="111" t="s">
        <v>77</v>
      </c>
      <c r="D14" s="122">
        <v>0</v>
      </c>
      <c r="E14" s="107" t="s">
        <v>35</v>
      </c>
      <c r="F14" s="1"/>
      <c r="G14" s="1"/>
      <c r="H14" s="1"/>
      <c r="I14" s="1"/>
      <c r="J14" s="1"/>
      <c r="K14" s="1"/>
      <c r="L14" s="1"/>
      <c r="M14" s="1"/>
      <c r="N14" s="1"/>
      <c r="O14" s="1"/>
      <c r="P14" s="1"/>
      <c r="Q14" s="1"/>
      <c r="R14" s="1"/>
      <c r="S14" s="109"/>
      <c r="T14" s="109"/>
    </row>
    <row r="15" spans="1:20" x14ac:dyDescent="0.25">
      <c r="A15" s="67"/>
      <c r="B15" s="62"/>
      <c r="C15" s="110" t="s">
        <v>78</v>
      </c>
      <c r="D15" s="122">
        <v>0</v>
      </c>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c r="F24" s="55">
        <v>0</v>
      </c>
      <c r="G24" s="61">
        <v>0</v>
      </c>
      <c r="H24" s="55">
        <v>0</v>
      </c>
      <c r="I24" s="61">
        <v>0</v>
      </c>
      <c r="J24" s="55">
        <v>0</v>
      </c>
      <c r="K24" s="61">
        <v>0</v>
      </c>
      <c r="L24" s="55">
        <v>0</v>
      </c>
      <c r="M24" s="61">
        <v>0</v>
      </c>
      <c r="N24" s="73">
        <v>0</v>
      </c>
      <c r="O24" s="74">
        <v>0</v>
      </c>
      <c r="P24" s="68">
        <v>0</v>
      </c>
      <c r="Q24" s="53">
        <v>0</v>
      </c>
      <c r="R24" s="16" t="b">
        <v>1</v>
      </c>
      <c r="S24" s="123"/>
      <c r="T24" s="123"/>
    </row>
    <row r="25" spans="1:20" ht="15" customHeight="1" x14ac:dyDescent="0.25">
      <c r="A25" s="23"/>
      <c r="B25" s="151" t="s">
        <v>80</v>
      </c>
      <c r="C25" s="152">
        <v>0</v>
      </c>
      <c r="D25" s="59">
        <v>0</v>
      </c>
      <c r="E25" s="60"/>
      <c r="F25" s="55">
        <v>0</v>
      </c>
      <c r="G25" s="61">
        <v>0</v>
      </c>
      <c r="H25" s="55">
        <v>0</v>
      </c>
      <c r="I25" s="61">
        <v>0</v>
      </c>
      <c r="J25" s="55">
        <v>0</v>
      </c>
      <c r="K25" s="61">
        <v>0</v>
      </c>
      <c r="L25" s="55">
        <v>0</v>
      </c>
      <c r="M25" s="61">
        <v>0</v>
      </c>
      <c r="N25" s="73">
        <v>0</v>
      </c>
      <c r="O25" s="74">
        <v>0</v>
      </c>
      <c r="P25" s="68">
        <v>0</v>
      </c>
      <c r="Q25" s="53">
        <v>0</v>
      </c>
      <c r="R25" s="16" t="b">
        <v>1</v>
      </c>
      <c r="S25" s="123"/>
      <c r="T25" s="123"/>
    </row>
    <row r="26" spans="1:20" ht="15" customHeight="1" x14ac:dyDescent="0.25">
      <c r="A26" s="23"/>
      <c r="B26" s="151" t="s">
        <v>28</v>
      </c>
      <c r="C26" s="152">
        <v>0</v>
      </c>
      <c r="D26" s="59">
        <v>0</v>
      </c>
      <c r="E26" s="60"/>
      <c r="F26" s="55">
        <v>0</v>
      </c>
      <c r="G26" s="61">
        <v>0</v>
      </c>
      <c r="H26" s="55">
        <v>0</v>
      </c>
      <c r="I26" s="61">
        <v>0</v>
      </c>
      <c r="J26" s="55">
        <v>0</v>
      </c>
      <c r="K26" s="61">
        <v>0</v>
      </c>
      <c r="L26" s="55">
        <v>0</v>
      </c>
      <c r="M26" s="61">
        <v>0</v>
      </c>
      <c r="N26" s="73">
        <v>0</v>
      </c>
      <c r="O26" s="74">
        <v>0</v>
      </c>
      <c r="P26" s="68">
        <v>0</v>
      </c>
      <c r="Q26" s="53">
        <v>0</v>
      </c>
      <c r="R26" s="16" t="b">
        <v>1</v>
      </c>
      <c r="S26" s="123"/>
      <c r="T26" s="123"/>
    </row>
    <row r="27" spans="1:20" ht="15" customHeight="1" x14ac:dyDescent="0.25">
      <c r="A27" s="23"/>
      <c r="B27" s="151" t="s">
        <v>29</v>
      </c>
      <c r="C27" s="152">
        <v>0</v>
      </c>
      <c r="D27" s="59">
        <v>0</v>
      </c>
      <c r="E27" s="60"/>
      <c r="F27" s="55">
        <v>0</v>
      </c>
      <c r="G27" s="61">
        <v>0</v>
      </c>
      <c r="H27" s="55">
        <v>0</v>
      </c>
      <c r="I27" s="61">
        <v>0</v>
      </c>
      <c r="J27" s="55">
        <v>0</v>
      </c>
      <c r="K27" s="61">
        <v>0</v>
      </c>
      <c r="L27" s="55">
        <v>0</v>
      </c>
      <c r="M27" s="61">
        <v>0</v>
      </c>
      <c r="N27" s="73">
        <v>0</v>
      </c>
      <c r="O27" s="74">
        <v>0</v>
      </c>
      <c r="P27" s="68">
        <v>0</v>
      </c>
      <c r="Q27" s="53">
        <v>0</v>
      </c>
      <c r="R27" s="16" t="b">
        <v>1</v>
      </c>
      <c r="S27" s="123"/>
      <c r="T27" s="123"/>
    </row>
    <row r="28" spans="1:20" ht="15" customHeight="1" x14ac:dyDescent="0.25">
      <c r="A28" s="23"/>
      <c r="B28" s="159" t="s">
        <v>82</v>
      </c>
      <c r="C28" s="160"/>
      <c r="D28" s="59">
        <v>0</v>
      </c>
      <c r="E28" s="60"/>
      <c r="F28" s="55">
        <v>0</v>
      </c>
      <c r="G28" s="61">
        <v>0</v>
      </c>
      <c r="H28" s="55">
        <v>0</v>
      </c>
      <c r="I28" s="61">
        <v>0</v>
      </c>
      <c r="J28" s="55">
        <v>0</v>
      </c>
      <c r="K28" s="61">
        <v>0</v>
      </c>
      <c r="L28" s="55">
        <v>0</v>
      </c>
      <c r="M28" s="61">
        <v>0</v>
      </c>
      <c r="N28" s="73">
        <v>0</v>
      </c>
      <c r="O28" s="74">
        <v>0</v>
      </c>
      <c r="P28" s="68">
        <v>0</v>
      </c>
      <c r="Q28" s="53">
        <v>0</v>
      </c>
      <c r="R28" s="16" t="b">
        <v>1</v>
      </c>
      <c r="S28" s="123"/>
      <c r="T28" s="123"/>
    </row>
    <row r="29" spans="1:20" ht="15" customHeight="1" x14ac:dyDescent="0.25">
      <c r="A29" s="23"/>
      <c r="B29" s="151" t="s">
        <v>37</v>
      </c>
      <c r="C29" s="152">
        <v>0</v>
      </c>
      <c r="D29" s="59">
        <v>0</v>
      </c>
      <c r="E29" s="60"/>
      <c r="F29" s="55">
        <v>0</v>
      </c>
      <c r="G29" s="61">
        <v>0</v>
      </c>
      <c r="H29" s="55">
        <v>0</v>
      </c>
      <c r="I29" s="61">
        <v>0</v>
      </c>
      <c r="J29" s="55">
        <v>0</v>
      </c>
      <c r="K29" s="61">
        <v>0</v>
      </c>
      <c r="L29" s="55">
        <v>0</v>
      </c>
      <c r="M29" s="61">
        <v>0</v>
      </c>
      <c r="N29" s="73">
        <v>0</v>
      </c>
      <c r="O29" s="74">
        <v>0</v>
      </c>
      <c r="P29" s="68">
        <v>0</v>
      </c>
      <c r="Q29" s="53">
        <v>0</v>
      </c>
      <c r="R29" s="16" t="b">
        <v>1</v>
      </c>
      <c r="S29" s="123"/>
      <c r="T29" s="123"/>
    </row>
    <row r="30" spans="1:20" ht="15" customHeight="1" x14ac:dyDescent="0.25">
      <c r="A30" s="23"/>
      <c r="B30" s="151" t="s">
        <v>38</v>
      </c>
      <c r="C30" s="152"/>
      <c r="D30" s="59">
        <v>0</v>
      </c>
      <c r="E30" s="60"/>
      <c r="F30" s="55">
        <v>0</v>
      </c>
      <c r="G30" s="61">
        <v>0</v>
      </c>
      <c r="H30" s="55">
        <v>0</v>
      </c>
      <c r="I30" s="61">
        <v>0</v>
      </c>
      <c r="J30" s="55">
        <v>0</v>
      </c>
      <c r="K30" s="61">
        <v>0</v>
      </c>
      <c r="L30" s="55">
        <v>0</v>
      </c>
      <c r="M30" s="61">
        <v>0</v>
      </c>
      <c r="N30" s="73">
        <v>0</v>
      </c>
      <c r="O30" s="74">
        <v>0</v>
      </c>
      <c r="P30" s="68">
        <v>0</v>
      </c>
      <c r="Q30" s="53">
        <v>0</v>
      </c>
      <c r="R30" s="16" t="b">
        <v>1</v>
      </c>
      <c r="S30" s="123"/>
      <c r="T30" s="123"/>
    </row>
    <row r="31" spans="1:20" ht="15" customHeight="1" x14ac:dyDescent="0.25">
      <c r="A31" s="23"/>
      <c r="B31" s="138" t="s">
        <v>119</v>
      </c>
      <c r="C31" s="140"/>
      <c r="D31" s="59">
        <v>0</v>
      </c>
      <c r="E31" s="60"/>
      <c r="F31" s="55">
        <v>0</v>
      </c>
      <c r="G31" s="61">
        <v>0</v>
      </c>
      <c r="H31" s="55">
        <v>0</v>
      </c>
      <c r="I31" s="61">
        <v>0</v>
      </c>
      <c r="J31" s="55">
        <v>0</v>
      </c>
      <c r="K31" s="61">
        <v>0</v>
      </c>
      <c r="L31" s="55">
        <v>0</v>
      </c>
      <c r="M31" s="61">
        <v>0</v>
      </c>
      <c r="N31" s="73">
        <v>0</v>
      </c>
      <c r="O31" s="74">
        <v>0</v>
      </c>
      <c r="P31" s="68">
        <v>0</v>
      </c>
      <c r="Q31" s="53">
        <v>0</v>
      </c>
      <c r="R31" s="16"/>
      <c r="S31" s="123"/>
      <c r="T31" s="123"/>
    </row>
    <row r="32" spans="1:20" ht="15" customHeight="1" x14ac:dyDescent="0.25">
      <c r="A32" s="23"/>
      <c r="B32" s="151" t="s">
        <v>31</v>
      </c>
      <c r="C32" s="152">
        <v>0</v>
      </c>
      <c r="D32" s="59">
        <v>0</v>
      </c>
      <c r="E32" s="60">
        <v>134</v>
      </c>
      <c r="F32" s="55">
        <v>134</v>
      </c>
      <c r="G32" s="61">
        <v>134</v>
      </c>
      <c r="H32" s="55">
        <v>134</v>
      </c>
      <c r="I32" s="61"/>
      <c r="J32" s="55">
        <v>134</v>
      </c>
      <c r="K32" s="61">
        <v>0</v>
      </c>
      <c r="L32" s="55">
        <v>134</v>
      </c>
      <c r="M32" s="61">
        <v>0</v>
      </c>
      <c r="N32" s="73">
        <v>536</v>
      </c>
      <c r="O32" s="74">
        <v>134</v>
      </c>
      <c r="P32" s="68">
        <v>0</v>
      </c>
      <c r="Q32" s="53">
        <v>-134</v>
      </c>
      <c r="R32" s="16" t="b">
        <v>1</v>
      </c>
      <c r="S32" s="123" t="s">
        <v>132</v>
      </c>
      <c r="T32" s="123"/>
    </row>
    <row r="33" spans="1:256" ht="15" customHeight="1" x14ac:dyDescent="0.25">
      <c r="A33" s="23"/>
      <c r="B33" s="151" t="s">
        <v>81</v>
      </c>
      <c r="C33" s="152">
        <v>0</v>
      </c>
      <c r="D33" s="59">
        <v>0</v>
      </c>
      <c r="E33" s="60">
        <v>8</v>
      </c>
      <c r="F33" s="55">
        <v>0</v>
      </c>
      <c r="G33" s="61">
        <v>0</v>
      </c>
      <c r="H33" s="55">
        <v>0</v>
      </c>
      <c r="I33" s="61">
        <v>0</v>
      </c>
      <c r="J33" s="55">
        <v>0</v>
      </c>
      <c r="K33" s="61">
        <v>0</v>
      </c>
      <c r="L33" s="55">
        <v>8</v>
      </c>
      <c r="M33" s="61">
        <v>0</v>
      </c>
      <c r="N33" s="73">
        <v>8</v>
      </c>
      <c r="O33" s="74">
        <v>0</v>
      </c>
      <c r="P33" s="68">
        <v>0</v>
      </c>
      <c r="Q33" s="53">
        <v>0</v>
      </c>
      <c r="R33" s="16"/>
      <c r="S33" s="123" t="s">
        <v>133</v>
      </c>
      <c r="T33" s="123"/>
    </row>
    <row r="34" spans="1:256" ht="15" customHeight="1" x14ac:dyDescent="0.25">
      <c r="A34" s="23"/>
      <c r="B34" s="151" t="s">
        <v>83</v>
      </c>
      <c r="C34" s="152"/>
      <c r="D34" s="59">
        <v>0</v>
      </c>
      <c r="E34" s="60"/>
      <c r="F34" s="55">
        <v>0</v>
      </c>
      <c r="G34" s="61">
        <v>0</v>
      </c>
      <c r="H34" s="55">
        <v>0</v>
      </c>
      <c r="I34" s="61">
        <v>0</v>
      </c>
      <c r="J34" s="55">
        <v>0</v>
      </c>
      <c r="K34" s="61">
        <v>0</v>
      </c>
      <c r="L34" s="55">
        <v>0</v>
      </c>
      <c r="M34" s="61">
        <v>0</v>
      </c>
      <c r="N34" s="73">
        <v>0</v>
      </c>
      <c r="O34" s="74">
        <v>0</v>
      </c>
      <c r="P34" s="68">
        <v>0</v>
      </c>
      <c r="Q34" s="53">
        <v>0</v>
      </c>
      <c r="R34" s="16"/>
      <c r="S34" s="123"/>
      <c r="T34" s="123"/>
    </row>
    <row r="35" spans="1:256" s="93" customFormat="1" ht="16.5" customHeight="1" x14ac:dyDescent="0.25">
      <c r="A35" s="23"/>
      <c r="B35" s="138" t="s">
        <v>120</v>
      </c>
      <c r="C35" s="140"/>
      <c r="D35" s="59">
        <v>0</v>
      </c>
      <c r="E35" s="60"/>
      <c r="F35" s="55">
        <v>0</v>
      </c>
      <c r="G35" s="61">
        <v>0</v>
      </c>
      <c r="H35" s="55">
        <v>0</v>
      </c>
      <c r="I35" s="61">
        <v>0</v>
      </c>
      <c r="J35" s="55">
        <v>0</v>
      </c>
      <c r="K35" s="61">
        <v>0</v>
      </c>
      <c r="L35" s="55">
        <v>0</v>
      </c>
      <c r="M35" s="61">
        <v>0</v>
      </c>
      <c r="N35" s="73">
        <v>0</v>
      </c>
      <c r="O35" s="74">
        <v>0</v>
      </c>
      <c r="P35" s="68">
        <v>0</v>
      </c>
      <c r="Q35" s="5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v>0</v>
      </c>
      <c r="E36" s="60"/>
      <c r="F36" s="55">
        <v>0</v>
      </c>
      <c r="G36" s="61">
        <v>0</v>
      </c>
      <c r="H36" s="55">
        <v>0</v>
      </c>
      <c r="I36" s="61">
        <v>0</v>
      </c>
      <c r="J36" s="55">
        <v>0</v>
      </c>
      <c r="K36" s="61">
        <v>0</v>
      </c>
      <c r="L36" s="55">
        <v>0</v>
      </c>
      <c r="M36" s="61">
        <v>0</v>
      </c>
      <c r="N36" s="73">
        <v>0</v>
      </c>
      <c r="O36" s="74">
        <v>0</v>
      </c>
      <c r="P36" s="68">
        <v>0</v>
      </c>
      <c r="Q36" s="53">
        <v>0</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v>0</v>
      </c>
      <c r="E40" s="60">
        <v>1.5</v>
      </c>
      <c r="F40" s="55">
        <v>0</v>
      </c>
      <c r="G40" s="61">
        <v>0</v>
      </c>
      <c r="H40" s="55">
        <v>0</v>
      </c>
      <c r="I40" s="61"/>
      <c r="J40" s="55">
        <v>0</v>
      </c>
      <c r="K40" s="61"/>
      <c r="L40" s="55">
        <v>1.5</v>
      </c>
      <c r="M40" s="61">
        <v>0</v>
      </c>
      <c r="N40" s="73">
        <v>1.5</v>
      </c>
      <c r="O40" s="74">
        <v>0</v>
      </c>
      <c r="P40" s="68">
        <v>0</v>
      </c>
      <c r="Q40" s="53">
        <v>0</v>
      </c>
      <c r="R40" s="16" t="b">
        <v>1</v>
      </c>
      <c r="S40" s="123" t="s">
        <v>134</v>
      </c>
      <c r="T40" s="123"/>
    </row>
    <row r="41" spans="1:256" ht="15" customHeight="1" x14ac:dyDescent="0.25">
      <c r="A41" s="27"/>
      <c r="B41" s="151" t="s">
        <v>45</v>
      </c>
      <c r="C41" s="152">
        <v>0</v>
      </c>
      <c r="D41" s="59">
        <v>0</v>
      </c>
      <c r="E41" s="60"/>
      <c r="F41" s="55"/>
      <c r="G41" s="61"/>
      <c r="H41" s="55">
        <v>0</v>
      </c>
      <c r="I41" s="61">
        <v>0</v>
      </c>
      <c r="J41" s="55">
        <v>0</v>
      </c>
      <c r="K41" s="61">
        <v>0</v>
      </c>
      <c r="L41" s="55">
        <v>0</v>
      </c>
      <c r="M41" s="61">
        <v>0</v>
      </c>
      <c r="N41" s="73">
        <v>0</v>
      </c>
      <c r="O41" s="74">
        <v>0</v>
      </c>
      <c r="P41" s="68">
        <v>0</v>
      </c>
      <c r="Q41" s="53">
        <v>0</v>
      </c>
      <c r="R41" s="16" t="b">
        <v>1</v>
      </c>
      <c r="S41" s="123"/>
      <c r="T41" s="123"/>
    </row>
    <row r="42" spans="1:256" ht="15" customHeight="1" x14ac:dyDescent="0.25">
      <c r="A42" s="27"/>
      <c r="B42" s="151" t="s">
        <v>85</v>
      </c>
      <c r="C42" s="152">
        <v>0</v>
      </c>
      <c r="D42" s="59">
        <v>0</v>
      </c>
      <c r="E42" s="60"/>
      <c r="F42" s="55"/>
      <c r="G42" s="61"/>
      <c r="H42" s="55">
        <v>0</v>
      </c>
      <c r="I42" s="61">
        <v>0</v>
      </c>
      <c r="J42" s="55">
        <v>0</v>
      </c>
      <c r="K42" s="61">
        <v>0</v>
      </c>
      <c r="L42" s="55">
        <v>0</v>
      </c>
      <c r="M42" s="61">
        <v>0</v>
      </c>
      <c r="N42" s="73">
        <v>0</v>
      </c>
      <c r="O42" s="74">
        <v>0</v>
      </c>
      <c r="P42" s="68">
        <v>0</v>
      </c>
      <c r="Q42" s="53">
        <v>0</v>
      </c>
      <c r="R42" s="16" t="b">
        <v>1</v>
      </c>
      <c r="S42" s="123"/>
      <c r="T42" s="123"/>
    </row>
    <row r="43" spans="1:256" ht="14.1" customHeight="1" x14ac:dyDescent="0.25">
      <c r="A43" s="27"/>
      <c r="B43" s="151" t="s">
        <v>86</v>
      </c>
      <c r="C43" s="152">
        <v>0</v>
      </c>
      <c r="D43" s="59">
        <v>0</v>
      </c>
      <c r="E43" s="60">
        <v>32</v>
      </c>
      <c r="F43" s="55">
        <v>0</v>
      </c>
      <c r="G43" s="61">
        <v>0</v>
      </c>
      <c r="H43" s="55">
        <v>0</v>
      </c>
      <c r="I43" s="61"/>
      <c r="J43" s="55">
        <v>0</v>
      </c>
      <c r="K43" s="61"/>
      <c r="L43" s="55">
        <v>32</v>
      </c>
      <c r="M43" s="61">
        <v>0</v>
      </c>
      <c r="N43" s="73">
        <v>32</v>
      </c>
      <c r="O43" s="74">
        <v>0</v>
      </c>
      <c r="P43" s="68">
        <v>0</v>
      </c>
      <c r="Q43" s="53">
        <v>0</v>
      </c>
      <c r="R43" s="119" t="b">
        <v>1</v>
      </c>
      <c r="S43" s="123" t="s">
        <v>133</v>
      </c>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0</v>
      </c>
      <c r="E47" s="60"/>
      <c r="F47" s="55"/>
      <c r="G47" s="61">
        <v>0</v>
      </c>
      <c r="H47" s="55">
        <v>0</v>
      </c>
      <c r="I47" s="61">
        <v>0</v>
      </c>
      <c r="J47" s="55">
        <v>0</v>
      </c>
      <c r="K47" s="61">
        <v>0</v>
      </c>
      <c r="L47" s="55">
        <v>0</v>
      </c>
      <c r="M47" s="61">
        <v>0</v>
      </c>
      <c r="N47" s="73">
        <v>0</v>
      </c>
      <c r="O47" s="74">
        <v>0</v>
      </c>
      <c r="P47" s="68">
        <v>0</v>
      </c>
      <c r="Q47" s="53">
        <v>0</v>
      </c>
      <c r="R47" s="16" t="b">
        <v>1</v>
      </c>
      <c r="S47" s="123"/>
      <c r="T47" s="123"/>
    </row>
    <row r="48" spans="1:256" ht="15.75" customHeight="1" x14ac:dyDescent="0.25">
      <c r="A48" s="27"/>
      <c r="B48" s="151" t="s">
        <v>43</v>
      </c>
      <c r="C48" s="152">
        <v>0</v>
      </c>
      <c r="D48" s="59">
        <v>0</v>
      </c>
      <c r="E48" s="60"/>
      <c r="F48" s="55"/>
      <c r="G48" s="61">
        <v>0</v>
      </c>
      <c r="H48" s="55">
        <v>0</v>
      </c>
      <c r="I48" s="61">
        <v>0</v>
      </c>
      <c r="J48" s="55">
        <v>0</v>
      </c>
      <c r="K48" s="61">
        <v>0</v>
      </c>
      <c r="L48" s="55">
        <v>0</v>
      </c>
      <c r="M48" s="61">
        <v>0</v>
      </c>
      <c r="N48" s="73">
        <v>0</v>
      </c>
      <c r="O48" s="74">
        <v>0</v>
      </c>
      <c r="P48" s="68">
        <v>0</v>
      </c>
      <c r="Q48" s="53">
        <v>0</v>
      </c>
      <c r="R48" s="16" t="b">
        <v>1</v>
      </c>
      <c r="S48" s="123"/>
      <c r="T48" s="123"/>
    </row>
    <row r="49" spans="1:20" ht="15" customHeight="1" x14ac:dyDescent="0.25">
      <c r="A49" s="17"/>
      <c r="B49" s="151" t="s">
        <v>44</v>
      </c>
      <c r="C49" s="152">
        <v>0</v>
      </c>
      <c r="D49" s="59">
        <v>0</v>
      </c>
      <c r="E49" s="60"/>
      <c r="F49" s="55"/>
      <c r="G49" s="61">
        <v>0</v>
      </c>
      <c r="H49" s="55">
        <v>0</v>
      </c>
      <c r="I49" s="61">
        <v>0</v>
      </c>
      <c r="J49" s="55">
        <v>0</v>
      </c>
      <c r="K49" s="61">
        <v>0</v>
      </c>
      <c r="L49" s="55">
        <v>0</v>
      </c>
      <c r="M49" s="61">
        <v>0</v>
      </c>
      <c r="N49" s="73">
        <v>0</v>
      </c>
      <c r="O49" s="74">
        <v>0</v>
      </c>
      <c r="P49" s="68">
        <v>0</v>
      </c>
      <c r="Q49" s="53">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0</v>
      </c>
      <c r="E53" s="60"/>
      <c r="F53" s="55"/>
      <c r="G53" s="61"/>
      <c r="H53" s="55">
        <v>0</v>
      </c>
      <c r="I53" s="61">
        <v>0</v>
      </c>
      <c r="J53" s="55">
        <v>0</v>
      </c>
      <c r="K53" s="61">
        <v>0</v>
      </c>
      <c r="L53" s="55">
        <v>0</v>
      </c>
      <c r="M53" s="61">
        <v>0</v>
      </c>
      <c r="N53" s="73">
        <v>0</v>
      </c>
      <c r="O53" s="74">
        <v>0</v>
      </c>
      <c r="P53" s="68">
        <v>0</v>
      </c>
      <c r="Q53" s="53">
        <v>0</v>
      </c>
      <c r="R53" s="16" t="b">
        <v>1</v>
      </c>
      <c r="S53" s="125"/>
      <c r="T53" s="125"/>
    </row>
    <row r="54" spans="1:20" ht="15" customHeight="1" x14ac:dyDescent="0.25">
      <c r="A54" s="27"/>
      <c r="B54" s="151" t="s">
        <v>47</v>
      </c>
      <c r="C54" s="152">
        <v>0</v>
      </c>
      <c r="D54" s="59">
        <v>0</v>
      </c>
      <c r="E54" s="60">
        <v>12617</v>
      </c>
      <c r="F54" s="55">
        <v>2700</v>
      </c>
      <c r="G54" s="61">
        <v>1579</v>
      </c>
      <c r="H54" s="55">
        <v>2500</v>
      </c>
      <c r="I54" s="61"/>
      <c r="J54" s="55">
        <v>2200</v>
      </c>
      <c r="K54" s="61"/>
      <c r="L54" s="55">
        <v>5217</v>
      </c>
      <c r="M54" s="61">
        <v>0</v>
      </c>
      <c r="N54" s="73">
        <v>12617</v>
      </c>
      <c r="O54" s="74">
        <v>1579</v>
      </c>
      <c r="P54" s="68">
        <v>0</v>
      </c>
      <c r="Q54" s="53">
        <v>-1579</v>
      </c>
      <c r="R54" s="16" t="b">
        <v>1</v>
      </c>
      <c r="S54" s="125" t="s">
        <v>135</v>
      </c>
      <c r="T54" s="125"/>
    </row>
    <row r="55" spans="1:20" ht="25.5" customHeight="1" x14ac:dyDescent="0.25">
      <c r="A55" s="17"/>
      <c r="B55" s="149">
        <f>COUNTA(B53:B54)</f>
        <v>2</v>
      </c>
      <c r="C55" s="150"/>
      <c r="D55" s="90">
        <v>0</v>
      </c>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v>0</v>
      </c>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0</v>
      </c>
      <c r="E57" s="60"/>
      <c r="F57" s="55"/>
      <c r="G57" s="61"/>
      <c r="H57" s="55">
        <v>0</v>
      </c>
      <c r="I57" s="61">
        <v>0</v>
      </c>
      <c r="J57" s="55">
        <v>0</v>
      </c>
      <c r="K57" s="61">
        <v>0</v>
      </c>
      <c r="L57" s="55">
        <v>0</v>
      </c>
      <c r="M57" s="61">
        <v>0</v>
      </c>
      <c r="N57" s="73">
        <v>0</v>
      </c>
      <c r="O57" s="74">
        <v>0</v>
      </c>
      <c r="P57" s="68">
        <v>0</v>
      </c>
      <c r="Q57" s="53">
        <v>0</v>
      </c>
      <c r="R57" s="16" t="b">
        <v>1</v>
      </c>
      <c r="S57" s="125"/>
      <c r="T57" s="125"/>
    </row>
    <row r="58" spans="1:20" ht="15" customHeight="1" x14ac:dyDescent="0.25">
      <c r="A58" s="27"/>
      <c r="B58" s="161" t="s">
        <v>49</v>
      </c>
      <c r="C58" s="162"/>
      <c r="D58" s="59">
        <v>0</v>
      </c>
      <c r="E58" s="60">
        <v>4040</v>
      </c>
      <c r="F58" s="55">
        <v>0</v>
      </c>
      <c r="G58" s="61"/>
      <c r="H58" s="55">
        <v>50</v>
      </c>
      <c r="I58" s="61"/>
      <c r="J58" s="55">
        <v>250</v>
      </c>
      <c r="K58" s="61"/>
      <c r="L58" s="55">
        <v>3740</v>
      </c>
      <c r="M58" s="61"/>
      <c r="N58" s="73">
        <v>4040</v>
      </c>
      <c r="O58" s="74">
        <v>0</v>
      </c>
      <c r="P58" s="68">
        <v>0</v>
      </c>
      <c r="Q58" s="53">
        <v>0</v>
      </c>
      <c r="R58" s="16" t="b">
        <v>1</v>
      </c>
      <c r="S58" s="125" t="s">
        <v>136</v>
      </c>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100</v>
      </c>
      <c r="F61" s="55">
        <v>100</v>
      </c>
      <c r="G61" s="61">
        <v>100</v>
      </c>
      <c r="H61" s="55">
        <v>100</v>
      </c>
      <c r="I61" s="61"/>
      <c r="J61" s="55">
        <v>100</v>
      </c>
      <c r="K61" s="61"/>
      <c r="L61" s="55">
        <v>100</v>
      </c>
      <c r="M61" s="61">
        <v>0</v>
      </c>
      <c r="N61" s="73">
        <v>400</v>
      </c>
      <c r="O61" s="74">
        <v>100</v>
      </c>
      <c r="P61" s="68">
        <v>0</v>
      </c>
      <c r="Q61" s="53">
        <v>-100</v>
      </c>
      <c r="R61" s="16" t="b">
        <v>1</v>
      </c>
      <c r="S61" s="125"/>
      <c r="T61" s="125"/>
    </row>
    <row r="62" spans="1:20" ht="15" customHeight="1" x14ac:dyDescent="0.25">
      <c r="A62" s="27"/>
      <c r="B62" s="147" t="s">
        <v>87</v>
      </c>
      <c r="C62" s="148"/>
      <c r="D62" s="59">
        <v>0</v>
      </c>
      <c r="E62" s="60"/>
      <c r="F62" s="55"/>
      <c r="G62" s="61"/>
      <c r="H62" s="55"/>
      <c r="I62" s="61"/>
      <c r="J62" s="55"/>
      <c r="K62" s="61"/>
      <c r="L62" s="55"/>
      <c r="M62" s="61">
        <v>0</v>
      </c>
      <c r="N62" s="73">
        <v>0</v>
      </c>
      <c r="O62" s="74">
        <v>0</v>
      </c>
      <c r="P62" s="68">
        <v>0</v>
      </c>
      <c r="Q62" s="53">
        <v>0</v>
      </c>
      <c r="R62" s="16" t="b">
        <v>1</v>
      </c>
      <c r="S62" s="125"/>
      <c r="T62" s="125"/>
    </row>
    <row r="63" spans="1:20" x14ac:dyDescent="0.25">
      <c r="A63" s="27"/>
      <c r="B63" s="147" t="s">
        <v>89</v>
      </c>
      <c r="C63" s="148"/>
      <c r="D63" s="59">
        <v>0</v>
      </c>
      <c r="E63" s="60">
        <v>134</v>
      </c>
      <c r="F63" s="55">
        <v>134</v>
      </c>
      <c r="G63" s="61">
        <v>134</v>
      </c>
      <c r="H63" s="55">
        <v>134</v>
      </c>
      <c r="I63" s="61"/>
      <c r="J63" s="55">
        <v>134</v>
      </c>
      <c r="K63" s="61"/>
      <c r="L63" s="55">
        <v>134</v>
      </c>
      <c r="M63" s="61">
        <v>0</v>
      </c>
      <c r="N63" s="73">
        <v>536</v>
      </c>
      <c r="O63" s="74">
        <v>134</v>
      </c>
      <c r="P63" s="68">
        <v>0</v>
      </c>
      <c r="Q63" s="53">
        <v>-134</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ht="60" x14ac:dyDescent="0.25">
      <c r="A66" s="27"/>
      <c r="B66" s="37" t="s">
        <v>93</v>
      </c>
      <c r="C66" s="38"/>
      <c r="D66" s="59">
        <v>0</v>
      </c>
      <c r="E66" s="60">
        <v>1600</v>
      </c>
      <c r="F66" s="55">
        <v>300</v>
      </c>
      <c r="G66" s="61">
        <v>390</v>
      </c>
      <c r="H66" s="55">
        <v>400</v>
      </c>
      <c r="I66" s="61"/>
      <c r="J66" s="55">
        <v>400</v>
      </c>
      <c r="K66" s="61"/>
      <c r="L66" s="55">
        <v>500</v>
      </c>
      <c r="M66" s="61">
        <v>0</v>
      </c>
      <c r="N66" s="73">
        <v>1600</v>
      </c>
      <c r="O66" s="74">
        <v>390</v>
      </c>
      <c r="P66" s="68">
        <v>0</v>
      </c>
      <c r="Q66" s="53">
        <v>-390</v>
      </c>
      <c r="R66" s="16" t="b">
        <v>1</v>
      </c>
      <c r="S66" s="125" t="s">
        <v>137</v>
      </c>
      <c r="T66" s="125"/>
    </row>
    <row r="67" spans="1:20" x14ac:dyDescent="0.25">
      <c r="A67" s="27"/>
      <c r="B67" s="37" t="s">
        <v>90</v>
      </c>
      <c r="C67" s="38"/>
      <c r="D67" s="59">
        <v>0</v>
      </c>
      <c r="E67" s="60"/>
      <c r="F67" s="55"/>
      <c r="G67" s="61"/>
      <c r="H67" s="55"/>
      <c r="I67" s="61"/>
      <c r="J67" s="55"/>
      <c r="K67" s="61"/>
      <c r="L67" s="55"/>
      <c r="M67" s="61">
        <v>0</v>
      </c>
      <c r="N67" s="73">
        <v>0</v>
      </c>
      <c r="O67" s="74">
        <v>0</v>
      </c>
      <c r="P67" s="68">
        <v>0</v>
      </c>
      <c r="Q67" s="53">
        <v>0</v>
      </c>
      <c r="R67" s="16" t="b">
        <v>1</v>
      </c>
      <c r="S67" s="125"/>
      <c r="T67" s="125"/>
    </row>
    <row r="68" spans="1:20" x14ac:dyDescent="0.25">
      <c r="A68" s="23"/>
      <c r="B68" s="37" t="s">
        <v>91</v>
      </c>
      <c r="C68" s="38"/>
      <c r="D68" s="59">
        <v>0</v>
      </c>
      <c r="E68" s="60"/>
      <c r="F68" s="55"/>
      <c r="G68" s="61"/>
      <c r="H68" s="55"/>
      <c r="I68" s="61"/>
      <c r="J68" s="55"/>
      <c r="K68" s="61"/>
      <c r="L68" s="55"/>
      <c r="M68" s="61">
        <v>0</v>
      </c>
      <c r="N68" s="73">
        <v>0</v>
      </c>
      <c r="O68" s="74">
        <v>0</v>
      </c>
      <c r="P68" s="68">
        <v>0</v>
      </c>
      <c r="Q68" s="53">
        <v>0</v>
      </c>
      <c r="R68" s="16" t="b">
        <v>1</v>
      </c>
      <c r="S68" s="125"/>
      <c r="T68" s="125"/>
    </row>
    <row r="69" spans="1:20" x14ac:dyDescent="0.25">
      <c r="A69" s="17"/>
      <c r="B69" s="37" t="s">
        <v>92</v>
      </c>
      <c r="C69" s="38"/>
      <c r="D69" s="59">
        <v>0</v>
      </c>
      <c r="E69" s="60"/>
      <c r="F69" s="55"/>
      <c r="G69" s="61"/>
      <c r="H69" s="55"/>
      <c r="I69" s="61"/>
      <c r="J69" s="55"/>
      <c r="K69" s="61"/>
      <c r="L69" s="55"/>
      <c r="M69" s="61">
        <v>0</v>
      </c>
      <c r="N69" s="73">
        <v>0</v>
      </c>
      <c r="O69" s="74">
        <v>0</v>
      </c>
      <c r="P69" s="68">
        <v>0</v>
      </c>
      <c r="Q69" s="53">
        <v>0</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v>0</v>
      </c>
      <c r="E72" s="60"/>
      <c r="F72" s="55"/>
      <c r="G72" s="61"/>
      <c r="H72" s="55"/>
      <c r="I72" s="61">
        <v>0</v>
      </c>
      <c r="J72" s="55"/>
      <c r="K72" s="61">
        <v>0</v>
      </c>
      <c r="L72" s="55"/>
      <c r="M72" s="61">
        <v>0</v>
      </c>
      <c r="N72" s="73">
        <v>0</v>
      </c>
      <c r="O72" s="74">
        <v>0</v>
      </c>
      <c r="P72" s="68">
        <v>0</v>
      </c>
      <c r="Q72" s="53">
        <v>0</v>
      </c>
      <c r="R72" s="16" t="b">
        <v>1</v>
      </c>
      <c r="S72" s="125"/>
      <c r="T72" s="125"/>
    </row>
    <row r="73" spans="1:20" ht="300" x14ac:dyDescent="0.25">
      <c r="A73" s="27"/>
      <c r="B73" s="147" t="s">
        <v>51</v>
      </c>
      <c r="C73" s="148"/>
      <c r="D73" s="59">
        <v>0</v>
      </c>
      <c r="E73" s="60"/>
      <c r="F73" s="55"/>
      <c r="G73" s="61"/>
      <c r="H73" s="55"/>
      <c r="I73" s="61">
        <v>0</v>
      </c>
      <c r="J73" s="55"/>
      <c r="K73" s="61">
        <v>0</v>
      </c>
      <c r="L73" s="55"/>
      <c r="M73" s="61">
        <v>0</v>
      </c>
      <c r="N73" s="73">
        <v>0</v>
      </c>
      <c r="O73" s="74">
        <v>0</v>
      </c>
      <c r="P73" s="68">
        <v>0</v>
      </c>
      <c r="Q73" s="53">
        <v>0</v>
      </c>
      <c r="R73" s="16" t="b">
        <v>1</v>
      </c>
      <c r="S73" s="125" t="s">
        <v>138</v>
      </c>
      <c r="T73" s="125"/>
    </row>
    <row r="74" spans="1:20" ht="26.25" customHeight="1" x14ac:dyDescent="0.25">
      <c r="A74" s="27"/>
      <c r="B74" s="147" t="s">
        <v>52</v>
      </c>
      <c r="C74" s="148"/>
      <c r="D74" s="59">
        <v>0</v>
      </c>
      <c r="E74" s="60"/>
      <c r="F74" s="55"/>
      <c r="G74" s="61"/>
      <c r="H74" s="55"/>
      <c r="I74" s="61">
        <v>0</v>
      </c>
      <c r="J74" s="55"/>
      <c r="K74" s="61">
        <v>0</v>
      </c>
      <c r="L74" s="55"/>
      <c r="M74" s="61">
        <v>0</v>
      </c>
      <c r="N74" s="73">
        <v>0</v>
      </c>
      <c r="O74" s="74">
        <v>0</v>
      </c>
      <c r="P74" s="68">
        <v>0</v>
      </c>
      <c r="Q74" s="53">
        <v>0</v>
      </c>
      <c r="R74" s="16" t="b">
        <v>1</v>
      </c>
      <c r="S74" s="125"/>
      <c r="T74" s="125"/>
    </row>
    <row r="75" spans="1:20" ht="270" x14ac:dyDescent="0.25">
      <c r="A75" s="27"/>
      <c r="B75" s="147" t="s">
        <v>53</v>
      </c>
      <c r="C75" s="148"/>
      <c r="D75" s="59">
        <v>0</v>
      </c>
      <c r="E75" s="60"/>
      <c r="F75" s="55"/>
      <c r="G75" s="61"/>
      <c r="H75" s="55"/>
      <c r="I75" s="61">
        <v>0</v>
      </c>
      <c r="J75" s="55"/>
      <c r="K75" s="61">
        <v>0</v>
      </c>
      <c r="L75" s="55"/>
      <c r="M75" s="61">
        <v>0</v>
      </c>
      <c r="N75" s="73">
        <v>0</v>
      </c>
      <c r="O75" s="74">
        <v>0</v>
      </c>
      <c r="P75" s="68">
        <v>0</v>
      </c>
      <c r="Q75" s="53">
        <v>0</v>
      </c>
      <c r="R75" s="16" t="b">
        <v>1</v>
      </c>
      <c r="S75" s="125" t="s">
        <v>139</v>
      </c>
      <c r="T75" s="125"/>
    </row>
    <row r="76" spans="1:20" ht="15" customHeight="1" x14ac:dyDescent="0.25">
      <c r="A76" s="17"/>
      <c r="B76" s="151" t="s">
        <v>54</v>
      </c>
      <c r="C76" s="152"/>
      <c r="D76" s="59">
        <v>0</v>
      </c>
      <c r="E76" s="60"/>
      <c r="F76" s="55"/>
      <c r="G76" s="61"/>
      <c r="H76" s="55"/>
      <c r="I76" s="61">
        <v>0</v>
      </c>
      <c r="J76" s="55"/>
      <c r="K76" s="61">
        <v>0</v>
      </c>
      <c r="L76" s="55"/>
      <c r="M76" s="61">
        <v>0</v>
      </c>
      <c r="N76" s="73">
        <v>0</v>
      </c>
      <c r="O76" s="74">
        <v>0</v>
      </c>
      <c r="P76" s="68">
        <v>0</v>
      </c>
      <c r="Q76" s="53">
        <v>0</v>
      </c>
      <c r="R76" s="16" t="b">
        <v>1</v>
      </c>
      <c r="S76" s="125"/>
      <c r="T76" s="125"/>
    </row>
    <row r="77" spans="1:20" x14ac:dyDescent="0.25">
      <c r="A77" s="27"/>
      <c r="B77" s="147" t="s">
        <v>55</v>
      </c>
      <c r="C77" s="148"/>
      <c r="D77" s="59">
        <v>0</v>
      </c>
      <c r="E77" s="60"/>
      <c r="F77" s="55"/>
      <c r="G77" s="61"/>
      <c r="H77" s="55"/>
      <c r="I77" s="61">
        <v>0</v>
      </c>
      <c r="J77" s="55"/>
      <c r="K77" s="61">
        <v>0</v>
      </c>
      <c r="L77" s="55"/>
      <c r="M77" s="61">
        <v>0</v>
      </c>
      <c r="N77" s="73">
        <v>0</v>
      </c>
      <c r="O77" s="74">
        <v>0</v>
      </c>
      <c r="P77" s="68">
        <v>0</v>
      </c>
      <c r="Q77" s="53">
        <v>0</v>
      </c>
      <c r="R77" s="16" t="b">
        <v>1</v>
      </c>
      <c r="S77" s="125"/>
      <c r="T77" s="125"/>
    </row>
    <row r="78" spans="1:20" x14ac:dyDescent="0.25">
      <c r="A78" s="27"/>
      <c r="B78" s="147" t="s">
        <v>56</v>
      </c>
      <c r="C78" s="148"/>
      <c r="D78" s="59">
        <v>0</v>
      </c>
      <c r="E78" s="60"/>
      <c r="F78" s="55"/>
      <c r="G78" s="61"/>
      <c r="H78" s="55"/>
      <c r="I78" s="61">
        <v>0</v>
      </c>
      <c r="J78" s="55"/>
      <c r="K78" s="61">
        <v>0</v>
      </c>
      <c r="L78" s="55"/>
      <c r="M78" s="61">
        <v>0</v>
      </c>
      <c r="N78" s="73">
        <v>0</v>
      </c>
      <c r="O78" s="74">
        <v>0</v>
      </c>
      <c r="P78" s="68">
        <v>0</v>
      </c>
      <c r="Q78" s="53">
        <v>0</v>
      </c>
      <c r="R78" s="16" t="b">
        <v>1</v>
      </c>
      <c r="S78" s="125"/>
      <c r="T78" s="125"/>
    </row>
    <row r="79" spans="1:20" x14ac:dyDescent="0.25">
      <c r="A79" s="17"/>
      <c r="B79" s="147" t="s">
        <v>57</v>
      </c>
      <c r="C79" s="148"/>
      <c r="D79" s="59">
        <v>0</v>
      </c>
      <c r="E79" s="60"/>
      <c r="F79" s="55"/>
      <c r="G79" s="61"/>
      <c r="H79" s="55"/>
      <c r="I79" s="61">
        <v>0</v>
      </c>
      <c r="J79" s="55"/>
      <c r="K79" s="61">
        <v>0</v>
      </c>
      <c r="L79" s="55"/>
      <c r="M79" s="61">
        <v>0</v>
      </c>
      <c r="N79" s="73">
        <v>0</v>
      </c>
      <c r="O79" s="74">
        <v>0</v>
      </c>
      <c r="P79" s="68">
        <v>0</v>
      </c>
      <c r="Q79" s="53">
        <v>0</v>
      </c>
      <c r="R79" s="16" t="b">
        <v>1</v>
      </c>
      <c r="S79" s="125"/>
      <c r="T79" s="125"/>
    </row>
    <row r="80" spans="1:20" ht="15" customHeight="1" x14ac:dyDescent="0.25">
      <c r="A80" s="27"/>
      <c r="B80" s="147" t="s">
        <v>58</v>
      </c>
      <c r="C80" s="148"/>
      <c r="D80" s="59">
        <v>0</v>
      </c>
      <c r="E80" s="60"/>
      <c r="F80" s="55"/>
      <c r="G80" s="61"/>
      <c r="H80" s="55"/>
      <c r="I80" s="61">
        <v>0</v>
      </c>
      <c r="J80" s="55"/>
      <c r="K80" s="61">
        <v>0</v>
      </c>
      <c r="L80" s="55"/>
      <c r="M80" s="61">
        <v>0</v>
      </c>
      <c r="N80" s="73">
        <v>0</v>
      </c>
      <c r="O80" s="74">
        <v>0</v>
      </c>
      <c r="P80" s="68">
        <v>0</v>
      </c>
      <c r="Q80" s="53">
        <v>0</v>
      </c>
      <c r="R80" s="16" t="b">
        <v>1</v>
      </c>
      <c r="S80" s="125"/>
      <c r="T80" s="125"/>
    </row>
    <row r="81" spans="1:20" x14ac:dyDescent="0.25">
      <c r="A81" s="27"/>
      <c r="B81" s="147" t="s">
        <v>59</v>
      </c>
      <c r="C81" s="148"/>
      <c r="D81" s="59">
        <v>0</v>
      </c>
      <c r="E81" s="60"/>
      <c r="F81" s="55"/>
      <c r="G81" s="61"/>
      <c r="H81" s="55"/>
      <c r="I81" s="61">
        <v>0</v>
      </c>
      <c r="J81" s="55"/>
      <c r="K81" s="61">
        <v>0</v>
      </c>
      <c r="L81" s="55"/>
      <c r="M81" s="61">
        <v>0</v>
      </c>
      <c r="N81" s="73">
        <v>0</v>
      </c>
      <c r="O81" s="74">
        <v>0</v>
      </c>
      <c r="P81" s="68">
        <v>0</v>
      </c>
      <c r="Q81" s="53">
        <v>0</v>
      </c>
      <c r="R81" s="16" t="b">
        <v>1</v>
      </c>
      <c r="S81" s="125"/>
      <c r="T81" s="125"/>
    </row>
    <row r="82" spans="1:20" ht="12" customHeight="1" x14ac:dyDescent="0.25">
      <c r="A82" s="27"/>
      <c r="B82" s="147" t="s">
        <v>60</v>
      </c>
      <c r="C82" s="148"/>
      <c r="D82" s="59">
        <v>0</v>
      </c>
      <c r="E82" s="60"/>
      <c r="F82" s="55"/>
      <c r="G82" s="61"/>
      <c r="H82" s="55"/>
      <c r="I82" s="61">
        <v>0</v>
      </c>
      <c r="J82" s="55"/>
      <c r="K82" s="61">
        <v>0</v>
      </c>
      <c r="L82" s="55"/>
      <c r="M82" s="61">
        <v>0</v>
      </c>
      <c r="N82" s="73">
        <v>0</v>
      </c>
      <c r="O82" s="74">
        <v>0</v>
      </c>
      <c r="P82" s="68">
        <v>0</v>
      </c>
      <c r="Q82" s="53">
        <v>0</v>
      </c>
      <c r="R82" s="16" t="b">
        <v>1</v>
      </c>
      <c r="S82" s="125"/>
      <c r="T82" s="125"/>
    </row>
    <row r="83" spans="1:20" x14ac:dyDescent="0.25">
      <c r="A83" s="27"/>
      <c r="B83" s="147" t="s">
        <v>61</v>
      </c>
      <c r="C83" s="148"/>
      <c r="D83" s="59">
        <v>0</v>
      </c>
      <c r="E83" s="60"/>
      <c r="F83" s="55"/>
      <c r="G83" s="61"/>
      <c r="H83" s="55"/>
      <c r="I83" s="61">
        <v>0</v>
      </c>
      <c r="J83" s="55"/>
      <c r="K83" s="61">
        <v>0</v>
      </c>
      <c r="L83" s="55"/>
      <c r="M83" s="61">
        <v>0</v>
      </c>
      <c r="N83" s="73">
        <v>0</v>
      </c>
      <c r="O83" s="74">
        <v>0</v>
      </c>
      <c r="P83" s="68">
        <v>0</v>
      </c>
      <c r="Q83" s="53">
        <v>0</v>
      </c>
      <c r="R83" s="16" t="b">
        <v>1</v>
      </c>
      <c r="S83" s="125"/>
      <c r="T83" s="125"/>
    </row>
    <row r="84" spans="1:20" ht="12"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v>0</v>
      </c>
      <c r="E86" s="60"/>
      <c r="F86" s="55">
        <v>0</v>
      </c>
      <c r="G86" s="61">
        <v>0</v>
      </c>
      <c r="H86" s="55"/>
      <c r="I86" s="61">
        <v>0</v>
      </c>
      <c r="J86" s="55">
        <v>0</v>
      </c>
      <c r="K86" s="61">
        <v>0</v>
      </c>
      <c r="L86" s="55"/>
      <c r="M86" s="61">
        <v>0</v>
      </c>
      <c r="N86" s="73">
        <v>0</v>
      </c>
      <c r="O86" s="74">
        <v>0</v>
      </c>
      <c r="P86" s="68">
        <v>0</v>
      </c>
      <c r="Q86" s="53">
        <v>0</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SheetNames!A5</f>
        <v>TSH</v>
      </c>
      <c r="D88" s="78"/>
    </row>
  </sheetData>
  <mergeCells count="48">
    <mergeCell ref="B80:C80"/>
    <mergeCell ref="B57:C57"/>
    <mergeCell ref="B59:C59"/>
    <mergeCell ref="B84:C84"/>
    <mergeCell ref="B72:C72"/>
    <mergeCell ref="B73:C73"/>
    <mergeCell ref="B74:C74"/>
    <mergeCell ref="B75:C75"/>
    <mergeCell ref="B76:C76"/>
    <mergeCell ref="B33:C33"/>
    <mergeCell ref="B36:C36"/>
    <mergeCell ref="A22:C22"/>
    <mergeCell ref="B24:C24"/>
    <mergeCell ref="B25:C25"/>
    <mergeCell ref="B26:C26"/>
    <mergeCell ref="B27:C27"/>
    <mergeCell ref="B28:C28"/>
    <mergeCell ref="B29:C29"/>
    <mergeCell ref="B30:C30"/>
    <mergeCell ref="B32:C32"/>
    <mergeCell ref="B37:C37"/>
    <mergeCell ref="A38:C38"/>
    <mergeCell ref="B42:C42"/>
    <mergeCell ref="B34:C34"/>
    <mergeCell ref="B64:C64"/>
    <mergeCell ref="B62:C62"/>
    <mergeCell ref="B40:C40"/>
    <mergeCell ref="B41:C41"/>
    <mergeCell ref="B47:C47"/>
    <mergeCell ref="B48:C48"/>
    <mergeCell ref="B43:C43"/>
    <mergeCell ref="A45:C45"/>
    <mergeCell ref="B86:C86"/>
    <mergeCell ref="B49:C49"/>
    <mergeCell ref="B50:C50"/>
    <mergeCell ref="A51:C51"/>
    <mergeCell ref="B54:C54"/>
    <mergeCell ref="B58:C58"/>
    <mergeCell ref="B63:C63"/>
    <mergeCell ref="B61:C61"/>
    <mergeCell ref="B53:C53"/>
    <mergeCell ref="B55:C55"/>
    <mergeCell ref="B83:C83"/>
    <mergeCell ref="B81:C81"/>
    <mergeCell ref="B82:C82"/>
    <mergeCell ref="B77:C77"/>
    <mergeCell ref="B78:C78"/>
    <mergeCell ref="B79:C79"/>
  </mergeCells>
  <pageMargins left="0.23622047244094491" right="0.23622047244094491" top="0.74803149606299213" bottom="0.74803149606299213" header="0.31496062992125984" footer="0.31496062992125984"/>
  <pageSetup paperSize="9" scale="45" fitToHeight="0" orientation="landscape" r:id="rId1"/>
  <rowBreaks count="1" manualBreakCount="1">
    <brk id="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V88"/>
  <sheetViews>
    <sheetView showGridLines="0" zoomScale="89" zoomScaleNormal="89" zoomScaleSheetLayoutView="80" workbookViewId="0">
      <selection activeCell="A17" sqref="A17"/>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GT421 - Emfuleni</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c r="E5" s="108" t="s">
        <v>39</v>
      </c>
    </row>
    <row r="6" spans="1:20" ht="16.5" x14ac:dyDescent="0.3">
      <c r="C6" s="110" t="s">
        <v>30</v>
      </c>
      <c r="D6" s="121"/>
      <c r="E6" s="107" t="s">
        <v>35</v>
      </c>
    </row>
    <row r="7" spans="1:20" ht="30" x14ac:dyDescent="0.25">
      <c r="A7" s="67"/>
      <c r="B7" s="62"/>
      <c r="C7" s="111" t="s">
        <v>70</v>
      </c>
      <c r="D7" s="122"/>
      <c r="E7" s="107" t="s">
        <v>34</v>
      </c>
      <c r="F7" s="1"/>
      <c r="G7" s="1"/>
      <c r="H7" s="1"/>
      <c r="I7" s="1"/>
      <c r="J7" s="1"/>
      <c r="K7" s="1"/>
      <c r="L7" s="1"/>
      <c r="M7" s="1"/>
      <c r="N7" s="1"/>
      <c r="O7" s="1"/>
      <c r="P7" s="1"/>
      <c r="Q7" s="1"/>
      <c r="R7" s="1"/>
      <c r="S7" s="109"/>
      <c r="T7" s="109"/>
    </row>
    <row r="8" spans="1:20" x14ac:dyDescent="0.25">
      <c r="A8" s="67"/>
      <c r="B8" s="62"/>
      <c r="C8" s="144" t="s">
        <v>71</v>
      </c>
      <c r="D8" s="122"/>
      <c r="E8" s="107" t="s">
        <v>35</v>
      </c>
      <c r="F8" s="1"/>
      <c r="G8" s="1"/>
      <c r="H8" s="1"/>
      <c r="I8" s="1"/>
      <c r="J8" s="1"/>
      <c r="K8" s="1"/>
      <c r="L8" s="1"/>
      <c r="M8" s="1"/>
      <c r="N8" s="1"/>
      <c r="O8" s="1"/>
      <c r="P8" s="1"/>
      <c r="Q8" s="1"/>
      <c r="R8" s="1"/>
      <c r="S8" s="109"/>
      <c r="T8" s="109"/>
    </row>
    <row r="9" spans="1:20" ht="15.75" customHeight="1" x14ac:dyDescent="0.25">
      <c r="A9" s="67"/>
      <c r="B9" s="62"/>
      <c r="C9" s="112" t="s">
        <v>72</v>
      </c>
      <c r="D9" s="122"/>
      <c r="E9" s="107" t="s">
        <v>35</v>
      </c>
      <c r="F9" s="1"/>
      <c r="G9" s="1"/>
      <c r="H9" s="1"/>
      <c r="I9" s="1"/>
      <c r="J9" s="1"/>
      <c r="K9" s="1"/>
      <c r="L9" s="1"/>
      <c r="M9" s="1"/>
      <c r="N9" s="1"/>
      <c r="O9" s="1"/>
      <c r="P9" s="1"/>
      <c r="Q9" s="1"/>
      <c r="R9" s="1"/>
      <c r="S9" s="109"/>
      <c r="T9" s="109"/>
    </row>
    <row r="10" spans="1:20" x14ac:dyDescent="0.25">
      <c r="A10" s="67"/>
      <c r="B10" s="62"/>
      <c r="C10" s="111" t="s">
        <v>73</v>
      </c>
      <c r="D10" s="122"/>
      <c r="E10" s="107" t="s">
        <v>35</v>
      </c>
      <c r="F10" s="1"/>
      <c r="G10" s="1"/>
      <c r="H10" s="1"/>
      <c r="I10" s="1"/>
      <c r="J10" s="1"/>
      <c r="K10" s="1"/>
      <c r="L10" s="1"/>
      <c r="M10" s="1"/>
      <c r="N10" s="1"/>
      <c r="O10" s="1"/>
      <c r="P10" s="1"/>
      <c r="Q10" s="1"/>
      <c r="R10" s="1"/>
      <c r="S10" s="109"/>
      <c r="T10" s="109"/>
    </row>
    <row r="11" spans="1:20" x14ac:dyDescent="0.25">
      <c r="A11" s="67"/>
      <c r="B11" s="62"/>
      <c r="C11" s="111" t="s">
        <v>74</v>
      </c>
      <c r="D11" s="129"/>
      <c r="E11" s="107" t="s">
        <v>35</v>
      </c>
      <c r="F11" s="1"/>
      <c r="G11" s="1"/>
      <c r="H11" s="1"/>
      <c r="I11" s="1"/>
      <c r="J11" s="1"/>
      <c r="K11" s="1"/>
      <c r="L11" s="1"/>
      <c r="M11" s="1"/>
      <c r="N11" s="1"/>
      <c r="O11" s="1"/>
      <c r="P11" s="1"/>
      <c r="Q11" s="1"/>
      <c r="R11" s="1"/>
      <c r="S11" s="109"/>
      <c r="T11" s="109"/>
    </row>
    <row r="12" spans="1:20" x14ac:dyDescent="0.25">
      <c r="A12" s="67"/>
      <c r="B12" s="62"/>
      <c r="C12" s="111" t="s">
        <v>75</v>
      </c>
      <c r="D12" s="122"/>
      <c r="E12" s="107" t="s">
        <v>35</v>
      </c>
      <c r="F12" s="1"/>
      <c r="G12" s="1"/>
      <c r="H12" s="1"/>
      <c r="I12" s="1"/>
      <c r="J12" s="1"/>
      <c r="K12" s="1"/>
      <c r="L12" s="1"/>
      <c r="M12" s="1"/>
      <c r="N12" s="1"/>
      <c r="O12" s="1"/>
      <c r="P12" s="1"/>
      <c r="Q12" s="1"/>
      <c r="R12" s="1"/>
      <c r="S12" s="109"/>
      <c r="T12" s="109"/>
    </row>
    <row r="13" spans="1:20" x14ac:dyDescent="0.25">
      <c r="A13" s="67"/>
      <c r="B13" s="62"/>
      <c r="C13" s="111" t="s">
        <v>76</v>
      </c>
      <c r="D13" s="122"/>
      <c r="E13" s="107" t="s">
        <v>35</v>
      </c>
      <c r="F13" s="1"/>
      <c r="G13" s="1"/>
      <c r="H13" s="1"/>
      <c r="I13" s="1"/>
      <c r="J13" s="1"/>
      <c r="K13" s="1"/>
      <c r="L13" s="1"/>
      <c r="M13" s="1"/>
      <c r="N13" s="1"/>
      <c r="O13" s="1"/>
      <c r="P13" s="1"/>
      <c r="Q13" s="1"/>
      <c r="R13" s="1"/>
      <c r="S13" s="109"/>
      <c r="T13" s="109"/>
    </row>
    <row r="14" spans="1:20" ht="30" x14ac:dyDescent="0.25">
      <c r="A14" s="67"/>
      <c r="B14" s="62"/>
      <c r="C14" s="111" t="s">
        <v>77</v>
      </c>
      <c r="D14" s="122"/>
      <c r="E14" s="107" t="s">
        <v>35</v>
      </c>
      <c r="F14" s="1"/>
      <c r="G14" s="1"/>
      <c r="H14" s="1"/>
      <c r="I14" s="1"/>
      <c r="J14" s="1"/>
      <c r="K14" s="1"/>
      <c r="L14" s="1"/>
      <c r="M14" s="1"/>
      <c r="N14" s="1"/>
      <c r="O14" s="1"/>
      <c r="P14" s="1"/>
      <c r="Q14" s="1"/>
      <c r="R14" s="1"/>
      <c r="S14" s="109"/>
      <c r="T14" s="109"/>
    </row>
    <row r="15" spans="1:20" x14ac:dyDescent="0.25">
      <c r="A15" s="67"/>
      <c r="B15" s="62"/>
      <c r="C15" s="110" t="s">
        <v>78</v>
      </c>
      <c r="D15" s="122"/>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v>0</v>
      </c>
      <c r="F24" s="55">
        <v>0</v>
      </c>
      <c r="G24" s="61">
        <v>0</v>
      </c>
      <c r="H24" s="55">
        <v>0</v>
      </c>
      <c r="I24" s="61">
        <v>0</v>
      </c>
      <c r="J24" s="55">
        <v>0</v>
      </c>
      <c r="K24" s="61">
        <v>0</v>
      </c>
      <c r="L24" s="55">
        <v>0</v>
      </c>
      <c r="M24" s="61">
        <v>0</v>
      </c>
      <c r="N24" s="73">
        <f t="shared" ref="N24:N36" si="1">IF(ISERROR(L24+J24+H24+F24),"Invalid Input",L24+J24+H24+F24)</f>
        <v>0</v>
      </c>
      <c r="O24" s="74">
        <f t="shared" ref="O24:O36" si="2">IF(ISERROR(G24+I24+K24+M24),"Invalid Input",G24+I24+K24+M24)</f>
        <v>0</v>
      </c>
      <c r="P24" s="68">
        <v>0</v>
      </c>
      <c r="Q24" s="53">
        <f t="shared" ref="Q24:Q36" si="3">IF(ISERROR(P24-O24),"Invalid Input",(P24-O24))</f>
        <v>0</v>
      </c>
      <c r="R24" s="16" t="b">
        <v>1</v>
      </c>
      <c r="S24" s="123"/>
      <c r="T24" s="123"/>
    </row>
    <row r="25" spans="1:20" ht="15" customHeight="1" x14ac:dyDescent="0.25">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x14ac:dyDescent="0.25">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x14ac:dyDescent="0.25">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x14ac:dyDescent="0.25">
      <c r="A28" s="23"/>
      <c r="B28" s="159" t="s">
        <v>82</v>
      </c>
      <c r="C28" s="160"/>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x14ac:dyDescent="0.25">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x14ac:dyDescent="0.25">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x14ac:dyDescent="0.25">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x14ac:dyDescent="0.25">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56" ht="15" customHeight="1" x14ac:dyDescent="0.25">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56" ht="15" customHeight="1" x14ac:dyDescent="0.25">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x14ac:dyDescent="0.25">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56" ht="15" customHeight="1" x14ac:dyDescent="0.25">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56" ht="15" customHeight="1" x14ac:dyDescent="0.25">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56" ht="14.1" customHeight="1" x14ac:dyDescent="0.25">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56" ht="15.75" customHeight="1" x14ac:dyDescent="0.25">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x14ac:dyDescent="0.25">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30"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x14ac:dyDescent="0.25">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x14ac:dyDescent="0.25">
      <c r="A58" s="27"/>
      <c r="B58" s="161" t="s">
        <v>49</v>
      </c>
      <c r="C58" s="162"/>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x14ac:dyDescent="0.25">
      <c r="A62" s="27"/>
      <c r="B62" s="147" t="s">
        <v>87</v>
      </c>
      <c r="C62" s="148"/>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x14ac:dyDescent="0.25">
      <c r="A63" s="27"/>
      <c r="B63" s="147" t="s">
        <v>89</v>
      </c>
      <c r="C63" s="148"/>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x14ac:dyDescent="0.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x14ac:dyDescent="0.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x14ac:dyDescent="0.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v>0</v>
      </c>
      <c r="E72" s="60">
        <v>0</v>
      </c>
      <c r="F72" s="55">
        <v>0</v>
      </c>
      <c r="G72" s="61">
        <v>0</v>
      </c>
      <c r="H72" s="55">
        <v>0</v>
      </c>
      <c r="I72" s="61">
        <v>0</v>
      </c>
      <c r="J72" s="55">
        <v>0</v>
      </c>
      <c r="K72" s="61">
        <v>0</v>
      </c>
      <c r="L72" s="55">
        <v>0</v>
      </c>
      <c r="M72" s="61">
        <v>0</v>
      </c>
      <c r="N72" s="73">
        <f t="shared" ref="N72:N83" si="4">IF(ISERROR(L72+J72+H72+F72),"Invalid Input",L72+J72+H72+F72)</f>
        <v>0</v>
      </c>
      <c r="O72" s="74">
        <f t="shared" ref="O72:O83" si="5">IF(ISERROR(G72+I72+K72+M72),"Invalid Input",G72+I72+K72+M72)</f>
        <v>0</v>
      </c>
      <c r="P72" s="68">
        <v>0</v>
      </c>
      <c r="Q72" s="53">
        <f t="shared" ref="Q72:Q83" si="6">IF(ISERROR(P72-O72),"Invalid Input",(P72-O72))</f>
        <v>0</v>
      </c>
      <c r="R72" s="16" t="b">
        <v>1</v>
      </c>
      <c r="S72" s="125"/>
      <c r="T72" s="125"/>
    </row>
    <row r="73" spans="1:20" x14ac:dyDescent="0.25">
      <c r="A73" s="27"/>
      <c r="B73" s="147" t="s">
        <v>51</v>
      </c>
      <c r="C73" s="148"/>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x14ac:dyDescent="0.25">
      <c r="A74" s="27"/>
      <c r="B74" s="147" t="s">
        <v>52</v>
      </c>
      <c r="C74" s="148"/>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x14ac:dyDescent="0.25">
      <c r="A75" s="27"/>
      <c r="B75" s="147" t="s">
        <v>53</v>
      </c>
      <c r="C75" s="148"/>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x14ac:dyDescent="0.25">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x14ac:dyDescent="0.25">
      <c r="A77" s="27"/>
      <c r="B77" s="147" t="s">
        <v>55</v>
      </c>
      <c r="C77" s="148"/>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x14ac:dyDescent="0.25">
      <c r="A78" s="27"/>
      <c r="B78" s="147" t="s">
        <v>56</v>
      </c>
      <c r="C78" s="148"/>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x14ac:dyDescent="0.25">
      <c r="A79" s="17"/>
      <c r="B79" s="147" t="s">
        <v>57</v>
      </c>
      <c r="C79" s="148"/>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x14ac:dyDescent="0.25">
      <c r="A80" s="27"/>
      <c r="B80" s="147" t="s">
        <v>58</v>
      </c>
      <c r="C80" s="148"/>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x14ac:dyDescent="0.25">
      <c r="A81" s="27"/>
      <c r="B81" s="147" t="s">
        <v>59</v>
      </c>
      <c r="C81" s="148"/>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x14ac:dyDescent="0.25">
      <c r="A82" s="27"/>
      <c r="B82" s="147" t="s">
        <v>60</v>
      </c>
      <c r="C82" s="148"/>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x14ac:dyDescent="0.25">
      <c r="A83" s="27"/>
      <c r="B83" s="147" t="s">
        <v>61</v>
      </c>
      <c r="C83" s="148"/>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SheetNames!A6</f>
        <v>GT421</v>
      </c>
      <c r="D88" s="78"/>
    </row>
  </sheetData>
  <mergeCells count="48">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 ref="B47:C47"/>
    <mergeCell ref="B48:C48"/>
    <mergeCell ref="B43:C43"/>
    <mergeCell ref="A45:C45"/>
    <mergeCell ref="B49:C49"/>
    <mergeCell ref="B50:C50"/>
    <mergeCell ref="B53:C53"/>
    <mergeCell ref="B57:C57"/>
    <mergeCell ref="B59:C59"/>
    <mergeCell ref="B55:C55"/>
    <mergeCell ref="B32:C32"/>
    <mergeCell ref="B33:C33"/>
    <mergeCell ref="B41:C41"/>
    <mergeCell ref="B36:C36"/>
    <mergeCell ref="B37:C37"/>
    <mergeCell ref="A38:C3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s>
  <pageMargins left="0.23622047244094491" right="0.23622047244094491" top="0.74803149606299213" bottom="0.7480314960629921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V88"/>
  <sheetViews>
    <sheetView showGridLines="0" zoomScale="89" zoomScaleNormal="89" workbookViewId="0">
      <selection activeCell="D24" sqref="D24:G86"/>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GT422 - Midvaal</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c r="E5" s="108" t="s">
        <v>39</v>
      </c>
    </row>
    <row r="6" spans="1:20" ht="16.5" x14ac:dyDescent="0.3">
      <c r="C6" s="110" t="s">
        <v>30</v>
      </c>
      <c r="D6" s="121">
        <v>5469</v>
      </c>
      <c r="E6" s="107" t="s">
        <v>35</v>
      </c>
    </row>
    <row r="7" spans="1:20" ht="30" x14ac:dyDescent="0.25">
      <c r="A7" s="67"/>
      <c r="B7" s="62"/>
      <c r="C7" s="111" t="s">
        <v>70</v>
      </c>
      <c r="D7" s="122">
        <v>105.0851</v>
      </c>
      <c r="E7" s="107" t="s">
        <v>34</v>
      </c>
      <c r="F7" s="1"/>
      <c r="G7" s="1"/>
      <c r="H7" s="1"/>
      <c r="I7" s="1"/>
      <c r="J7" s="1"/>
      <c r="K7" s="1"/>
      <c r="L7" s="1"/>
      <c r="M7" s="1"/>
      <c r="N7" s="1"/>
      <c r="O7" s="1"/>
      <c r="P7" s="1"/>
      <c r="Q7" s="1"/>
      <c r="R7" s="1"/>
      <c r="S7" s="109"/>
      <c r="T7" s="109"/>
    </row>
    <row r="8" spans="1:20" x14ac:dyDescent="0.25">
      <c r="A8" s="67"/>
      <c r="B8" s="62"/>
      <c r="C8" s="144" t="s">
        <v>71</v>
      </c>
      <c r="D8" s="122">
        <v>11558</v>
      </c>
      <c r="E8" s="107" t="s">
        <v>35</v>
      </c>
      <c r="F8" s="1"/>
      <c r="G8" s="1"/>
      <c r="H8" s="1"/>
      <c r="I8" s="1"/>
      <c r="J8" s="1"/>
      <c r="K8" s="1"/>
      <c r="L8" s="1"/>
      <c r="M8" s="1"/>
      <c r="N8" s="1"/>
      <c r="O8" s="1"/>
      <c r="P8" s="1"/>
      <c r="Q8" s="1"/>
      <c r="R8" s="1"/>
      <c r="S8" s="109"/>
      <c r="T8" s="109"/>
    </row>
    <row r="9" spans="1:20" ht="15.75" customHeight="1" x14ac:dyDescent="0.25">
      <c r="A9" s="67"/>
      <c r="B9" s="62"/>
      <c r="C9" s="112" t="s">
        <v>72</v>
      </c>
      <c r="D9" s="122"/>
      <c r="E9" s="107" t="s">
        <v>35</v>
      </c>
      <c r="F9" s="1"/>
      <c r="G9" s="1"/>
      <c r="H9" s="1"/>
      <c r="I9" s="1"/>
      <c r="J9" s="1"/>
      <c r="K9" s="1"/>
      <c r="L9" s="1"/>
      <c r="M9" s="1"/>
      <c r="N9" s="1"/>
      <c r="O9" s="1"/>
      <c r="P9" s="1"/>
      <c r="Q9" s="1"/>
      <c r="R9" s="1"/>
      <c r="S9" s="109"/>
      <c r="T9" s="109"/>
    </row>
    <row r="10" spans="1:20" x14ac:dyDescent="0.25">
      <c r="A10" s="67"/>
      <c r="B10" s="62"/>
      <c r="C10" s="111" t="s">
        <v>73</v>
      </c>
      <c r="D10" s="122">
        <v>13561</v>
      </c>
      <c r="E10" s="107" t="s">
        <v>35</v>
      </c>
      <c r="F10" s="1"/>
      <c r="G10" s="1"/>
      <c r="H10" s="1"/>
      <c r="I10" s="1"/>
      <c r="J10" s="1"/>
      <c r="K10" s="1"/>
      <c r="L10" s="1"/>
      <c r="M10" s="1"/>
      <c r="N10" s="1"/>
      <c r="O10" s="1"/>
      <c r="P10" s="1"/>
      <c r="Q10" s="1"/>
      <c r="R10" s="1"/>
      <c r="S10" s="109"/>
      <c r="T10" s="109"/>
    </row>
    <row r="11" spans="1:20" x14ac:dyDescent="0.25">
      <c r="A11" s="67"/>
      <c r="B11" s="62"/>
      <c r="C11" s="111" t="s">
        <v>74</v>
      </c>
      <c r="D11" s="129">
        <v>3699</v>
      </c>
      <c r="E11" s="107" t="s">
        <v>35</v>
      </c>
      <c r="F11" s="1"/>
      <c r="G11" s="1"/>
      <c r="H11" s="1"/>
      <c r="I11" s="1"/>
      <c r="J11" s="1"/>
      <c r="K11" s="1"/>
      <c r="L11" s="1"/>
      <c r="M11" s="1"/>
      <c r="N11" s="1"/>
      <c r="O11" s="1"/>
      <c r="P11" s="1"/>
      <c r="Q11" s="1"/>
      <c r="R11" s="1"/>
      <c r="S11" s="109"/>
      <c r="T11" s="109"/>
    </row>
    <row r="12" spans="1:20" x14ac:dyDescent="0.25">
      <c r="A12" s="67"/>
      <c r="B12" s="62"/>
      <c r="C12" s="111" t="s">
        <v>75</v>
      </c>
      <c r="D12" s="122">
        <v>14062</v>
      </c>
      <c r="E12" s="107" t="s">
        <v>35</v>
      </c>
      <c r="F12" s="1"/>
      <c r="G12" s="1"/>
      <c r="H12" s="1"/>
      <c r="I12" s="1"/>
      <c r="J12" s="1"/>
      <c r="K12" s="1"/>
      <c r="L12" s="1"/>
      <c r="M12" s="1"/>
      <c r="N12" s="1"/>
      <c r="O12" s="1"/>
      <c r="P12" s="1"/>
      <c r="Q12" s="1"/>
      <c r="R12" s="1"/>
      <c r="S12" s="109"/>
      <c r="T12" s="109"/>
    </row>
    <row r="13" spans="1:20" x14ac:dyDescent="0.25">
      <c r="A13" s="67"/>
      <c r="B13" s="62"/>
      <c r="C13" s="111" t="s">
        <v>76</v>
      </c>
      <c r="D13" s="122">
        <v>5601</v>
      </c>
      <c r="E13" s="107" t="s">
        <v>35</v>
      </c>
      <c r="F13" s="1"/>
      <c r="G13" s="1"/>
      <c r="H13" s="1"/>
      <c r="I13" s="1"/>
      <c r="J13" s="1"/>
      <c r="K13" s="1"/>
      <c r="L13" s="1"/>
      <c r="M13" s="1"/>
      <c r="N13" s="1"/>
      <c r="O13" s="1"/>
      <c r="P13" s="1"/>
      <c r="Q13" s="1"/>
      <c r="R13" s="1"/>
      <c r="S13" s="109"/>
      <c r="T13" s="109"/>
    </row>
    <row r="14" spans="1:20" ht="30" x14ac:dyDescent="0.25">
      <c r="A14" s="67"/>
      <c r="B14" s="62"/>
      <c r="C14" s="111" t="s">
        <v>77</v>
      </c>
      <c r="D14" s="122">
        <v>22051</v>
      </c>
      <c r="E14" s="107" t="s">
        <v>35</v>
      </c>
      <c r="F14" s="1"/>
      <c r="G14" s="1"/>
      <c r="H14" s="1"/>
      <c r="I14" s="1"/>
      <c r="J14" s="1"/>
      <c r="K14" s="1"/>
      <c r="L14" s="1"/>
      <c r="M14" s="1"/>
      <c r="N14" s="1"/>
      <c r="O14" s="1"/>
      <c r="P14" s="1"/>
      <c r="Q14" s="1"/>
      <c r="R14" s="1"/>
      <c r="S14" s="109"/>
      <c r="T14" s="109"/>
    </row>
    <row r="15" spans="1:20" x14ac:dyDescent="0.25">
      <c r="A15" s="67"/>
      <c r="B15" s="62"/>
      <c r="C15" s="110" t="s">
        <v>78</v>
      </c>
      <c r="D15" s="122">
        <v>5469</v>
      </c>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c r="F24" s="55">
        <v>0</v>
      </c>
      <c r="G24" s="61">
        <v>0</v>
      </c>
      <c r="H24" s="55">
        <v>0</v>
      </c>
      <c r="I24" s="61">
        <v>0</v>
      </c>
      <c r="J24" s="55">
        <v>0</v>
      </c>
      <c r="K24" s="61">
        <v>0</v>
      </c>
      <c r="L24" s="55">
        <v>0</v>
      </c>
      <c r="M24" s="61">
        <v>0</v>
      </c>
      <c r="N24" s="73">
        <f t="shared" ref="N24:N36" si="1">IF(ISERROR(L24+J24+H24+F24),"Invalid Input",L24+J24+H24+F24)</f>
        <v>0</v>
      </c>
      <c r="O24" s="74">
        <f t="shared" ref="O24:O36" si="2">IF(ISERROR(G24+I24+K24+M24),"Invalid Input",G24+I24+K24+M24)</f>
        <v>0</v>
      </c>
      <c r="P24" s="68">
        <v>0</v>
      </c>
      <c r="Q24" s="53">
        <f t="shared" ref="Q24:Q36" si="3">IF(ISERROR(P24-O24),"Invalid Input",(P24-O24))</f>
        <v>0</v>
      </c>
      <c r="R24" s="16" t="b">
        <v>1</v>
      </c>
      <c r="S24" s="123"/>
      <c r="T24" s="123"/>
    </row>
    <row r="25" spans="1:20" ht="15" customHeight="1" x14ac:dyDescent="0.25">
      <c r="A25" s="23"/>
      <c r="B25" s="151" t="s">
        <v>80</v>
      </c>
      <c r="C25" s="152">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x14ac:dyDescent="0.25">
      <c r="A26" s="23"/>
      <c r="B26" s="151" t="s">
        <v>28</v>
      </c>
      <c r="C26" s="152">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x14ac:dyDescent="0.25">
      <c r="A27" s="23"/>
      <c r="B27" s="151" t="s">
        <v>29</v>
      </c>
      <c r="C27" s="152">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x14ac:dyDescent="0.25">
      <c r="A28" s="23"/>
      <c r="B28" s="159" t="s">
        <v>82</v>
      </c>
      <c r="C28" s="160"/>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x14ac:dyDescent="0.25">
      <c r="A29" s="23"/>
      <c r="B29" s="151" t="s">
        <v>37</v>
      </c>
      <c r="C29" s="152">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x14ac:dyDescent="0.25">
      <c r="A30" s="23"/>
      <c r="B30" s="151" t="s">
        <v>38</v>
      </c>
      <c r="C30" s="152"/>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x14ac:dyDescent="0.25">
      <c r="A31" s="23"/>
      <c r="B31" s="138" t="s">
        <v>119</v>
      </c>
      <c r="C31" s="140"/>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x14ac:dyDescent="0.25">
      <c r="A32" s="23"/>
      <c r="B32" s="151" t="s">
        <v>31</v>
      </c>
      <c r="C32" s="152">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56" ht="15" customHeight="1" x14ac:dyDescent="0.25">
      <c r="A33" s="23"/>
      <c r="B33" s="151" t="s">
        <v>81</v>
      </c>
      <c r="C33" s="152">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56" ht="15" customHeight="1" x14ac:dyDescent="0.25">
      <c r="A34" s="23"/>
      <c r="B34" s="151" t="s">
        <v>83</v>
      </c>
      <c r="C34" s="152"/>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x14ac:dyDescent="0.25">
      <c r="A35" s="23"/>
      <c r="B35" s="138" t="s">
        <v>120</v>
      </c>
      <c r="C35" s="140"/>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v>0</v>
      </c>
      <c r="E40" s="60">
        <v>0.5</v>
      </c>
      <c r="F40" s="55"/>
      <c r="G40" s="61">
        <v>0.94499999999999995</v>
      </c>
      <c r="H40" s="55">
        <v>0</v>
      </c>
      <c r="I40" s="61">
        <v>0</v>
      </c>
      <c r="J40" s="55">
        <v>0</v>
      </c>
      <c r="K40" s="61">
        <v>0</v>
      </c>
      <c r="L40" s="55">
        <v>0</v>
      </c>
      <c r="M40" s="61">
        <v>0</v>
      </c>
      <c r="N40" s="73">
        <f>IF(ISERROR(L40+J40+H40+F40),"Invalid Input",L40+J40+H40+F40)</f>
        <v>0</v>
      </c>
      <c r="O40" s="74">
        <f>IF(ISERROR(G40+I40+K40+M40),"Invalid Input",G40+I40+K40+M40)</f>
        <v>0.94499999999999995</v>
      </c>
      <c r="P40" s="68">
        <v>0</v>
      </c>
      <c r="Q40" s="53">
        <f>IF(ISERROR(P40-O40),"Invalid Input",(P40-O40))</f>
        <v>-0.94499999999999995</v>
      </c>
      <c r="R40" s="16" t="b">
        <v>1</v>
      </c>
      <c r="S40" s="123"/>
      <c r="T40" s="123"/>
    </row>
    <row r="41" spans="1:256" ht="15" customHeight="1" x14ac:dyDescent="0.25">
      <c r="A41" s="27"/>
      <c r="B41" s="151" t="s">
        <v>45</v>
      </c>
      <c r="C41" s="152">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56" ht="15" customHeight="1" x14ac:dyDescent="0.25">
      <c r="A42" s="27"/>
      <c r="B42" s="151" t="s">
        <v>85</v>
      </c>
      <c r="C42" s="152">
        <v>0</v>
      </c>
      <c r="D42" s="59">
        <v>0</v>
      </c>
      <c r="E42" s="60">
        <v>45000</v>
      </c>
      <c r="F42" s="55">
        <v>10000</v>
      </c>
      <c r="G42" s="61">
        <v>3640</v>
      </c>
      <c r="H42" s="55">
        <v>0</v>
      </c>
      <c r="I42" s="61">
        <v>0</v>
      </c>
      <c r="J42" s="55">
        <v>0</v>
      </c>
      <c r="K42" s="61">
        <v>0</v>
      </c>
      <c r="L42" s="55">
        <v>0</v>
      </c>
      <c r="M42" s="61">
        <v>0</v>
      </c>
      <c r="N42" s="73">
        <f>IF(ISERROR(L42+J42+H42+F42),"Invalid Input",L42+J42+H42+F42)</f>
        <v>10000</v>
      </c>
      <c r="O42" s="74">
        <f>IF(ISERROR(G42+I42+K42+M42),"Invalid Input",G42+I42+K42+M42)</f>
        <v>3640</v>
      </c>
      <c r="P42" s="68">
        <v>0</v>
      </c>
      <c r="Q42" s="53">
        <f>IF(ISERROR(P42-O42),"Invalid Input",(P42-O42))</f>
        <v>-3640</v>
      </c>
      <c r="R42" s="16" t="b">
        <v>1</v>
      </c>
      <c r="S42" s="123"/>
      <c r="T42" s="123"/>
    </row>
    <row r="43" spans="1:256" ht="14.1" customHeight="1" x14ac:dyDescent="0.25">
      <c r="A43" s="27"/>
      <c r="B43" s="151" t="s">
        <v>86</v>
      </c>
      <c r="C43" s="152">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56" ht="15.75" customHeight="1" x14ac:dyDescent="0.25">
      <c r="A48" s="27"/>
      <c r="B48" s="151" t="s">
        <v>43</v>
      </c>
      <c r="C48" s="152">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x14ac:dyDescent="0.25">
      <c r="A49" s="17"/>
      <c r="B49" s="151" t="s">
        <v>44</v>
      </c>
      <c r="C49" s="152">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x14ac:dyDescent="0.25">
      <c r="A54" s="27"/>
      <c r="B54" s="151" t="s">
        <v>47</v>
      </c>
      <c r="C54" s="152">
        <v>0</v>
      </c>
      <c r="D54" s="59">
        <v>0</v>
      </c>
      <c r="E54" s="60">
        <v>1500</v>
      </c>
      <c r="F54" s="55"/>
      <c r="G54" s="61">
        <v>916</v>
      </c>
      <c r="H54" s="55">
        <v>0</v>
      </c>
      <c r="I54" s="61">
        <v>0</v>
      </c>
      <c r="J54" s="55">
        <v>0</v>
      </c>
      <c r="K54" s="61">
        <v>0</v>
      </c>
      <c r="L54" s="55">
        <v>0</v>
      </c>
      <c r="M54" s="61">
        <v>0</v>
      </c>
      <c r="N54" s="73">
        <f>IF(ISERROR(L54+J54+H54+F54),"Invalid Input",L54+J54+H54+F54)</f>
        <v>0</v>
      </c>
      <c r="O54" s="74">
        <f>IF(ISERROR(G54+I54+K54+M54),"Invalid Input",G54+I54+K54+M54)</f>
        <v>916</v>
      </c>
      <c r="P54" s="68">
        <v>0</v>
      </c>
      <c r="Q54" s="53">
        <f>IF(ISERROR(P54-O54),"Invalid Input",(P54-O54))</f>
        <v>-916</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x14ac:dyDescent="0.25">
      <c r="A58" s="27"/>
      <c r="B58" s="161" t="s">
        <v>49</v>
      </c>
      <c r="C58" s="162"/>
      <c r="D58" s="59">
        <v>0</v>
      </c>
      <c r="E58" s="60">
        <v>1500</v>
      </c>
      <c r="F58" s="55"/>
      <c r="G58" s="61">
        <v>397</v>
      </c>
      <c r="H58" s="55">
        <v>0</v>
      </c>
      <c r="I58" s="61">
        <v>0</v>
      </c>
      <c r="J58" s="55">
        <v>0</v>
      </c>
      <c r="K58" s="61">
        <v>0</v>
      </c>
      <c r="L58" s="55">
        <v>0</v>
      </c>
      <c r="M58" s="61">
        <v>0</v>
      </c>
      <c r="N58" s="73">
        <f>IF(ISERROR(L58+J58+H58+F58),"Invalid Input",L58+J58+H58+F58)</f>
        <v>0</v>
      </c>
      <c r="O58" s="74">
        <f>IF(ISERROR(G58+I58+K58+M58),"Invalid Input",G58+I58+K58+M58)</f>
        <v>397</v>
      </c>
      <c r="P58" s="68">
        <v>0</v>
      </c>
      <c r="Q58" s="53">
        <f>IF(ISERROR(P58-O58),"Invalid Input",(P58-O58))</f>
        <v>-397</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1500</v>
      </c>
      <c r="F61" s="55" t="s">
        <v>128</v>
      </c>
      <c r="G61" s="61">
        <v>765</v>
      </c>
      <c r="H61" s="55">
        <v>0</v>
      </c>
      <c r="I61" s="61">
        <v>0</v>
      </c>
      <c r="J61" s="55">
        <v>0</v>
      </c>
      <c r="K61" s="61">
        <v>0</v>
      </c>
      <c r="L61" s="55">
        <v>0</v>
      </c>
      <c r="M61" s="61">
        <v>0</v>
      </c>
      <c r="N61" s="73" t="str">
        <f>IF(ISERROR(L61+J61+H61+F61),"Invalid Input",L61+J61+H61+F61)</f>
        <v>Invalid Input</v>
      </c>
      <c r="O61" s="74">
        <f>IF(ISERROR(G61+I61+K61+M61),"Invalid Input",G61+I61+K61+M61)</f>
        <v>765</v>
      </c>
      <c r="P61" s="68">
        <v>0</v>
      </c>
      <c r="Q61" s="53">
        <f>IF(ISERROR(P61-O61),"Invalid Input",(P61-O61))</f>
        <v>-765</v>
      </c>
      <c r="R61" s="16" t="b">
        <v>1</v>
      </c>
      <c r="S61" s="125"/>
      <c r="T61" s="125"/>
    </row>
    <row r="62" spans="1:20" ht="15" customHeight="1" x14ac:dyDescent="0.25">
      <c r="A62" s="27"/>
      <c r="B62" s="147" t="s">
        <v>87</v>
      </c>
      <c r="C62" s="148"/>
      <c r="D62" s="59">
        <v>0</v>
      </c>
      <c r="E62" s="60">
        <v>1</v>
      </c>
      <c r="F62" s="55" t="s">
        <v>128</v>
      </c>
      <c r="G62" s="61" t="s">
        <v>128</v>
      </c>
      <c r="H62" s="55">
        <v>0</v>
      </c>
      <c r="I62" s="61">
        <v>0</v>
      </c>
      <c r="J62" s="55">
        <v>0</v>
      </c>
      <c r="K62" s="61">
        <v>0</v>
      </c>
      <c r="L62" s="55">
        <v>0</v>
      </c>
      <c r="M62" s="61">
        <v>0</v>
      </c>
      <c r="N62" s="73" t="str">
        <f>IF(ISERROR(L62+J62+H62+F62),"Invalid Input",L62+J62+H62+F62)</f>
        <v>Invalid Input</v>
      </c>
      <c r="O62" s="74" t="str">
        <f>IF(ISERROR(G62+I62+K62+M62),"Invalid Input",G62+I62+K62+M62)</f>
        <v>Invalid Input</v>
      </c>
      <c r="P62" s="68">
        <v>0</v>
      </c>
      <c r="Q62" s="53" t="str">
        <f>IF(ISERROR(P62-O62),"Invalid Input",(P62-O62))</f>
        <v>Invalid Input</v>
      </c>
      <c r="R62" s="16" t="b">
        <v>1</v>
      </c>
      <c r="S62" s="125"/>
      <c r="T62" s="125"/>
    </row>
    <row r="63" spans="1:20" x14ac:dyDescent="0.25">
      <c r="A63" s="27"/>
      <c r="B63" s="147" t="s">
        <v>89</v>
      </c>
      <c r="C63" s="148"/>
      <c r="D63" s="59">
        <v>0</v>
      </c>
      <c r="E63" s="60">
        <v>5469</v>
      </c>
      <c r="F63" s="55">
        <v>5469</v>
      </c>
      <c r="G63" s="61">
        <v>5469</v>
      </c>
      <c r="H63" s="55">
        <v>0</v>
      </c>
      <c r="I63" s="61">
        <v>0</v>
      </c>
      <c r="J63" s="55">
        <v>0</v>
      </c>
      <c r="K63" s="61">
        <v>0</v>
      </c>
      <c r="L63" s="55">
        <v>0</v>
      </c>
      <c r="M63" s="61">
        <v>0</v>
      </c>
      <c r="N63" s="73">
        <f>IF(ISERROR(L63+J63+H63+F63),"Invalid Input",L63+J63+H63+F63)</f>
        <v>5469</v>
      </c>
      <c r="O63" s="74">
        <f>IF(ISERROR(G63+I63+K63+M63),"Invalid Input",G63+I63+K63+M63)</f>
        <v>5469</v>
      </c>
      <c r="P63" s="68">
        <v>0</v>
      </c>
      <c r="Q63" s="53">
        <f>IF(ISERROR(P63-O63),"Invalid Input",(P63-O63))</f>
        <v>-5469</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v>0</v>
      </c>
      <c r="E66" s="60">
        <v>500</v>
      </c>
      <c r="F66" s="55" t="s">
        <v>128</v>
      </c>
      <c r="G66" s="61">
        <v>117</v>
      </c>
      <c r="H66" s="55">
        <v>0</v>
      </c>
      <c r="I66" s="61">
        <v>0</v>
      </c>
      <c r="J66" s="55">
        <v>0</v>
      </c>
      <c r="K66" s="61">
        <v>0</v>
      </c>
      <c r="L66" s="55">
        <v>0</v>
      </c>
      <c r="M66" s="61">
        <v>0</v>
      </c>
      <c r="N66" s="73" t="str">
        <f>IF(ISERROR(L66+J66+H66+F66),"Invalid Input",L66+J66+H66+F66)</f>
        <v>Invalid Input</v>
      </c>
      <c r="O66" s="74">
        <f>IF(ISERROR(G66+I66+K66+M66),"Invalid Input",G66+I66+K66+M66)</f>
        <v>117</v>
      </c>
      <c r="P66" s="68">
        <v>0</v>
      </c>
      <c r="Q66" s="53">
        <f>IF(ISERROR(P66-O66),"Invalid Input",(P66-O66))</f>
        <v>-117</v>
      </c>
      <c r="R66" s="16" t="b">
        <v>1</v>
      </c>
      <c r="S66" s="125"/>
      <c r="T66" s="125"/>
    </row>
    <row r="67" spans="1:20" x14ac:dyDescent="0.25">
      <c r="A67" s="27"/>
      <c r="B67" s="37" t="s">
        <v>90</v>
      </c>
      <c r="C67" s="38"/>
      <c r="D67" s="59">
        <v>0</v>
      </c>
      <c r="E67" s="60"/>
      <c r="F67" s="55" t="s">
        <v>128</v>
      </c>
      <c r="G67" s="61"/>
      <c r="H67" s="55">
        <v>0</v>
      </c>
      <c r="I67" s="61">
        <v>0</v>
      </c>
      <c r="J67" s="55">
        <v>0</v>
      </c>
      <c r="K67" s="61">
        <v>0</v>
      </c>
      <c r="L67" s="55">
        <v>0</v>
      </c>
      <c r="M67" s="61">
        <v>0</v>
      </c>
      <c r="N67" s="73" t="str">
        <f>IF(ISERROR(L67+J67+H67+F67),"Invalid Input",L67+J67+H67+F67)</f>
        <v>Invalid Input</v>
      </c>
      <c r="O67" s="74">
        <f>IF(ISERROR(G67+I67+K67+M67),"Invalid Input",G67+I67+K67+M67)</f>
        <v>0</v>
      </c>
      <c r="P67" s="68">
        <v>0</v>
      </c>
      <c r="Q67" s="53">
        <f>IF(ISERROR(P67-O67),"Invalid Input",(P67-O67))</f>
        <v>0</v>
      </c>
      <c r="R67" s="16" t="b">
        <v>1</v>
      </c>
      <c r="S67" s="125"/>
      <c r="T67" s="125"/>
    </row>
    <row r="68" spans="1:20" x14ac:dyDescent="0.25">
      <c r="A68" s="23"/>
      <c r="B68" s="37" t="s">
        <v>91</v>
      </c>
      <c r="C68" s="38"/>
      <c r="D68" s="59">
        <v>0</v>
      </c>
      <c r="E68" s="60"/>
      <c r="F68" s="55" t="s">
        <v>128</v>
      </c>
      <c r="G68" s="61">
        <v>2430</v>
      </c>
      <c r="H68" s="55">
        <v>0</v>
      </c>
      <c r="I68" s="61">
        <v>0</v>
      </c>
      <c r="J68" s="55">
        <v>0</v>
      </c>
      <c r="K68" s="61">
        <v>0</v>
      </c>
      <c r="L68" s="55">
        <v>0</v>
      </c>
      <c r="M68" s="61">
        <v>0</v>
      </c>
      <c r="N68" s="73" t="str">
        <f>IF(ISERROR(L68+J68+H68+F68),"Invalid Input",L68+J68+H68+F68)</f>
        <v>Invalid Input</v>
      </c>
      <c r="O68" s="74">
        <f>IF(ISERROR(G68+I68+K68+M68),"Invalid Input",G68+I68+K68+M68)</f>
        <v>2430</v>
      </c>
      <c r="P68" s="68">
        <v>0</v>
      </c>
      <c r="Q68" s="53">
        <f>IF(ISERROR(P68-O68),"Invalid Input",(P68-O68))</f>
        <v>-2430</v>
      </c>
      <c r="R68" s="16" t="b">
        <v>1</v>
      </c>
      <c r="S68" s="125"/>
      <c r="T68" s="125"/>
    </row>
    <row r="69" spans="1:20" x14ac:dyDescent="0.25">
      <c r="A69" s="17"/>
      <c r="B69" s="37" t="s">
        <v>92</v>
      </c>
      <c r="C69" s="38"/>
      <c r="D69" s="59">
        <v>0</v>
      </c>
      <c r="E69" s="60">
        <v>20</v>
      </c>
      <c r="F69" s="55" t="s">
        <v>128</v>
      </c>
      <c r="G69" s="61"/>
      <c r="H69" s="55">
        <v>0</v>
      </c>
      <c r="I69" s="61">
        <v>0</v>
      </c>
      <c r="J69" s="55">
        <v>0</v>
      </c>
      <c r="K69" s="61">
        <v>0</v>
      </c>
      <c r="L69" s="55">
        <v>0</v>
      </c>
      <c r="M69" s="61">
        <v>0</v>
      </c>
      <c r="N69" s="73" t="str">
        <f>IF(ISERROR(L69+J69+H69+F69),"Invalid Input",L69+J69+H69+F69)</f>
        <v>Invalid Input</v>
      </c>
      <c r="O69" s="74">
        <f>IF(ISERROR(G69+I69+K69+M69),"Invalid Input",G69+I69+K69+M69)</f>
        <v>0</v>
      </c>
      <c r="P69" s="68">
        <v>0</v>
      </c>
      <c r="Q69" s="53">
        <f>IF(ISERROR(P69-O69),"Invalid Input",(P69-O69))</f>
        <v>0</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v>0</v>
      </c>
      <c r="E72" s="60"/>
      <c r="F72" s="55"/>
      <c r="G72" s="61"/>
      <c r="H72" s="55">
        <v>0</v>
      </c>
      <c r="I72" s="61">
        <v>0</v>
      </c>
      <c r="J72" s="55">
        <v>0</v>
      </c>
      <c r="K72" s="61">
        <v>0</v>
      </c>
      <c r="L72" s="55">
        <v>0</v>
      </c>
      <c r="M72" s="61">
        <v>0</v>
      </c>
      <c r="N72" s="73">
        <f t="shared" ref="N72:N83" si="4">IF(ISERROR(L72+J72+H72+F72),"Invalid Input",L72+J72+H72+F72)</f>
        <v>0</v>
      </c>
      <c r="O72" s="74">
        <f t="shared" ref="O72:O83" si="5">IF(ISERROR(G72+I72+K72+M72),"Invalid Input",G72+I72+K72+M72)</f>
        <v>0</v>
      </c>
      <c r="P72" s="68">
        <v>0</v>
      </c>
      <c r="Q72" s="53">
        <f t="shared" ref="Q72:Q83" si="6">IF(ISERROR(P72-O72),"Invalid Input",(P72-O72))</f>
        <v>0</v>
      </c>
      <c r="R72" s="16" t="b">
        <v>1</v>
      </c>
      <c r="S72" s="125"/>
      <c r="T72" s="125"/>
    </row>
    <row r="73" spans="1:20" x14ac:dyDescent="0.25">
      <c r="A73" s="27"/>
      <c r="B73" s="147" t="s">
        <v>51</v>
      </c>
      <c r="C73" s="148"/>
      <c r="D73" s="59">
        <v>0</v>
      </c>
      <c r="E73" s="60">
        <v>1</v>
      </c>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x14ac:dyDescent="0.25">
      <c r="A74" s="27"/>
      <c r="B74" s="147" t="s">
        <v>52</v>
      </c>
      <c r="C74" s="148"/>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x14ac:dyDescent="0.25">
      <c r="A75" s="27"/>
      <c r="B75" s="147" t="s">
        <v>53</v>
      </c>
      <c r="C75" s="148"/>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x14ac:dyDescent="0.25">
      <c r="A76" s="17"/>
      <c r="B76" s="151" t="s">
        <v>54</v>
      </c>
      <c r="C76" s="152"/>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x14ac:dyDescent="0.25">
      <c r="A77" s="27"/>
      <c r="B77" s="147" t="s">
        <v>55</v>
      </c>
      <c r="C77" s="148"/>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x14ac:dyDescent="0.25">
      <c r="A78" s="27"/>
      <c r="B78" s="147" t="s">
        <v>56</v>
      </c>
      <c r="C78" s="148"/>
      <c r="D78" s="59">
        <v>0</v>
      </c>
      <c r="E78" s="60">
        <v>1</v>
      </c>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x14ac:dyDescent="0.25">
      <c r="A79" s="17"/>
      <c r="B79" s="147" t="s">
        <v>57</v>
      </c>
      <c r="C79" s="148"/>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x14ac:dyDescent="0.25">
      <c r="A80" s="27"/>
      <c r="B80" s="147" t="s">
        <v>58</v>
      </c>
      <c r="C80" s="148"/>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x14ac:dyDescent="0.25">
      <c r="A81" s="27"/>
      <c r="B81" s="147" t="s">
        <v>59</v>
      </c>
      <c r="C81" s="148"/>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x14ac:dyDescent="0.25">
      <c r="A82" s="27"/>
      <c r="B82" s="147" t="s">
        <v>60</v>
      </c>
      <c r="C82" s="148"/>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x14ac:dyDescent="0.25">
      <c r="A83" s="27"/>
      <c r="B83" s="147" t="s">
        <v>61</v>
      </c>
      <c r="C83" s="148"/>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v>0</v>
      </c>
      <c r="E86" s="60">
        <v>1200</v>
      </c>
      <c r="F86" s="55"/>
      <c r="G86" s="61">
        <v>746</v>
      </c>
      <c r="H86" s="55">
        <v>0</v>
      </c>
      <c r="I86" s="61">
        <v>0</v>
      </c>
      <c r="J86" s="55">
        <v>0</v>
      </c>
      <c r="K86" s="61">
        <v>0</v>
      </c>
      <c r="L86" s="55">
        <v>0</v>
      </c>
      <c r="M86" s="61">
        <v>0</v>
      </c>
      <c r="N86" s="73">
        <f>IF(ISERROR(L86+J86+H86+F86),"Invalid Input",L86+J86+H86+F86)</f>
        <v>0</v>
      </c>
      <c r="O86" s="74">
        <f>IF(ISERROR(G86+I86+K86+M86),"Invalid Input",G86+I86+K86+M86)</f>
        <v>746</v>
      </c>
      <c r="P86" s="68">
        <v>0</v>
      </c>
      <c r="Q86" s="53">
        <f>IF(ISERROR(P86-O86),"Invalid Input",(P86-O86))</f>
        <v>-746</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SheetNames!A7</f>
        <v>GT422</v>
      </c>
      <c r="D88" s="78"/>
    </row>
  </sheetData>
  <mergeCells count="48">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 ref="B47:C47"/>
    <mergeCell ref="B48:C48"/>
    <mergeCell ref="B43:C43"/>
    <mergeCell ref="A45:C45"/>
    <mergeCell ref="B49:C49"/>
    <mergeCell ref="B50:C50"/>
    <mergeCell ref="B53:C53"/>
    <mergeCell ref="B57:C57"/>
    <mergeCell ref="B59:C59"/>
    <mergeCell ref="B55:C55"/>
    <mergeCell ref="B32:C32"/>
    <mergeCell ref="B33:C33"/>
    <mergeCell ref="B41:C41"/>
    <mergeCell ref="B36:C36"/>
    <mergeCell ref="B37:C37"/>
    <mergeCell ref="A38:C3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s>
  <pageMargins left="0.23622047244094491" right="0.23622047244094491" top="0.74803149606299213" bottom="0.74803149606299213" header="0.31496062992125984" footer="0.31496062992125984"/>
  <pageSetup paperSize="9" scale="45" fitToHeight="0" orientation="landscape" r:id="rId1"/>
  <rowBreaks count="1" manualBreakCount="1">
    <brk id="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V88"/>
  <sheetViews>
    <sheetView showGridLines="0" zoomScale="89" zoomScaleNormal="89" workbookViewId="0">
      <selection activeCell="A17" sqref="A17"/>
    </sheetView>
  </sheetViews>
  <sheetFormatPr defaultColWidth="16.5703125" defaultRowHeight="15" x14ac:dyDescent="0.25"/>
  <cols>
    <col min="1" max="1" width="3.7109375" style="2" customWidth="1"/>
    <col min="2" max="2" width="5.7109375" style="2" customWidth="1"/>
    <col min="3" max="3" width="74" style="2" customWidth="1"/>
    <col min="4" max="4" width="11.5703125" style="2" customWidth="1"/>
    <col min="5" max="17" width="10.7109375" style="2" customWidth="1"/>
    <col min="18" max="18" width="0" style="2" hidden="1" customWidth="1"/>
    <col min="19" max="19" width="36.140625" style="103" customWidth="1"/>
    <col min="20" max="20" width="35" style="103" customWidth="1"/>
    <col min="21" max="16384" width="16.5703125" style="2"/>
  </cols>
  <sheetData>
    <row r="1" spans="1:20" x14ac:dyDescent="0.25">
      <c r="A1" s="65" t="str">
        <f>A88&amp;" - "&amp;VLOOKUP(A88,SheetNames!A2:C13,3,FALSE)</f>
        <v>GT423 - Lesedi</v>
      </c>
      <c r="B1" s="65"/>
      <c r="C1" s="66"/>
      <c r="D1" s="1"/>
      <c r="E1" s="1"/>
      <c r="F1" s="1"/>
      <c r="G1" s="1"/>
      <c r="H1" s="1"/>
      <c r="I1" s="1"/>
      <c r="J1" s="1"/>
      <c r="K1" s="1"/>
      <c r="L1" s="1"/>
      <c r="M1" s="1"/>
      <c r="N1" s="1"/>
      <c r="O1" s="1"/>
      <c r="P1" s="1"/>
      <c r="Q1" s="1"/>
      <c r="R1" s="1"/>
      <c r="S1" s="109"/>
      <c r="T1" s="109"/>
    </row>
    <row r="3" spans="1:20" ht="21.75" customHeight="1" x14ac:dyDescent="0.25">
      <c r="A3" s="106" t="s">
        <v>122</v>
      </c>
      <c r="B3" s="62"/>
      <c r="C3" s="63"/>
      <c r="D3" s="64"/>
      <c r="E3" s="3"/>
      <c r="F3" s="1"/>
      <c r="G3" s="1"/>
      <c r="H3" s="1"/>
      <c r="I3" s="1"/>
      <c r="J3" s="1"/>
      <c r="K3" s="1"/>
      <c r="L3" s="1"/>
      <c r="M3" s="1"/>
      <c r="N3" s="1"/>
      <c r="O3" s="1"/>
      <c r="P3" s="1"/>
      <c r="Q3" s="1"/>
      <c r="R3" s="1"/>
      <c r="S3" s="109"/>
      <c r="T3" s="109"/>
    </row>
    <row r="4" spans="1:20" ht="33" x14ac:dyDescent="0.3">
      <c r="D4" s="105" t="s">
        <v>36</v>
      </c>
    </row>
    <row r="5" spans="1:20" ht="30" x14ac:dyDescent="0.25">
      <c r="C5" s="110" t="s">
        <v>69</v>
      </c>
      <c r="D5" s="129"/>
      <c r="E5" s="108" t="s">
        <v>39</v>
      </c>
    </row>
    <row r="6" spans="1:20" ht="16.5" x14ac:dyDescent="0.3">
      <c r="C6" s="110" t="s">
        <v>30</v>
      </c>
      <c r="D6" s="121"/>
      <c r="E6" s="107" t="s">
        <v>35</v>
      </c>
    </row>
    <row r="7" spans="1:20" ht="30" x14ac:dyDescent="0.25">
      <c r="A7" s="67"/>
      <c r="B7" s="62"/>
      <c r="C7" s="111" t="s">
        <v>70</v>
      </c>
      <c r="D7" s="122"/>
      <c r="E7" s="107" t="s">
        <v>34</v>
      </c>
      <c r="F7" s="1"/>
      <c r="G7" s="1"/>
      <c r="H7" s="1"/>
      <c r="I7" s="1"/>
      <c r="J7" s="1"/>
      <c r="K7" s="1"/>
      <c r="L7" s="1"/>
      <c r="M7" s="1"/>
      <c r="N7" s="1"/>
      <c r="O7" s="1"/>
      <c r="P7" s="1"/>
      <c r="Q7" s="1"/>
      <c r="R7" s="1"/>
      <c r="S7" s="109"/>
      <c r="T7" s="109"/>
    </row>
    <row r="8" spans="1:20" x14ac:dyDescent="0.25">
      <c r="A8" s="67"/>
      <c r="B8" s="62"/>
      <c r="C8" s="144" t="s">
        <v>71</v>
      </c>
      <c r="D8" s="122"/>
      <c r="E8" s="107" t="s">
        <v>35</v>
      </c>
      <c r="F8" s="1"/>
      <c r="G8" s="1"/>
      <c r="H8" s="1"/>
      <c r="I8" s="1"/>
      <c r="J8" s="1"/>
      <c r="K8" s="1"/>
      <c r="L8" s="1"/>
      <c r="M8" s="1"/>
      <c r="N8" s="1"/>
      <c r="O8" s="1"/>
      <c r="P8" s="1"/>
      <c r="Q8" s="1"/>
      <c r="R8" s="1"/>
      <c r="S8" s="109"/>
      <c r="T8" s="109"/>
    </row>
    <row r="9" spans="1:20" ht="15.75" customHeight="1" x14ac:dyDescent="0.25">
      <c r="A9" s="67"/>
      <c r="B9" s="62"/>
      <c r="C9" s="112" t="s">
        <v>72</v>
      </c>
      <c r="D9" s="122"/>
      <c r="E9" s="107" t="s">
        <v>35</v>
      </c>
      <c r="F9" s="1"/>
      <c r="G9" s="1"/>
      <c r="H9" s="1"/>
      <c r="I9" s="1"/>
      <c r="J9" s="1"/>
      <c r="K9" s="1"/>
      <c r="L9" s="1"/>
      <c r="M9" s="1"/>
      <c r="N9" s="1"/>
      <c r="O9" s="1"/>
      <c r="P9" s="1"/>
      <c r="Q9" s="1"/>
      <c r="R9" s="1"/>
      <c r="S9" s="109"/>
      <c r="T9" s="109"/>
    </row>
    <row r="10" spans="1:20" x14ac:dyDescent="0.25">
      <c r="A10" s="67"/>
      <c r="B10" s="62"/>
      <c r="C10" s="111" t="s">
        <v>73</v>
      </c>
      <c r="D10" s="122"/>
      <c r="E10" s="107" t="s">
        <v>35</v>
      </c>
      <c r="F10" s="1"/>
      <c r="G10" s="1"/>
      <c r="H10" s="1"/>
      <c r="I10" s="1"/>
      <c r="J10" s="1"/>
      <c r="K10" s="1"/>
      <c r="L10" s="1"/>
      <c r="M10" s="1"/>
      <c r="N10" s="1"/>
      <c r="O10" s="1"/>
      <c r="P10" s="1"/>
      <c r="Q10" s="1"/>
      <c r="R10" s="1"/>
      <c r="S10" s="109"/>
      <c r="T10" s="109"/>
    </row>
    <row r="11" spans="1:20" x14ac:dyDescent="0.25">
      <c r="A11" s="67"/>
      <c r="B11" s="62"/>
      <c r="C11" s="111" t="s">
        <v>74</v>
      </c>
      <c r="D11" s="129"/>
      <c r="E11" s="107" t="s">
        <v>35</v>
      </c>
      <c r="F11" s="1"/>
      <c r="G11" s="1"/>
      <c r="H11" s="1"/>
      <c r="I11" s="1"/>
      <c r="J11" s="1"/>
      <c r="K11" s="1"/>
      <c r="L11" s="1"/>
      <c r="M11" s="1"/>
      <c r="N11" s="1"/>
      <c r="O11" s="1"/>
      <c r="P11" s="1"/>
      <c r="Q11" s="1"/>
      <c r="R11" s="1"/>
      <c r="S11" s="109"/>
      <c r="T11" s="109"/>
    </row>
    <row r="12" spans="1:20" x14ac:dyDescent="0.25">
      <c r="A12" s="67"/>
      <c r="B12" s="62"/>
      <c r="C12" s="111" t="s">
        <v>75</v>
      </c>
      <c r="D12" s="122"/>
      <c r="E12" s="107" t="s">
        <v>35</v>
      </c>
      <c r="F12" s="1"/>
      <c r="G12" s="1"/>
      <c r="H12" s="1"/>
      <c r="I12" s="1"/>
      <c r="J12" s="1"/>
      <c r="K12" s="1"/>
      <c r="L12" s="1"/>
      <c r="M12" s="1"/>
      <c r="N12" s="1"/>
      <c r="O12" s="1"/>
      <c r="P12" s="1"/>
      <c r="Q12" s="1"/>
      <c r="R12" s="1"/>
      <c r="S12" s="109"/>
      <c r="T12" s="109"/>
    </row>
    <row r="13" spans="1:20" x14ac:dyDescent="0.25">
      <c r="A13" s="67"/>
      <c r="B13" s="62"/>
      <c r="C13" s="111" t="s">
        <v>76</v>
      </c>
      <c r="D13" s="122"/>
      <c r="E13" s="107" t="s">
        <v>35</v>
      </c>
      <c r="F13" s="1"/>
      <c r="G13" s="1"/>
      <c r="H13" s="1"/>
      <c r="I13" s="1"/>
      <c r="J13" s="1"/>
      <c r="K13" s="1"/>
      <c r="L13" s="1"/>
      <c r="M13" s="1"/>
      <c r="N13" s="1"/>
      <c r="O13" s="1"/>
      <c r="P13" s="1"/>
      <c r="Q13" s="1"/>
      <c r="R13" s="1"/>
      <c r="S13" s="109"/>
      <c r="T13" s="109"/>
    </row>
    <row r="14" spans="1:20" ht="30" x14ac:dyDescent="0.25">
      <c r="A14" s="67"/>
      <c r="B14" s="62"/>
      <c r="C14" s="111" t="s">
        <v>77</v>
      </c>
      <c r="D14" s="122"/>
      <c r="E14" s="107" t="s">
        <v>35</v>
      </c>
      <c r="F14" s="1"/>
      <c r="G14" s="1"/>
      <c r="H14" s="1"/>
      <c r="I14" s="1"/>
      <c r="J14" s="1"/>
      <c r="K14" s="1"/>
      <c r="L14" s="1"/>
      <c r="M14" s="1"/>
      <c r="N14" s="1"/>
      <c r="O14" s="1"/>
      <c r="P14" s="1"/>
      <c r="Q14" s="1"/>
      <c r="R14" s="1"/>
      <c r="S14" s="109"/>
      <c r="T14" s="109"/>
    </row>
    <row r="15" spans="1:20" x14ac:dyDescent="0.25">
      <c r="A15" s="67"/>
      <c r="B15" s="62"/>
      <c r="C15" s="110" t="s">
        <v>78</v>
      </c>
      <c r="D15" s="122"/>
      <c r="E15" s="107" t="s">
        <v>35</v>
      </c>
      <c r="F15" s="1"/>
      <c r="G15" s="1"/>
      <c r="H15" s="1"/>
      <c r="I15" s="1"/>
      <c r="J15" s="1"/>
      <c r="K15" s="1"/>
      <c r="L15" s="1"/>
      <c r="M15" s="1"/>
      <c r="N15" s="1"/>
      <c r="O15" s="1"/>
      <c r="P15" s="1"/>
      <c r="Q15" s="1"/>
      <c r="R15" s="1"/>
      <c r="S15" s="109"/>
      <c r="T15" s="109"/>
    </row>
    <row r="16" spans="1:20" x14ac:dyDescent="0.25">
      <c r="A16" s="67"/>
      <c r="B16" s="62"/>
      <c r="C16" s="102"/>
      <c r="D16" s="64"/>
      <c r="E16" s="3"/>
      <c r="F16" s="1"/>
      <c r="G16" s="1"/>
      <c r="H16" s="1"/>
      <c r="I16" s="1"/>
      <c r="J16" s="1"/>
      <c r="K16" s="1"/>
      <c r="L16" s="1"/>
      <c r="M16" s="1"/>
      <c r="N16" s="1"/>
      <c r="O16" s="1"/>
      <c r="P16" s="1"/>
      <c r="Q16" s="1"/>
      <c r="R16" s="1"/>
      <c r="S16" s="109"/>
      <c r="T16" s="109"/>
    </row>
    <row r="17" spans="1:20" x14ac:dyDescent="0.25">
      <c r="A17" s="67" t="s">
        <v>123</v>
      </c>
      <c r="B17" s="62"/>
      <c r="C17" s="63"/>
      <c r="D17" s="64"/>
      <c r="E17" s="3"/>
      <c r="F17" s="1"/>
      <c r="G17" s="1"/>
      <c r="H17" s="1"/>
      <c r="I17" s="1"/>
      <c r="J17" s="1"/>
      <c r="K17" s="1"/>
      <c r="L17" s="1"/>
      <c r="M17" s="1"/>
      <c r="N17" s="1"/>
      <c r="O17" s="1"/>
      <c r="P17" s="1"/>
      <c r="Q17" s="1"/>
      <c r="R17" s="1"/>
      <c r="S17" s="109"/>
      <c r="T17" s="109"/>
    </row>
    <row r="18" spans="1:20" ht="76.5" x14ac:dyDescent="0.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11.25" x14ac:dyDescent="0.2">
      <c r="A19" s="30"/>
      <c r="B19" s="31"/>
      <c r="C19" s="31"/>
      <c r="D19" s="47"/>
      <c r="E19" s="41"/>
      <c r="F19" s="32"/>
      <c r="G19" s="33"/>
      <c r="H19" s="32"/>
      <c r="I19" s="33"/>
      <c r="J19" s="32"/>
      <c r="K19" s="33"/>
      <c r="L19" s="32"/>
      <c r="M19" s="34"/>
      <c r="N19" s="32" t="s">
        <v>12</v>
      </c>
      <c r="O19" s="35" t="s">
        <v>14</v>
      </c>
      <c r="P19" s="33"/>
      <c r="Q19" s="47" t="s">
        <v>13</v>
      </c>
      <c r="R19" s="1"/>
      <c r="S19" s="115"/>
      <c r="T19" s="115"/>
    </row>
    <row r="20" spans="1:20" x14ac:dyDescent="0.25">
      <c r="A20" s="4"/>
      <c r="B20" s="5"/>
      <c r="C20" s="29"/>
      <c r="D20" s="35">
        <v>1</v>
      </c>
      <c r="E20" s="41">
        <f t="shared" ref="E20:Q20" si="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x14ac:dyDescent="0.25">
      <c r="A21" s="9" t="s">
        <v>1</v>
      </c>
      <c r="B21" s="10"/>
      <c r="C21" s="10"/>
      <c r="D21" s="15"/>
      <c r="E21" s="11"/>
      <c r="F21" s="12"/>
      <c r="G21" s="13"/>
      <c r="H21" s="12"/>
      <c r="I21" s="13"/>
      <c r="J21" s="12"/>
      <c r="K21" s="13"/>
      <c r="L21" s="12"/>
      <c r="M21" s="14"/>
      <c r="N21" s="12"/>
      <c r="O21" s="15"/>
      <c r="P21" s="13"/>
      <c r="Q21" s="48"/>
      <c r="R21" s="16"/>
      <c r="S21" s="116"/>
      <c r="T21" s="116"/>
    </row>
    <row r="22" spans="1:20" x14ac:dyDescent="0.25">
      <c r="A22" s="153" t="s">
        <v>19</v>
      </c>
      <c r="B22" s="154"/>
      <c r="C22" s="155"/>
      <c r="D22" s="50"/>
      <c r="E22" s="69"/>
      <c r="F22" s="19"/>
      <c r="G22" s="20"/>
      <c r="H22" s="18"/>
      <c r="I22" s="21"/>
      <c r="J22" s="18"/>
      <c r="K22" s="21"/>
      <c r="L22" s="19"/>
      <c r="M22" s="57"/>
      <c r="N22" s="18"/>
      <c r="O22" s="22"/>
      <c r="P22" s="20"/>
      <c r="Q22" s="49"/>
      <c r="R22" s="16"/>
      <c r="S22" s="116"/>
      <c r="T22" s="116"/>
    </row>
    <row r="23" spans="1:20" ht="8.1" customHeight="1" x14ac:dyDescent="0.25">
      <c r="A23" s="23"/>
      <c r="B23" s="24"/>
      <c r="C23" s="25"/>
      <c r="D23" s="50"/>
      <c r="E23" s="69"/>
      <c r="F23" s="18"/>
      <c r="G23" s="21"/>
      <c r="H23" s="18"/>
      <c r="I23" s="21"/>
      <c r="J23" s="18"/>
      <c r="K23" s="21"/>
      <c r="L23" s="18"/>
      <c r="M23" s="58"/>
      <c r="N23" s="18"/>
      <c r="O23" s="26"/>
      <c r="P23" s="21"/>
      <c r="Q23" s="50"/>
      <c r="R23" s="16"/>
      <c r="S23" s="116"/>
      <c r="T23" s="116"/>
    </row>
    <row r="24" spans="1:20" ht="15" customHeight="1" x14ac:dyDescent="0.25">
      <c r="A24" s="23"/>
      <c r="B24" s="151" t="s">
        <v>79</v>
      </c>
      <c r="C24" s="152">
        <v>0</v>
      </c>
      <c r="D24" s="59">
        <v>0</v>
      </c>
      <c r="E24" s="60">
        <v>0</v>
      </c>
      <c r="F24" s="55">
        <v>0</v>
      </c>
      <c r="G24" s="61">
        <v>0</v>
      </c>
      <c r="H24" s="55">
        <v>0</v>
      </c>
      <c r="I24" s="61">
        <v>0</v>
      </c>
      <c r="J24" s="55">
        <v>0</v>
      </c>
      <c r="K24" s="61">
        <v>0</v>
      </c>
      <c r="L24" s="55">
        <v>0</v>
      </c>
      <c r="M24" s="61">
        <v>0</v>
      </c>
      <c r="N24" s="73">
        <f t="shared" ref="N24:N36" si="1">IF(ISERROR(L24+J24+H24+F24),"Invalid Input",L24+J24+H24+F24)</f>
        <v>0</v>
      </c>
      <c r="O24" s="74">
        <f t="shared" ref="O24:O36" si="2">IF(ISERROR(G24+I24+K24+M24),"Invalid Input",G24+I24+K24+M24)</f>
        <v>0</v>
      </c>
      <c r="P24" s="68">
        <v>0</v>
      </c>
      <c r="Q24" s="53">
        <f t="shared" ref="Q24:Q36" si="3">IF(ISERROR(P24-O24),"Invalid Input",(P24-O24))</f>
        <v>0</v>
      </c>
      <c r="R24" s="16" t="b">
        <v>1</v>
      </c>
      <c r="S24" s="123"/>
      <c r="T24" s="123"/>
    </row>
    <row r="25" spans="1:20" ht="15" customHeight="1" x14ac:dyDescent="0.25">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x14ac:dyDescent="0.25">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x14ac:dyDescent="0.25">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x14ac:dyDescent="0.25">
      <c r="A28" s="23"/>
      <c r="B28" s="159" t="s">
        <v>82</v>
      </c>
      <c r="C28" s="160"/>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x14ac:dyDescent="0.25">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x14ac:dyDescent="0.25">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x14ac:dyDescent="0.25">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x14ac:dyDescent="0.25">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56" ht="15" customHeight="1" x14ac:dyDescent="0.25">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56" ht="15" customHeight="1" x14ac:dyDescent="0.25">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x14ac:dyDescent="0.25">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5" customHeight="1" x14ac:dyDescent="0.25">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8.1" customHeight="1" x14ac:dyDescent="0.25">
      <c r="A37" s="89"/>
      <c r="B37" s="163">
        <f>COUNTA(B24:B36)</f>
        <v>13</v>
      </c>
      <c r="C37" s="164"/>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 customHeight="1" x14ac:dyDescent="0.25">
      <c r="A38" s="156" t="s">
        <v>40</v>
      </c>
      <c r="B38" s="157"/>
      <c r="C38" s="158"/>
      <c r="D38" s="90"/>
      <c r="E38" s="90"/>
      <c r="F38" s="90"/>
      <c r="G38" s="91"/>
      <c r="H38" s="90"/>
      <c r="I38" s="91"/>
      <c r="J38" s="90"/>
      <c r="K38" s="91"/>
      <c r="L38" s="90"/>
      <c r="M38" s="91"/>
      <c r="N38" s="42"/>
      <c r="O38" s="51"/>
      <c r="P38" s="90"/>
      <c r="Q38" s="53"/>
      <c r="R38" s="16" t="b">
        <v>1</v>
      </c>
      <c r="S38" s="123"/>
      <c r="T38" s="123"/>
    </row>
    <row r="39" spans="1:256" ht="15" customHeight="1" x14ac:dyDescent="0.25">
      <c r="A39" s="141"/>
      <c r="B39" s="142"/>
      <c r="C39" s="143"/>
      <c r="D39" s="90"/>
      <c r="E39" s="90"/>
      <c r="F39" s="90"/>
      <c r="G39" s="91"/>
      <c r="H39" s="90"/>
      <c r="I39" s="91"/>
      <c r="J39" s="90"/>
      <c r="K39" s="91"/>
      <c r="L39" s="90"/>
      <c r="M39" s="91"/>
      <c r="N39" s="42"/>
      <c r="O39" s="51"/>
      <c r="P39" s="90"/>
      <c r="Q39" s="53"/>
      <c r="R39" s="16" t="b">
        <v>1</v>
      </c>
      <c r="S39" s="123"/>
      <c r="T39" s="123"/>
    </row>
    <row r="40" spans="1:256" ht="15" customHeight="1" x14ac:dyDescent="0.25">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56" ht="15" customHeight="1" x14ac:dyDescent="0.25">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56" ht="15" customHeight="1" x14ac:dyDescent="0.25">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56" ht="14.1" customHeight="1" x14ac:dyDescent="0.25">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56" ht="6.75" customHeight="1" x14ac:dyDescent="0.25">
      <c r="A44" s="27"/>
      <c r="B44" s="139"/>
      <c r="C44" s="140"/>
      <c r="D44" s="127"/>
      <c r="E44" s="127"/>
      <c r="F44" s="127"/>
      <c r="G44" s="128"/>
      <c r="H44" s="127"/>
      <c r="I44" s="128"/>
      <c r="J44" s="127"/>
      <c r="K44" s="128"/>
      <c r="L44" s="127"/>
      <c r="M44" s="128"/>
      <c r="N44" s="73"/>
      <c r="O44" s="74"/>
      <c r="P44" s="128"/>
      <c r="Q44" s="53"/>
      <c r="R44" s="16"/>
      <c r="S44" s="123"/>
      <c r="T44" s="123"/>
    </row>
    <row r="45" spans="1:256" ht="15" customHeight="1" x14ac:dyDescent="0.25">
      <c r="A45" s="156" t="s">
        <v>26</v>
      </c>
      <c r="B45" s="157"/>
      <c r="C45" s="158"/>
      <c r="D45" s="127"/>
      <c r="E45" s="127"/>
      <c r="F45" s="127"/>
      <c r="G45" s="128"/>
      <c r="H45" s="127"/>
      <c r="I45" s="128"/>
      <c r="J45" s="127"/>
      <c r="K45" s="128"/>
      <c r="L45" s="127"/>
      <c r="M45" s="128"/>
      <c r="N45" s="73"/>
      <c r="O45" s="74"/>
      <c r="P45" s="128"/>
      <c r="Q45" s="53"/>
      <c r="R45" s="16"/>
      <c r="S45" s="123"/>
      <c r="T45" s="123"/>
    </row>
    <row r="46" spans="1:256" ht="15" customHeight="1" x14ac:dyDescent="0.25">
      <c r="A46" s="141"/>
      <c r="B46" s="142"/>
      <c r="C46" s="143"/>
      <c r="D46" s="127"/>
      <c r="E46" s="127"/>
      <c r="F46" s="127"/>
      <c r="G46" s="128"/>
      <c r="H46" s="127"/>
      <c r="I46" s="128"/>
      <c r="J46" s="127"/>
      <c r="K46" s="128"/>
      <c r="L46" s="127"/>
      <c r="M46" s="128"/>
      <c r="N46" s="73"/>
      <c r="O46" s="74"/>
      <c r="P46" s="128"/>
      <c r="Q46" s="53"/>
      <c r="R46" s="16"/>
      <c r="S46" s="123"/>
      <c r="T46" s="123"/>
    </row>
    <row r="47" spans="1:256" ht="15" customHeight="1" x14ac:dyDescent="0.25">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56" ht="15.75" customHeight="1" x14ac:dyDescent="0.25">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x14ac:dyDescent="0.25">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x14ac:dyDescent="0.25">
      <c r="A50" s="23"/>
      <c r="B50" s="149">
        <f>COUNTA(B40:B49)</f>
        <v>7</v>
      </c>
      <c r="C50" s="150"/>
      <c r="D50" s="90"/>
      <c r="E50" s="90"/>
      <c r="F50" s="90"/>
      <c r="G50" s="91"/>
      <c r="H50" s="90"/>
      <c r="I50" s="91"/>
      <c r="J50" s="90"/>
      <c r="K50" s="91"/>
      <c r="L50" s="90"/>
      <c r="M50" s="91"/>
      <c r="N50" s="42"/>
      <c r="O50" s="51"/>
      <c r="P50" s="90"/>
      <c r="Q50" s="53"/>
      <c r="R50" s="16" t="b">
        <v>1</v>
      </c>
      <c r="S50" s="125"/>
      <c r="T50" s="125"/>
    </row>
    <row r="51" spans="1:20" ht="26.25" customHeight="1" x14ac:dyDescent="0.25">
      <c r="A51" s="156" t="s">
        <v>20</v>
      </c>
      <c r="B51" s="157"/>
      <c r="C51" s="158"/>
      <c r="D51" s="90"/>
      <c r="E51" s="90"/>
      <c r="F51" s="90"/>
      <c r="G51" s="91"/>
      <c r="H51" s="90"/>
      <c r="I51" s="91"/>
      <c r="J51" s="90"/>
      <c r="K51" s="91"/>
      <c r="L51" s="90"/>
      <c r="M51" s="91"/>
      <c r="N51" s="42"/>
      <c r="O51" s="51"/>
      <c r="P51" s="90"/>
      <c r="Q51" s="53"/>
      <c r="R51" s="16"/>
      <c r="S51" s="125"/>
      <c r="T51" s="125"/>
    </row>
    <row r="52" spans="1:20" ht="15" customHeight="1" x14ac:dyDescent="0.25">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x14ac:dyDescent="0.25">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x14ac:dyDescent="0.25">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x14ac:dyDescent="0.25">
      <c r="A55" s="17"/>
      <c r="B55" s="149">
        <f>COUNTA(B53:B54)</f>
        <v>2</v>
      </c>
      <c r="C55" s="150"/>
      <c r="D55" s="90"/>
      <c r="E55" s="90"/>
      <c r="F55" s="90"/>
      <c r="G55" s="91"/>
      <c r="H55" s="90"/>
      <c r="I55" s="91"/>
      <c r="J55" s="90"/>
      <c r="K55" s="91"/>
      <c r="L55" s="90"/>
      <c r="M55" s="91"/>
      <c r="N55" s="42"/>
      <c r="O55" s="51"/>
      <c r="P55" s="90"/>
      <c r="Q55" s="53"/>
      <c r="R55" s="16" t="b">
        <v>1</v>
      </c>
      <c r="S55" s="125"/>
      <c r="T55" s="125"/>
    </row>
    <row r="56" spans="1:20" ht="15" customHeight="1" x14ac:dyDescent="0.25">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x14ac:dyDescent="0.25">
      <c r="A57" s="27"/>
      <c r="B57" s="161" t="s">
        <v>48</v>
      </c>
      <c r="C57" s="162"/>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x14ac:dyDescent="0.25">
      <c r="A58" s="27"/>
      <c r="B58" s="161" t="s">
        <v>49</v>
      </c>
      <c r="C58" s="162"/>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x14ac:dyDescent="0.25">
      <c r="A59" s="17"/>
      <c r="B59" s="149">
        <f>COUNTA(B57:C58)</f>
        <v>2</v>
      </c>
      <c r="C59" s="150"/>
      <c r="D59" s="42"/>
      <c r="E59" s="42"/>
      <c r="F59" s="42"/>
      <c r="G59" s="51"/>
      <c r="H59" s="42"/>
      <c r="I59" s="51"/>
      <c r="J59" s="42"/>
      <c r="K59" s="51"/>
      <c r="L59" s="42"/>
      <c r="M59" s="51"/>
      <c r="N59" s="42"/>
      <c r="O59" s="51"/>
      <c r="P59" s="42"/>
      <c r="Q59" s="53"/>
      <c r="R59" s="16" t="b">
        <v>1</v>
      </c>
      <c r="S59" s="125"/>
      <c r="T59" s="125"/>
    </row>
    <row r="60" spans="1:20" x14ac:dyDescent="0.25">
      <c r="A60" s="88" t="s">
        <v>17</v>
      </c>
      <c r="B60" s="45"/>
      <c r="C60" s="38"/>
      <c r="D60" s="42"/>
      <c r="E60" s="42"/>
      <c r="F60" s="42"/>
      <c r="G60" s="51"/>
      <c r="H60" s="42"/>
      <c r="I60" s="51"/>
      <c r="J60" s="42"/>
      <c r="K60" s="51"/>
      <c r="L60" s="42"/>
      <c r="M60" s="51"/>
      <c r="N60" s="42"/>
      <c r="O60" s="51"/>
      <c r="P60" s="42"/>
      <c r="Q60" s="53"/>
      <c r="R60" s="16" t="b">
        <v>1</v>
      </c>
      <c r="S60" s="125"/>
      <c r="T60" s="125"/>
    </row>
    <row r="61" spans="1:20" x14ac:dyDescent="0.25">
      <c r="A61" s="27"/>
      <c r="B61" s="147" t="s">
        <v>88</v>
      </c>
      <c r="C61" s="148"/>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x14ac:dyDescent="0.25">
      <c r="A62" s="27"/>
      <c r="B62" s="147" t="s">
        <v>87</v>
      </c>
      <c r="C62" s="148"/>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x14ac:dyDescent="0.25">
      <c r="A63" s="27"/>
      <c r="B63" s="147" t="s">
        <v>89</v>
      </c>
      <c r="C63" s="148"/>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x14ac:dyDescent="0.25">
      <c r="A64" s="27"/>
      <c r="B64" s="149">
        <f>COUNTA(B61:C62)</f>
        <v>2</v>
      </c>
      <c r="C64" s="150"/>
      <c r="D64" s="42"/>
      <c r="E64" s="42"/>
      <c r="F64" s="42"/>
      <c r="G64" s="51"/>
      <c r="H64" s="42"/>
      <c r="I64" s="51"/>
      <c r="J64" s="42"/>
      <c r="K64" s="51"/>
      <c r="L64" s="42"/>
      <c r="M64" s="51"/>
      <c r="N64" s="42"/>
      <c r="O64" s="51"/>
      <c r="P64" s="42"/>
      <c r="Q64" s="53"/>
      <c r="R64" s="16" t="b">
        <v>1</v>
      </c>
      <c r="S64" s="125"/>
      <c r="T64" s="125"/>
    </row>
    <row r="65" spans="1:20" x14ac:dyDescent="0.25">
      <c r="A65" s="88" t="s">
        <v>18</v>
      </c>
      <c r="B65" s="37"/>
      <c r="C65" s="38"/>
      <c r="D65" s="90"/>
      <c r="E65" s="90"/>
      <c r="F65" s="90"/>
      <c r="G65" s="91"/>
      <c r="H65" s="90"/>
      <c r="I65" s="91"/>
      <c r="J65" s="90"/>
      <c r="K65" s="91"/>
      <c r="L65" s="90"/>
      <c r="M65" s="91"/>
      <c r="N65" s="42"/>
      <c r="O65" s="51"/>
      <c r="P65" s="90"/>
      <c r="Q65" s="53"/>
      <c r="R65" s="16" t="b">
        <v>1</v>
      </c>
      <c r="S65" s="125"/>
      <c r="T65" s="125"/>
    </row>
    <row r="66" spans="1:20" x14ac:dyDescent="0.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x14ac:dyDescent="0.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x14ac:dyDescent="0.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x14ac:dyDescent="0.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1:20" ht="14.1" customHeight="1" x14ac:dyDescent="0.25">
      <c r="D70" s="42"/>
      <c r="E70" s="42"/>
      <c r="F70" s="42"/>
      <c r="G70" s="51"/>
      <c r="H70" s="42"/>
      <c r="I70" s="51"/>
      <c r="J70" s="42"/>
      <c r="K70" s="51"/>
      <c r="L70" s="42"/>
      <c r="M70" s="51"/>
      <c r="N70" s="42"/>
      <c r="O70" s="51"/>
      <c r="P70" s="42"/>
      <c r="Q70" s="53"/>
      <c r="R70" s="16"/>
      <c r="S70" s="125"/>
      <c r="T70" s="125"/>
    </row>
    <row r="71" spans="1:20" x14ac:dyDescent="0.25">
      <c r="A71" s="88" t="s">
        <v>27</v>
      </c>
      <c r="B71" s="37"/>
      <c r="C71" s="38"/>
      <c r="D71" s="90"/>
      <c r="E71" s="90"/>
      <c r="F71" s="90"/>
      <c r="G71" s="91"/>
      <c r="H71" s="90"/>
      <c r="I71" s="91"/>
      <c r="J71" s="90"/>
      <c r="K71" s="91"/>
      <c r="L71" s="90"/>
      <c r="M71" s="91"/>
      <c r="N71" s="42"/>
      <c r="O71" s="51"/>
      <c r="P71" s="90"/>
      <c r="Q71" s="53"/>
      <c r="R71" s="16" t="b">
        <v>1</v>
      </c>
      <c r="S71" s="125"/>
      <c r="T71" s="125"/>
    </row>
    <row r="72" spans="1:20" x14ac:dyDescent="0.25">
      <c r="A72" s="23"/>
      <c r="B72" s="147" t="s">
        <v>50</v>
      </c>
      <c r="C72" s="148"/>
      <c r="D72" s="59">
        <v>0</v>
      </c>
      <c r="E72" s="60">
        <v>0</v>
      </c>
      <c r="F72" s="55">
        <v>0</v>
      </c>
      <c r="G72" s="61">
        <v>0</v>
      </c>
      <c r="H72" s="55">
        <v>0</v>
      </c>
      <c r="I72" s="61">
        <v>0</v>
      </c>
      <c r="J72" s="55">
        <v>0</v>
      </c>
      <c r="K72" s="61">
        <v>0</v>
      </c>
      <c r="L72" s="55">
        <v>0</v>
      </c>
      <c r="M72" s="61">
        <v>0</v>
      </c>
      <c r="N72" s="73">
        <f t="shared" ref="N72:N83" si="4">IF(ISERROR(L72+J72+H72+F72),"Invalid Input",L72+J72+H72+F72)</f>
        <v>0</v>
      </c>
      <c r="O72" s="74">
        <f t="shared" ref="O72:O83" si="5">IF(ISERROR(G72+I72+K72+M72),"Invalid Input",G72+I72+K72+M72)</f>
        <v>0</v>
      </c>
      <c r="P72" s="68">
        <v>0</v>
      </c>
      <c r="Q72" s="53">
        <f t="shared" ref="Q72:Q83" si="6">IF(ISERROR(P72-O72),"Invalid Input",(P72-O72))</f>
        <v>0</v>
      </c>
      <c r="R72" s="16" t="b">
        <v>1</v>
      </c>
      <c r="S72" s="125"/>
      <c r="T72" s="125"/>
    </row>
    <row r="73" spans="1:20" x14ac:dyDescent="0.25">
      <c r="A73" s="27"/>
      <c r="B73" s="147" t="s">
        <v>51</v>
      </c>
      <c r="C73" s="148"/>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x14ac:dyDescent="0.25">
      <c r="A74" s="27"/>
      <c r="B74" s="147" t="s">
        <v>52</v>
      </c>
      <c r="C74" s="148"/>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x14ac:dyDescent="0.25">
      <c r="A75" s="27"/>
      <c r="B75" s="147" t="s">
        <v>53</v>
      </c>
      <c r="C75" s="148"/>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x14ac:dyDescent="0.25">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x14ac:dyDescent="0.25">
      <c r="A77" s="27"/>
      <c r="B77" s="147" t="s">
        <v>55</v>
      </c>
      <c r="C77" s="148"/>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x14ac:dyDescent="0.25">
      <c r="A78" s="27"/>
      <c r="B78" s="147" t="s">
        <v>56</v>
      </c>
      <c r="C78" s="148"/>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x14ac:dyDescent="0.25">
      <c r="A79" s="17"/>
      <c r="B79" s="147" t="s">
        <v>57</v>
      </c>
      <c r="C79" s="148"/>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x14ac:dyDescent="0.25">
      <c r="A80" s="27"/>
      <c r="B80" s="147" t="s">
        <v>58</v>
      </c>
      <c r="C80" s="148"/>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x14ac:dyDescent="0.25">
      <c r="A81" s="27"/>
      <c r="B81" s="147" t="s">
        <v>59</v>
      </c>
      <c r="C81" s="148"/>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x14ac:dyDescent="0.25">
      <c r="A82" s="27"/>
      <c r="B82" s="147" t="s">
        <v>60</v>
      </c>
      <c r="C82" s="148"/>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x14ac:dyDescent="0.25">
      <c r="A83" s="27"/>
      <c r="B83" s="147" t="s">
        <v>61</v>
      </c>
      <c r="C83" s="148"/>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x14ac:dyDescent="0.25">
      <c r="A84" s="27"/>
      <c r="B84" s="149">
        <f>COUNTA(B72:C83)</f>
        <v>12</v>
      </c>
      <c r="C84" s="150"/>
      <c r="D84" s="42"/>
      <c r="E84" s="42"/>
      <c r="F84" s="42"/>
      <c r="G84" s="51"/>
      <c r="H84" s="42"/>
      <c r="I84" s="51"/>
      <c r="J84" s="42"/>
      <c r="K84" s="51"/>
      <c r="L84" s="42"/>
      <c r="M84" s="51"/>
      <c r="N84" s="42"/>
      <c r="O84" s="51"/>
      <c r="P84" s="42"/>
      <c r="Q84" s="53"/>
      <c r="R84" s="16" t="b">
        <v>1</v>
      </c>
      <c r="S84" s="125"/>
      <c r="T84" s="125"/>
    </row>
    <row r="85" spans="1:20" ht="12.75" customHeight="1" x14ac:dyDescent="0.25">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x14ac:dyDescent="0.25">
      <c r="A86" s="27"/>
      <c r="B86" s="161" t="s">
        <v>62</v>
      </c>
      <c r="C86" s="162"/>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x14ac:dyDescent="0.25">
      <c r="A87" s="28"/>
      <c r="B87" s="39"/>
      <c r="C87" s="40"/>
      <c r="D87" s="94"/>
      <c r="E87" s="94"/>
      <c r="F87" s="94"/>
      <c r="G87" s="95"/>
      <c r="H87" s="94"/>
      <c r="I87" s="95"/>
      <c r="J87" s="94"/>
      <c r="K87" s="95"/>
      <c r="L87" s="94"/>
      <c r="M87" s="95"/>
      <c r="N87" s="43"/>
      <c r="O87" s="52"/>
      <c r="P87" s="94"/>
      <c r="Q87" s="54"/>
      <c r="R87" s="16" t="b">
        <v>1</v>
      </c>
      <c r="S87" s="126"/>
      <c r="T87" s="126"/>
    </row>
    <row r="88" spans="1:20" x14ac:dyDescent="0.25">
      <c r="A88" s="78" t="str">
        <f>SheetNames!A8</f>
        <v>GT423</v>
      </c>
      <c r="D88" s="78"/>
    </row>
  </sheetData>
  <mergeCells count="48">
    <mergeCell ref="B37:C37"/>
    <mergeCell ref="B61:C61"/>
    <mergeCell ref="B30:C30"/>
    <mergeCell ref="B34:C34"/>
    <mergeCell ref="B29:C29"/>
    <mergeCell ref="B40:C40"/>
    <mergeCell ref="B48:C48"/>
    <mergeCell ref="A38:C38"/>
    <mergeCell ref="B42:C42"/>
    <mergeCell ref="B43:C43"/>
    <mergeCell ref="A45:C45"/>
    <mergeCell ref="A22:C22"/>
    <mergeCell ref="B25:C25"/>
    <mergeCell ref="B26:C26"/>
    <mergeCell ref="B27:C27"/>
    <mergeCell ref="B28:C28"/>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s>
  <pageMargins left="0.23622047244094491" right="0.23622047244094491" top="0.74803149606299213" bottom="0.74803149606299213" header="0.31496062992125984" footer="0.31496062992125984"/>
  <pageSetup paperSize="9" scale="45" fitToHeight="0" orientation="landscape" r:id="rId1"/>
  <rowBreaks count="1" manualBreakCount="1">
    <brk id="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BE117D83913348B4B74BAB4B2893A5" ma:contentTypeVersion="1" ma:contentTypeDescription="Create a new document." ma:contentTypeScope="" ma:versionID="b931ef55f54a6153791104880b312082">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61CAB8-DA59-442B-8B37-2D8EF9A39122}"/>
</file>

<file path=customXml/itemProps2.xml><?xml version="1.0" encoding="utf-8"?>
<ds:datastoreItem xmlns:ds="http://schemas.openxmlformats.org/officeDocument/2006/customXml" ds:itemID="{BDB2844E-AB99-40B0-B188-EEAE0D451606}"/>
</file>

<file path=customXml/itemProps3.xml><?xml version="1.0" encoding="utf-8"?>
<ds:datastoreItem xmlns:ds="http://schemas.openxmlformats.org/officeDocument/2006/customXml" ds:itemID="{C25B4FE1-5486-4C21-B524-876D30EF48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SheetNames</vt:lpstr>
      <vt:lpstr>Summary</vt:lpstr>
      <vt:lpstr>Summary </vt:lpstr>
      <vt:lpstr>EKU</vt:lpstr>
      <vt:lpstr>JHB </vt:lpstr>
      <vt:lpstr>TSH </vt:lpstr>
      <vt:lpstr>GT421</vt:lpstr>
      <vt:lpstr>GT422</vt:lpstr>
      <vt:lpstr>GT423</vt:lpstr>
      <vt:lpstr>DC42</vt:lpstr>
      <vt:lpstr>GT481 </vt:lpstr>
      <vt:lpstr>GT482</vt:lpstr>
      <vt:lpstr>GT485</vt:lpstr>
      <vt:lpstr>DC48</vt:lpstr>
      <vt:lpstr>'DC42'!Print_Titles</vt:lpstr>
      <vt:lpstr>'DC48'!Print_Titles</vt:lpstr>
      <vt:lpstr>'GT421'!Print_Titles</vt:lpstr>
      <vt:lpstr>'GT422'!Print_Titles</vt:lpstr>
      <vt:lpstr>'GT423'!Print_Titles</vt:lpstr>
      <vt:lpstr>'GT481 '!Print_Titles</vt:lpstr>
      <vt:lpstr>'GT482'!Print_Titles</vt:lpstr>
      <vt:lpstr>'GT485'!Print_Titles</vt:lpstr>
      <vt:lpstr>'JHB '!Print_Titles</vt:lpstr>
      <vt:lpstr>SheetNames!Print_Titles</vt:lpstr>
      <vt:lpstr>Summary!Print_Titles</vt:lpstr>
      <vt:lpstr>'TSH '!Print_Titles</vt:lpstr>
    </vt:vector>
  </TitlesOfParts>
  <Company>National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Sylvester Mohloli</dc:creator>
  <cp:lastModifiedBy>Sephiri Tlhomeli</cp:lastModifiedBy>
  <cp:lastPrinted>2015-12-09T11:46:13Z</cp:lastPrinted>
  <dcterms:created xsi:type="dcterms:W3CDTF">2011-11-28T13:27:15Z</dcterms:created>
  <dcterms:modified xsi:type="dcterms:W3CDTF">2018-12-11T08:26:36Z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0x010100BEBE117D83913348B4B74BAB4B2893A5</vt:lpwstr>
  </property>
</Properties>
</file>