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worksheets/sheet54.xml" ContentType="application/vnd.openxmlformats-officedocument.spreadsheetml.worksheet+xml"/>
  <Override PartName="/xl/worksheets/sheet53.xml" ContentType="application/vnd.openxmlformats-officedocument.spreadsheetml.worksheet+xml"/>
  <Override PartName="/xl/worksheets/sheet52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sharedStrings.xml" ContentType="application/vnd.openxmlformats-officedocument.spreadsheetml.sharedStrings+xml"/>
  <Override PartName="/xl/worksheets/sheet32.xml" ContentType="application/vnd.openxmlformats-officedocument.spreadsheetml.worksheet+xml"/>
  <Override PartName="/xl/worksheets/sheet3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19.xml" ContentType="application/vnd.openxmlformats-officedocument.spreadsheetml.worksheet+xml"/>
  <Override PartName="/xl/worksheets/sheet3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CD - LGBA\Municipalities\07. IYM\2018-19\01. National Publications\Section 71\Quarter 1\SDBIP\Final\Excel\"/>
    </mc:Choice>
  </mc:AlternateContent>
  <bookViews>
    <workbookView xWindow="0" yWindow="0" windowWidth="28800" windowHeight="12330" tabRatio="814" firstSheet="41" activeTab="48"/>
  </bookViews>
  <sheets>
    <sheet name="SheetNames" sheetId="19" state="hidden" r:id="rId1"/>
    <sheet name="Summary" sheetId="80" state="hidden" r:id="rId2"/>
    <sheet name="Summary " sheetId="146" r:id="rId3"/>
    <sheet name="ETH" sheetId="150" r:id="rId4"/>
    <sheet name="KZN212" sheetId="32" r:id="rId5"/>
    <sheet name="KZN213" sheetId="33" r:id="rId6"/>
    <sheet name="KZN214" sheetId="152" r:id="rId7"/>
    <sheet name="KZN216" sheetId="135" r:id="rId8"/>
    <sheet name="DC21" sheetId="36" r:id="rId9"/>
    <sheet name="KZN221" sheetId="37" r:id="rId10"/>
    <sheet name="KZN222" sheetId="38" r:id="rId11"/>
    <sheet name="KZN223" sheetId="153" r:id="rId12"/>
    <sheet name="KZN224" sheetId="49" r:id="rId13"/>
    <sheet name="KZN225" sheetId="39" r:id="rId14"/>
    <sheet name="KZN226" sheetId="40" r:id="rId15"/>
    <sheet name="KZN227" sheetId="154" r:id="rId16"/>
    <sheet name="DC22" sheetId="132" r:id="rId17"/>
    <sheet name="KZN235" sheetId="43" r:id="rId18"/>
    <sheet name="KZN237" sheetId="147" r:id="rId19"/>
    <sheet name="KZN238" sheetId="155" r:id="rId20"/>
    <sheet name="DC23" sheetId="46" r:id="rId21"/>
    <sheet name="KZN241" sheetId="137" r:id="rId22"/>
    <sheet name="KZN242" sheetId="156" r:id="rId23"/>
    <sheet name="KZN244" sheetId="83" r:id="rId24"/>
    <sheet name="KZN245" sheetId="50" r:id="rId25"/>
    <sheet name="DC24" sheetId="84" r:id="rId26"/>
    <sheet name="KZN252" sheetId="85" r:id="rId27"/>
    <sheet name="KZN253" sheetId="86" r:id="rId28"/>
    <sheet name="KZN254" sheetId="47" r:id="rId29"/>
    <sheet name="DC25" sheetId="87" r:id="rId30"/>
    <sheet name="KZN261" sheetId="88" r:id="rId31"/>
    <sheet name="KZN262" sheetId="89" r:id="rId32"/>
    <sheet name="KZN263" sheetId="90" r:id="rId33"/>
    <sheet name="KZN265" sheetId="148" r:id="rId34"/>
    <sheet name="KZN266" sheetId="92" r:id="rId35"/>
    <sheet name="DC26" sheetId="93" r:id="rId36"/>
    <sheet name="KZN271" sheetId="94" r:id="rId37"/>
    <sheet name="KZN272" sheetId="95" r:id="rId38"/>
    <sheet name="KZN275" sheetId="127" r:id="rId39"/>
    <sheet name="KZN276" sheetId="149" r:id="rId40"/>
    <sheet name="DC27" sheetId="98" r:id="rId41"/>
    <sheet name="KZN281" sheetId="99" r:id="rId42"/>
    <sheet name="KZN282" sheetId="100" r:id="rId43"/>
    <sheet name="KZN284" sheetId="101" r:id="rId44"/>
    <sheet name="KZN285" sheetId="102" r:id="rId45"/>
    <sheet name="KZN286" sheetId="103" r:id="rId46"/>
    <sheet name="DC28" sheetId="104" r:id="rId47"/>
    <sheet name="KZN291" sheetId="157" r:id="rId48"/>
    <sheet name="KZN292" sheetId="139" r:id="rId49"/>
    <sheet name="KZN293" sheetId="107" r:id="rId50"/>
    <sheet name="KZN294" sheetId="108" r:id="rId51"/>
    <sheet name="DC29" sheetId="109" r:id="rId52"/>
    <sheet name="KZN433" sheetId="110" r:id="rId53"/>
    <sheet name="KZN434" sheetId="128" r:id="rId54"/>
    <sheet name="KZN435" sheetId="112" r:id="rId55"/>
    <sheet name="KZN436" sheetId="113" r:id="rId56"/>
    <sheet name="DC43" sheetId="114" r:id="rId57"/>
  </sheets>
  <definedNames>
    <definedName name="_xlnm.Print_Area" localSheetId="8">'DC21'!#REF!</definedName>
    <definedName name="_xlnm.Print_Area" localSheetId="16">'DC22'!#REF!</definedName>
    <definedName name="_xlnm.Print_Area" localSheetId="20">'DC23'!#REF!</definedName>
    <definedName name="_xlnm.Print_Area" localSheetId="25">'DC24'!#REF!</definedName>
    <definedName name="_xlnm.Print_Area" localSheetId="29">'DC25'!#REF!</definedName>
    <definedName name="_xlnm.Print_Area" localSheetId="35">'DC26'!#REF!</definedName>
    <definedName name="_xlnm.Print_Area" localSheetId="40">'DC27'!#REF!</definedName>
    <definedName name="_xlnm.Print_Area" localSheetId="46">'DC28'!#REF!</definedName>
    <definedName name="_xlnm.Print_Area" localSheetId="51">'DC29'!#REF!</definedName>
    <definedName name="_xlnm.Print_Area" localSheetId="56">'DC43'!#REF!</definedName>
    <definedName name="_xlnm.Print_Area" localSheetId="3">ETH!#REF!</definedName>
    <definedName name="_xlnm.Print_Area" localSheetId="4">'KZN212'!#REF!</definedName>
    <definedName name="_xlnm.Print_Area" localSheetId="5">'KZN213'!#REF!</definedName>
    <definedName name="_xlnm.Print_Area" localSheetId="6">'KZN214'!#REF!</definedName>
    <definedName name="_xlnm.Print_Area" localSheetId="7">'KZN216'!#REF!</definedName>
    <definedName name="_xlnm.Print_Area" localSheetId="9">'KZN221'!#REF!</definedName>
    <definedName name="_xlnm.Print_Area" localSheetId="10">'KZN222'!#REF!</definedName>
    <definedName name="_xlnm.Print_Area" localSheetId="11">'KZN223'!#REF!</definedName>
    <definedName name="_xlnm.Print_Area" localSheetId="12">'KZN224'!#REF!</definedName>
    <definedName name="_xlnm.Print_Area" localSheetId="13">'KZN225'!#REF!</definedName>
    <definedName name="_xlnm.Print_Area" localSheetId="14">'KZN226'!#REF!</definedName>
    <definedName name="_xlnm.Print_Area" localSheetId="17">'KZN235'!#REF!</definedName>
    <definedName name="_xlnm.Print_Area" localSheetId="18">'KZN237'!#REF!</definedName>
    <definedName name="_xlnm.Print_Area" localSheetId="19">'KZN238'!#REF!</definedName>
    <definedName name="_xlnm.Print_Area" localSheetId="21">'KZN241'!#REF!</definedName>
    <definedName name="_xlnm.Print_Area" localSheetId="22">'KZN242'!#REF!</definedName>
    <definedName name="_xlnm.Print_Area" localSheetId="23">'KZN244'!#REF!</definedName>
    <definedName name="_xlnm.Print_Area" localSheetId="24">'KZN245'!#REF!</definedName>
    <definedName name="_xlnm.Print_Area" localSheetId="26">'KZN252'!#REF!</definedName>
    <definedName name="_xlnm.Print_Area" localSheetId="27">'KZN253'!#REF!</definedName>
    <definedName name="_xlnm.Print_Area" localSheetId="28">'KZN254'!#REF!</definedName>
    <definedName name="_xlnm.Print_Area" localSheetId="30">'KZN261'!#REF!</definedName>
    <definedName name="_xlnm.Print_Area" localSheetId="31">'KZN262'!#REF!</definedName>
    <definedName name="_xlnm.Print_Area" localSheetId="32">'KZN263'!#REF!</definedName>
    <definedName name="_xlnm.Print_Area" localSheetId="34">'KZN266'!#REF!</definedName>
    <definedName name="_xlnm.Print_Area" localSheetId="36">'KZN271'!#REF!</definedName>
    <definedName name="_xlnm.Print_Area" localSheetId="37">'KZN272'!#REF!</definedName>
    <definedName name="_xlnm.Print_Area" localSheetId="38">'KZN275'!#REF!</definedName>
    <definedName name="_xlnm.Print_Area" localSheetId="39">'KZN276'!#REF!</definedName>
    <definedName name="_xlnm.Print_Area" localSheetId="41">'KZN281'!#REF!</definedName>
    <definedName name="_xlnm.Print_Area" localSheetId="42">'KZN282'!#REF!</definedName>
    <definedName name="_xlnm.Print_Area" localSheetId="43">'KZN284'!#REF!</definedName>
    <definedName name="_xlnm.Print_Area" localSheetId="44">'KZN285'!#REF!</definedName>
    <definedName name="_xlnm.Print_Area" localSheetId="45">'KZN286'!#REF!</definedName>
    <definedName name="_xlnm.Print_Area" localSheetId="47">'KZN291'!#REF!</definedName>
    <definedName name="_xlnm.Print_Area" localSheetId="48">'KZN292'!#REF!</definedName>
    <definedName name="_xlnm.Print_Area" localSheetId="49">'KZN293'!#REF!</definedName>
    <definedName name="_xlnm.Print_Area" localSheetId="50">'KZN294'!#REF!</definedName>
    <definedName name="_xlnm.Print_Area" localSheetId="52">'KZN433'!#REF!</definedName>
    <definedName name="_xlnm.Print_Area" localSheetId="53">'KZN434'!#REF!</definedName>
    <definedName name="_xlnm.Print_Area" localSheetId="54">'KZN435'!#REF!</definedName>
    <definedName name="_xlnm.Print_Area" localSheetId="55">'KZN436'!#REF!</definedName>
    <definedName name="_xlnm.Print_Titles" localSheetId="8">'DC21'!$1:$1</definedName>
    <definedName name="_xlnm.Print_Titles" localSheetId="16">'DC22'!$1:$1</definedName>
    <definedName name="_xlnm.Print_Titles" localSheetId="20">'DC23'!$1:$1</definedName>
    <definedName name="_xlnm.Print_Titles" localSheetId="25">'DC24'!$1:$1</definedName>
    <definedName name="_xlnm.Print_Titles" localSheetId="29">'DC25'!$1:$1</definedName>
    <definedName name="_xlnm.Print_Titles" localSheetId="35">'DC26'!$1:$1</definedName>
    <definedName name="_xlnm.Print_Titles" localSheetId="40">'DC27'!$1:$1</definedName>
    <definedName name="_xlnm.Print_Titles" localSheetId="46">'DC28'!$1:$1</definedName>
    <definedName name="_xlnm.Print_Titles" localSheetId="51">'DC29'!$1:$1</definedName>
    <definedName name="_xlnm.Print_Titles" localSheetId="56">'DC43'!$1:$1</definedName>
    <definedName name="_xlnm.Print_Titles" localSheetId="3">ETH!#REF!</definedName>
    <definedName name="_xlnm.Print_Titles" localSheetId="4">'KZN212'!$1:$1</definedName>
    <definedName name="_xlnm.Print_Titles" localSheetId="5">'KZN213'!$1:$1</definedName>
    <definedName name="_xlnm.Print_Titles" localSheetId="6">'KZN214'!$1:$1</definedName>
    <definedName name="_xlnm.Print_Titles" localSheetId="7">'KZN216'!$1:$1</definedName>
    <definedName name="_xlnm.Print_Titles" localSheetId="9">'KZN221'!$1:$1</definedName>
    <definedName name="_xlnm.Print_Titles" localSheetId="10">'KZN222'!$1:$1</definedName>
    <definedName name="_xlnm.Print_Titles" localSheetId="11">'KZN223'!$1:$1</definedName>
    <definedName name="_xlnm.Print_Titles" localSheetId="12">'KZN224'!$1:$1</definedName>
    <definedName name="_xlnm.Print_Titles" localSheetId="13">'KZN225'!$1:$1</definedName>
    <definedName name="_xlnm.Print_Titles" localSheetId="14">'KZN226'!$1:$1</definedName>
    <definedName name="_xlnm.Print_Titles" localSheetId="15">'KZN227'!$18:$18</definedName>
    <definedName name="_xlnm.Print_Titles" localSheetId="17">'KZN235'!$1:$1</definedName>
    <definedName name="_xlnm.Print_Titles" localSheetId="18">'KZN237'!$1:$1</definedName>
    <definedName name="_xlnm.Print_Titles" localSheetId="19">'KZN238'!$1:$1</definedName>
    <definedName name="_xlnm.Print_Titles" localSheetId="21">'KZN241'!$1:$1</definedName>
    <definedName name="_xlnm.Print_Titles" localSheetId="22">'KZN242'!$1:$1</definedName>
    <definedName name="_xlnm.Print_Titles" localSheetId="23">'KZN244'!$1:$1</definedName>
    <definedName name="_xlnm.Print_Titles" localSheetId="24">'KZN245'!$1:$1</definedName>
    <definedName name="_xlnm.Print_Titles" localSheetId="26">'KZN252'!$1:$1</definedName>
    <definedName name="_xlnm.Print_Titles" localSheetId="27">'KZN253'!$1:$1</definedName>
    <definedName name="_xlnm.Print_Titles" localSheetId="28">'KZN254'!$1:$1</definedName>
    <definedName name="_xlnm.Print_Titles" localSheetId="30">'KZN261'!$1:$1</definedName>
    <definedName name="_xlnm.Print_Titles" localSheetId="31">'KZN262'!$1:$1</definedName>
    <definedName name="_xlnm.Print_Titles" localSheetId="32">'KZN263'!$1:$1</definedName>
    <definedName name="_xlnm.Print_Titles" localSheetId="33">'KZN265'!$1:$1</definedName>
    <definedName name="_xlnm.Print_Titles" localSheetId="34">'KZN266'!$1:$1</definedName>
    <definedName name="_xlnm.Print_Titles" localSheetId="36">'KZN271'!$1:$1</definedName>
    <definedName name="_xlnm.Print_Titles" localSheetId="37">'KZN272'!$1:$1</definedName>
    <definedName name="_xlnm.Print_Titles" localSheetId="38">'KZN275'!$1:$1</definedName>
    <definedName name="_xlnm.Print_Titles" localSheetId="39">'KZN276'!$1:$1</definedName>
    <definedName name="_xlnm.Print_Titles" localSheetId="41">'KZN281'!$1:$1</definedName>
    <definedName name="_xlnm.Print_Titles" localSheetId="42">'KZN282'!$1:$1</definedName>
    <definedName name="_xlnm.Print_Titles" localSheetId="43">'KZN284'!$1:$1</definedName>
    <definedName name="_xlnm.Print_Titles" localSheetId="44">'KZN285'!$1:$1</definedName>
    <definedName name="_xlnm.Print_Titles" localSheetId="45">'KZN286'!$1:$1</definedName>
    <definedName name="_xlnm.Print_Titles" localSheetId="47">'KZN291'!$1:$1</definedName>
    <definedName name="_xlnm.Print_Titles" localSheetId="48">'KZN292'!$1:$1</definedName>
    <definedName name="_xlnm.Print_Titles" localSheetId="49">'KZN293'!$1:$1</definedName>
    <definedName name="_xlnm.Print_Titles" localSheetId="50">'KZN294'!$1:$1</definedName>
    <definedName name="_xlnm.Print_Titles" localSheetId="52">'KZN433'!$1:$1</definedName>
    <definedName name="_xlnm.Print_Titles" localSheetId="53">'KZN434'!$1:$1</definedName>
    <definedName name="_xlnm.Print_Titles" localSheetId="54">'KZN435'!$1:$1</definedName>
    <definedName name="_xlnm.Print_Titles" localSheetId="55">'KZN436'!$1:$1</definedName>
    <definedName name="_xlnm.Print_Titles" localSheetId="0">SheetNames!$1:$1</definedName>
    <definedName name="_xlnm.Print_Titles" localSheetId="1">Summary!$1:$1</definedName>
  </definedNames>
  <calcPr calcId="162913" concurrentCalc="0"/>
</workbook>
</file>

<file path=xl/calcChain.xml><?xml version="1.0" encoding="utf-8"?>
<calcChain xmlns="http://schemas.openxmlformats.org/spreadsheetml/2006/main">
  <c r="O86" i="32" l="1"/>
  <c r="Q86" i="32"/>
  <c r="N86" i="32"/>
  <c r="B84" i="32"/>
  <c r="O83" i="32"/>
  <c r="Q83" i="32"/>
  <c r="N83" i="32"/>
  <c r="O82" i="32"/>
  <c r="Q82" i="32"/>
  <c r="N82" i="32"/>
  <c r="O81" i="32"/>
  <c r="Q81" i="32"/>
  <c r="N81" i="32"/>
  <c r="O80" i="32"/>
  <c r="Q80" i="32"/>
  <c r="N80" i="32"/>
  <c r="O79" i="32"/>
  <c r="Q79" i="32"/>
  <c r="N79" i="32"/>
  <c r="O78" i="32"/>
  <c r="Q78" i="32"/>
  <c r="N78" i="32"/>
  <c r="O77" i="32"/>
  <c r="Q77" i="32"/>
  <c r="N77" i="32"/>
  <c r="O76" i="32"/>
  <c r="Q76" i="32"/>
  <c r="N76" i="32"/>
  <c r="O75" i="32"/>
  <c r="Q75" i="32"/>
  <c r="N75" i="32"/>
  <c r="O74" i="32"/>
  <c r="Q74" i="32"/>
  <c r="N74" i="32"/>
  <c r="O73" i="32"/>
  <c r="Q73" i="32"/>
  <c r="N73" i="32"/>
  <c r="O72" i="32"/>
  <c r="Q72" i="32"/>
  <c r="N72" i="32"/>
  <c r="O69" i="32"/>
  <c r="Q69" i="32"/>
  <c r="N69" i="32"/>
  <c r="O68" i="32"/>
  <c r="Q68" i="32"/>
  <c r="N68" i="32"/>
  <c r="O67" i="32"/>
  <c r="Q67" i="32"/>
  <c r="N67" i="32"/>
  <c r="O66" i="32"/>
  <c r="Q66" i="32"/>
  <c r="N66" i="32"/>
  <c r="B64" i="32"/>
  <c r="O63" i="32"/>
  <c r="Q63" i="32"/>
  <c r="N63" i="32"/>
  <c r="O62" i="32"/>
  <c r="Q62" i="32"/>
  <c r="N62" i="32"/>
  <c r="O61" i="32"/>
  <c r="Q61" i="32"/>
  <c r="N61" i="32"/>
  <c r="B59" i="32"/>
  <c r="O58" i="32"/>
  <c r="Q58" i="32"/>
  <c r="N58" i="32"/>
  <c r="O57" i="32"/>
  <c r="Q57" i="32"/>
  <c r="N57" i="32"/>
  <c r="B55" i="32"/>
  <c r="O54" i="32"/>
  <c r="Q54" i="32"/>
  <c r="N54" i="32"/>
  <c r="O53" i="32"/>
  <c r="Q53" i="32"/>
  <c r="N53" i="32"/>
  <c r="B50" i="32"/>
  <c r="O49" i="32"/>
  <c r="Q49" i="32"/>
  <c r="N49" i="32"/>
  <c r="O48" i="32"/>
  <c r="Q48" i="32"/>
  <c r="N48" i="32"/>
  <c r="O47" i="32"/>
  <c r="Q47" i="32"/>
  <c r="N47" i="32"/>
  <c r="O43" i="32"/>
  <c r="Q43" i="32"/>
  <c r="N43" i="32"/>
  <c r="O42" i="32"/>
  <c r="Q42" i="32"/>
  <c r="N42" i="32"/>
  <c r="O41" i="32"/>
  <c r="Q41" i="32"/>
  <c r="N41" i="32"/>
  <c r="O40" i="32"/>
  <c r="Q40" i="32"/>
  <c r="N40" i="32"/>
  <c r="B37" i="32"/>
  <c r="O36" i="32"/>
  <c r="Q36" i="32"/>
  <c r="N36" i="32"/>
  <c r="O35" i="32"/>
  <c r="Q35" i="32"/>
  <c r="N35" i="32"/>
  <c r="O34" i="32"/>
  <c r="Q34" i="32"/>
  <c r="N34" i="32"/>
  <c r="O33" i="32"/>
  <c r="Q33" i="32"/>
  <c r="N33" i="32"/>
  <c r="O32" i="32"/>
  <c r="Q32" i="32"/>
  <c r="N32" i="32"/>
  <c r="O31" i="32"/>
  <c r="Q31" i="32"/>
  <c r="N31" i="32"/>
  <c r="O30" i="32"/>
  <c r="Q30" i="32"/>
  <c r="N30" i="32"/>
  <c r="O29" i="32"/>
  <c r="Q29" i="32"/>
  <c r="N29" i="32"/>
  <c r="O28" i="32"/>
  <c r="Q28" i="32"/>
  <c r="N28" i="32"/>
  <c r="O27" i="32"/>
  <c r="Q27" i="32"/>
  <c r="N27" i="32"/>
  <c r="O26" i="32"/>
  <c r="Q26" i="32"/>
  <c r="N26" i="32"/>
  <c r="O25" i="32"/>
  <c r="Q25" i="32"/>
  <c r="N25" i="32"/>
  <c r="O24" i="32"/>
  <c r="Q24" i="32"/>
  <c r="N24" i="32"/>
  <c r="E20" i="32"/>
  <c r="F20" i="32"/>
  <c r="G20" i="32"/>
  <c r="H20" i="32"/>
  <c r="I20" i="32"/>
  <c r="J20" i="32"/>
  <c r="K20" i="32"/>
  <c r="L20" i="32"/>
  <c r="M20" i="32"/>
  <c r="N20" i="32"/>
  <c r="O20" i="32"/>
  <c r="P20" i="32"/>
  <c r="Q20" i="32"/>
  <c r="O86" i="33"/>
  <c r="Q86" i="33"/>
  <c r="N86" i="33"/>
  <c r="B84" i="33"/>
  <c r="O83" i="33"/>
  <c r="Q83" i="33"/>
  <c r="N83" i="33"/>
  <c r="O82" i="33"/>
  <c r="Q82" i="33"/>
  <c r="N82" i="33"/>
  <c r="O81" i="33"/>
  <c r="Q81" i="33"/>
  <c r="N81" i="33"/>
  <c r="O80" i="33"/>
  <c r="Q80" i="33"/>
  <c r="N80" i="33"/>
  <c r="O79" i="33"/>
  <c r="Q79" i="33"/>
  <c r="N79" i="33"/>
  <c r="O78" i="33"/>
  <c r="Q78" i="33"/>
  <c r="N78" i="33"/>
  <c r="O77" i="33"/>
  <c r="Q77" i="33"/>
  <c r="N77" i="33"/>
  <c r="O76" i="33"/>
  <c r="Q76" i="33"/>
  <c r="N76" i="33"/>
  <c r="O75" i="33"/>
  <c r="Q75" i="33"/>
  <c r="N75" i="33"/>
  <c r="O74" i="33"/>
  <c r="Q74" i="33"/>
  <c r="N74" i="33"/>
  <c r="O73" i="33"/>
  <c r="Q73" i="33"/>
  <c r="N73" i="33"/>
  <c r="O72" i="33"/>
  <c r="Q72" i="33"/>
  <c r="N72" i="33"/>
  <c r="O69" i="33"/>
  <c r="Q69" i="33"/>
  <c r="N69" i="33"/>
  <c r="O68" i="33"/>
  <c r="Q68" i="33"/>
  <c r="N68" i="33"/>
  <c r="O67" i="33"/>
  <c r="Q67" i="33"/>
  <c r="N67" i="33"/>
  <c r="O66" i="33"/>
  <c r="Q66" i="33"/>
  <c r="N66" i="33"/>
  <c r="B64" i="33"/>
  <c r="O63" i="33"/>
  <c r="Q63" i="33"/>
  <c r="N63" i="33"/>
  <c r="O62" i="33"/>
  <c r="Q62" i="33"/>
  <c r="N62" i="33"/>
  <c r="O61" i="33"/>
  <c r="Q61" i="33"/>
  <c r="N61" i="33"/>
  <c r="B59" i="33"/>
  <c r="O58" i="33"/>
  <c r="Q58" i="33"/>
  <c r="N58" i="33"/>
  <c r="O57" i="33"/>
  <c r="Q57" i="33"/>
  <c r="N57" i="33"/>
  <c r="B55" i="33"/>
  <c r="O54" i="33"/>
  <c r="Q54" i="33"/>
  <c r="N54" i="33"/>
  <c r="O53" i="33"/>
  <c r="Q53" i="33"/>
  <c r="N53" i="33"/>
  <c r="B50" i="33"/>
  <c r="O49" i="33"/>
  <c r="Q49" i="33"/>
  <c r="N49" i="33"/>
  <c r="O48" i="33"/>
  <c r="Q48" i="33"/>
  <c r="N48" i="33"/>
  <c r="O47" i="33"/>
  <c r="Q47" i="33"/>
  <c r="N47" i="33"/>
  <c r="O43" i="33"/>
  <c r="Q43" i="33"/>
  <c r="N43" i="33"/>
  <c r="O42" i="33"/>
  <c r="Q42" i="33"/>
  <c r="N42" i="33"/>
  <c r="O41" i="33"/>
  <c r="Q41" i="33"/>
  <c r="N41" i="33"/>
  <c r="O40" i="33"/>
  <c r="Q40" i="33"/>
  <c r="N40" i="33"/>
  <c r="B37" i="33"/>
  <c r="O36" i="33"/>
  <c r="Q36" i="33"/>
  <c r="N36" i="33"/>
  <c r="O35" i="33"/>
  <c r="Q35" i="33"/>
  <c r="N35" i="33"/>
  <c r="O34" i="33"/>
  <c r="Q34" i="33"/>
  <c r="N34" i="33"/>
  <c r="O33" i="33"/>
  <c r="Q33" i="33"/>
  <c r="N33" i="33"/>
  <c r="O32" i="33"/>
  <c r="Q32" i="33"/>
  <c r="N32" i="33"/>
  <c r="O31" i="33"/>
  <c r="Q31" i="33"/>
  <c r="N31" i="33"/>
  <c r="O30" i="33"/>
  <c r="Q30" i="33"/>
  <c r="N30" i="33"/>
  <c r="O29" i="33"/>
  <c r="Q29" i="33"/>
  <c r="N29" i="33"/>
  <c r="O28" i="33"/>
  <c r="Q28" i="33"/>
  <c r="N28" i="33"/>
  <c r="O27" i="33"/>
  <c r="Q27" i="33"/>
  <c r="N27" i="33"/>
  <c r="O26" i="33"/>
  <c r="Q26" i="33"/>
  <c r="N26" i="33"/>
  <c r="O25" i="33"/>
  <c r="Q25" i="33"/>
  <c r="N25" i="33"/>
  <c r="O24" i="33"/>
  <c r="Q24" i="33"/>
  <c r="N24" i="33"/>
  <c r="E20" i="33"/>
  <c r="F20" i="33"/>
  <c r="G20" i="33"/>
  <c r="H20" i="33"/>
  <c r="I20" i="33"/>
  <c r="J20" i="33"/>
  <c r="K20" i="33"/>
  <c r="L20" i="33"/>
  <c r="M20" i="33"/>
  <c r="N20" i="33"/>
  <c r="O20" i="33"/>
  <c r="P20" i="33"/>
  <c r="Q20" i="33"/>
  <c r="O86" i="152"/>
  <c r="Q86" i="152"/>
  <c r="N86" i="152"/>
  <c r="B84" i="152"/>
  <c r="O83" i="152"/>
  <c r="Q83" i="152"/>
  <c r="N83" i="152"/>
  <c r="O82" i="152"/>
  <c r="Q82" i="152"/>
  <c r="N82" i="152"/>
  <c r="O81" i="152"/>
  <c r="Q81" i="152"/>
  <c r="N81" i="152"/>
  <c r="O80" i="152"/>
  <c r="Q80" i="152"/>
  <c r="N80" i="152"/>
  <c r="O79" i="152"/>
  <c r="Q79" i="152"/>
  <c r="N79" i="152"/>
  <c r="O78" i="152"/>
  <c r="Q78" i="152"/>
  <c r="N78" i="152"/>
  <c r="O77" i="152"/>
  <c r="Q77" i="152"/>
  <c r="N77" i="152"/>
  <c r="O76" i="152"/>
  <c r="Q76" i="152"/>
  <c r="N76" i="152"/>
  <c r="O75" i="152"/>
  <c r="Q75" i="152"/>
  <c r="N75" i="152"/>
  <c r="O74" i="152"/>
  <c r="Q74" i="152"/>
  <c r="N74" i="152"/>
  <c r="O73" i="152"/>
  <c r="Q73" i="152"/>
  <c r="N73" i="152"/>
  <c r="O72" i="152"/>
  <c r="Q72" i="152"/>
  <c r="N72" i="152"/>
  <c r="O69" i="152"/>
  <c r="Q69" i="152"/>
  <c r="N69" i="152"/>
  <c r="O68" i="152"/>
  <c r="Q68" i="152"/>
  <c r="N68" i="152"/>
  <c r="O67" i="152"/>
  <c r="Q67" i="152"/>
  <c r="N67" i="152"/>
  <c r="O66" i="152"/>
  <c r="Q66" i="152"/>
  <c r="N66" i="152"/>
  <c r="B64" i="152"/>
  <c r="O63" i="152"/>
  <c r="Q63" i="152"/>
  <c r="N63" i="152"/>
  <c r="O62" i="152"/>
  <c r="Q62" i="152"/>
  <c r="N62" i="152"/>
  <c r="O61" i="152"/>
  <c r="Q61" i="152"/>
  <c r="N61" i="152"/>
  <c r="B59" i="152"/>
  <c r="O58" i="152"/>
  <c r="Q58" i="152"/>
  <c r="N58" i="152"/>
  <c r="O57" i="152"/>
  <c r="Q57" i="152"/>
  <c r="N57" i="152"/>
  <c r="B55" i="152"/>
  <c r="O54" i="152"/>
  <c r="Q54" i="152"/>
  <c r="N54" i="152"/>
  <c r="O53" i="152"/>
  <c r="Q53" i="152"/>
  <c r="N53" i="152"/>
  <c r="B50" i="152"/>
  <c r="O49" i="152"/>
  <c r="Q49" i="152"/>
  <c r="N49" i="152"/>
  <c r="O48" i="152"/>
  <c r="Q48" i="152"/>
  <c r="N48" i="152"/>
  <c r="O47" i="152"/>
  <c r="Q47" i="152"/>
  <c r="N47" i="152"/>
  <c r="O43" i="152"/>
  <c r="Q43" i="152"/>
  <c r="N43" i="152"/>
  <c r="O42" i="152"/>
  <c r="Q42" i="152"/>
  <c r="N42" i="152"/>
  <c r="O41" i="152"/>
  <c r="Q41" i="152"/>
  <c r="N41" i="152"/>
  <c r="O40" i="152"/>
  <c r="Q40" i="152"/>
  <c r="N40" i="152"/>
  <c r="B37" i="152"/>
  <c r="O36" i="152"/>
  <c r="Q36" i="152"/>
  <c r="N36" i="152"/>
  <c r="O35" i="152"/>
  <c r="Q35" i="152"/>
  <c r="N35" i="152"/>
  <c r="O34" i="152"/>
  <c r="Q34" i="152"/>
  <c r="N34" i="152"/>
  <c r="O33" i="152"/>
  <c r="Q33" i="152"/>
  <c r="N33" i="152"/>
  <c r="O32" i="152"/>
  <c r="Q32" i="152"/>
  <c r="N32" i="152"/>
  <c r="O31" i="152"/>
  <c r="Q31" i="152"/>
  <c r="N31" i="152"/>
  <c r="O30" i="152"/>
  <c r="Q30" i="152"/>
  <c r="N30" i="152"/>
  <c r="O29" i="152"/>
  <c r="Q29" i="152"/>
  <c r="N29" i="152"/>
  <c r="O28" i="152"/>
  <c r="Q28" i="152"/>
  <c r="N28" i="152"/>
  <c r="O27" i="152"/>
  <c r="Q27" i="152"/>
  <c r="N27" i="152"/>
  <c r="O26" i="152"/>
  <c r="Q26" i="152"/>
  <c r="N26" i="152"/>
  <c r="O25" i="152"/>
  <c r="Q25" i="152"/>
  <c r="N25" i="152"/>
  <c r="O24" i="152"/>
  <c r="Q24" i="152"/>
  <c r="N24" i="152"/>
  <c r="E20" i="152"/>
  <c r="F20" i="152"/>
  <c r="G20" i="152"/>
  <c r="H20" i="152"/>
  <c r="I20" i="152"/>
  <c r="J20" i="152"/>
  <c r="K20" i="152"/>
  <c r="L20" i="152"/>
  <c r="M20" i="152"/>
  <c r="N20" i="152"/>
  <c r="O20" i="152"/>
  <c r="P20" i="152"/>
  <c r="Q20" i="152"/>
  <c r="O86" i="135"/>
  <c r="Q86" i="135"/>
  <c r="N86" i="135"/>
  <c r="B84" i="135"/>
  <c r="O83" i="135"/>
  <c r="Q83" i="135"/>
  <c r="N83" i="135"/>
  <c r="O82" i="135"/>
  <c r="Q82" i="135"/>
  <c r="N82" i="135"/>
  <c r="O81" i="135"/>
  <c r="Q81" i="135"/>
  <c r="N81" i="135"/>
  <c r="O80" i="135"/>
  <c r="Q80" i="135"/>
  <c r="N80" i="135"/>
  <c r="O79" i="135"/>
  <c r="Q79" i="135"/>
  <c r="N79" i="135"/>
  <c r="O78" i="135"/>
  <c r="Q78" i="135"/>
  <c r="N78" i="135"/>
  <c r="O77" i="135"/>
  <c r="Q77" i="135"/>
  <c r="N77" i="135"/>
  <c r="O76" i="135"/>
  <c r="Q76" i="135"/>
  <c r="N76" i="135"/>
  <c r="O75" i="135"/>
  <c r="Q75" i="135"/>
  <c r="N75" i="135"/>
  <c r="O74" i="135"/>
  <c r="Q74" i="135"/>
  <c r="N74" i="135"/>
  <c r="O73" i="135"/>
  <c r="Q73" i="135"/>
  <c r="N73" i="135"/>
  <c r="O72" i="135"/>
  <c r="Q72" i="135"/>
  <c r="N72" i="135"/>
  <c r="O69" i="135"/>
  <c r="Q69" i="135"/>
  <c r="N69" i="135"/>
  <c r="O68" i="135"/>
  <c r="Q68" i="135"/>
  <c r="N68" i="135"/>
  <c r="O67" i="135"/>
  <c r="Q67" i="135"/>
  <c r="N67" i="135"/>
  <c r="O66" i="135"/>
  <c r="Q66" i="135"/>
  <c r="N66" i="135"/>
  <c r="B64" i="135"/>
  <c r="O63" i="135"/>
  <c r="Q63" i="135"/>
  <c r="N63" i="135"/>
  <c r="O62" i="135"/>
  <c r="Q62" i="135"/>
  <c r="N62" i="135"/>
  <c r="O61" i="135"/>
  <c r="Q61" i="135"/>
  <c r="N61" i="135"/>
  <c r="B59" i="135"/>
  <c r="O58" i="135"/>
  <c r="Q58" i="135"/>
  <c r="N58" i="135"/>
  <c r="O57" i="135"/>
  <c r="Q57" i="135"/>
  <c r="N57" i="135"/>
  <c r="B55" i="135"/>
  <c r="O54" i="135"/>
  <c r="Q54" i="135"/>
  <c r="N54" i="135"/>
  <c r="O53" i="135"/>
  <c r="Q53" i="135"/>
  <c r="N53" i="135"/>
  <c r="B50" i="135"/>
  <c r="O49" i="135"/>
  <c r="Q49" i="135"/>
  <c r="N49" i="135"/>
  <c r="O48" i="135"/>
  <c r="Q48" i="135"/>
  <c r="N48" i="135"/>
  <c r="O47" i="135"/>
  <c r="Q47" i="135"/>
  <c r="N47" i="135"/>
  <c r="O43" i="135"/>
  <c r="Q43" i="135"/>
  <c r="N43" i="135"/>
  <c r="O42" i="135"/>
  <c r="Q42" i="135"/>
  <c r="N42" i="135"/>
  <c r="O41" i="135"/>
  <c r="Q41" i="135"/>
  <c r="N41" i="135"/>
  <c r="O40" i="135"/>
  <c r="Q40" i="135"/>
  <c r="N40" i="135"/>
  <c r="B37" i="135"/>
  <c r="O36" i="135"/>
  <c r="Q36" i="135"/>
  <c r="N36" i="135"/>
  <c r="O35" i="135"/>
  <c r="Q35" i="135"/>
  <c r="N35" i="135"/>
  <c r="O34" i="135"/>
  <c r="Q34" i="135"/>
  <c r="N34" i="135"/>
  <c r="O33" i="135"/>
  <c r="Q33" i="135"/>
  <c r="N33" i="135"/>
  <c r="O32" i="135"/>
  <c r="Q32" i="135"/>
  <c r="N32" i="135"/>
  <c r="O31" i="135"/>
  <c r="Q31" i="135"/>
  <c r="N31" i="135"/>
  <c r="O30" i="135"/>
  <c r="Q30" i="135"/>
  <c r="N30" i="135"/>
  <c r="O29" i="135"/>
  <c r="Q29" i="135"/>
  <c r="N29" i="135"/>
  <c r="O28" i="135"/>
  <c r="Q28" i="135"/>
  <c r="N28" i="135"/>
  <c r="O27" i="135"/>
  <c r="Q27" i="135"/>
  <c r="N27" i="135"/>
  <c r="O26" i="135"/>
  <c r="Q26" i="135"/>
  <c r="N26" i="135"/>
  <c r="O25" i="135"/>
  <c r="Q25" i="135"/>
  <c r="N25" i="135"/>
  <c r="O24" i="135"/>
  <c r="Q24" i="135"/>
  <c r="N24" i="135"/>
  <c r="E20" i="135"/>
  <c r="F20" i="135"/>
  <c r="G20" i="135"/>
  <c r="H20" i="135"/>
  <c r="I20" i="135"/>
  <c r="J20" i="135"/>
  <c r="K20" i="135"/>
  <c r="L20" i="135"/>
  <c r="M20" i="135"/>
  <c r="N20" i="135"/>
  <c r="O20" i="135"/>
  <c r="P20" i="135"/>
  <c r="Q20" i="135"/>
  <c r="O86" i="36"/>
  <c r="Q86" i="36"/>
  <c r="N86" i="36"/>
  <c r="B84" i="36"/>
  <c r="O83" i="36"/>
  <c r="Q83" i="36"/>
  <c r="N83" i="36"/>
  <c r="O82" i="36"/>
  <c r="Q82" i="36"/>
  <c r="N82" i="36"/>
  <c r="O81" i="36"/>
  <c r="Q81" i="36"/>
  <c r="N81" i="36"/>
  <c r="O80" i="36"/>
  <c r="Q80" i="36"/>
  <c r="N80" i="36"/>
  <c r="O79" i="36"/>
  <c r="Q79" i="36"/>
  <c r="N79" i="36"/>
  <c r="O78" i="36"/>
  <c r="Q78" i="36"/>
  <c r="N78" i="36"/>
  <c r="O77" i="36"/>
  <c r="Q77" i="36"/>
  <c r="N77" i="36"/>
  <c r="O76" i="36"/>
  <c r="Q76" i="36"/>
  <c r="N76" i="36"/>
  <c r="O75" i="36"/>
  <c r="Q75" i="36"/>
  <c r="N75" i="36"/>
  <c r="O74" i="36"/>
  <c r="Q74" i="36"/>
  <c r="N74" i="36"/>
  <c r="O73" i="36"/>
  <c r="Q73" i="36"/>
  <c r="N73" i="36"/>
  <c r="O72" i="36"/>
  <c r="Q72" i="36"/>
  <c r="N72" i="36"/>
  <c r="O69" i="36"/>
  <c r="Q69" i="36"/>
  <c r="N69" i="36"/>
  <c r="O68" i="36"/>
  <c r="Q68" i="36"/>
  <c r="N68" i="36"/>
  <c r="O67" i="36"/>
  <c r="Q67" i="36"/>
  <c r="N67" i="36"/>
  <c r="O66" i="36"/>
  <c r="Q66" i="36"/>
  <c r="N66" i="36"/>
  <c r="B64" i="36"/>
  <c r="O63" i="36"/>
  <c r="Q63" i="36"/>
  <c r="N63" i="36"/>
  <c r="O62" i="36"/>
  <c r="Q62" i="36"/>
  <c r="N62" i="36"/>
  <c r="O61" i="36"/>
  <c r="Q61" i="36"/>
  <c r="N61" i="36"/>
  <c r="B59" i="36"/>
  <c r="O58" i="36"/>
  <c r="Q58" i="36"/>
  <c r="N58" i="36"/>
  <c r="O57" i="36"/>
  <c r="Q57" i="36"/>
  <c r="N57" i="36"/>
  <c r="B55" i="36"/>
  <c r="O54" i="36"/>
  <c r="Q54" i="36"/>
  <c r="N54" i="36"/>
  <c r="O53" i="36"/>
  <c r="Q53" i="36"/>
  <c r="N53" i="36"/>
  <c r="B50" i="36"/>
  <c r="O49" i="36"/>
  <c r="Q49" i="36"/>
  <c r="N49" i="36"/>
  <c r="O48" i="36"/>
  <c r="Q48" i="36"/>
  <c r="N48" i="36"/>
  <c r="O47" i="36"/>
  <c r="Q47" i="36"/>
  <c r="N47" i="36"/>
  <c r="O43" i="36"/>
  <c r="Q43" i="36"/>
  <c r="N43" i="36"/>
  <c r="O42" i="36"/>
  <c r="Q42" i="36"/>
  <c r="N42" i="36"/>
  <c r="O41" i="36"/>
  <c r="Q41" i="36"/>
  <c r="N41" i="36"/>
  <c r="O40" i="36"/>
  <c r="Q40" i="36"/>
  <c r="N40" i="36"/>
  <c r="B37" i="36"/>
  <c r="O36" i="36"/>
  <c r="Q36" i="36"/>
  <c r="N36" i="36"/>
  <c r="O35" i="36"/>
  <c r="Q35" i="36"/>
  <c r="N35" i="36"/>
  <c r="O34" i="36"/>
  <c r="Q34" i="36"/>
  <c r="N34" i="36"/>
  <c r="O33" i="36"/>
  <c r="Q33" i="36"/>
  <c r="N33" i="36"/>
  <c r="O32" i="36"/>
  <c r="Q32" i="36"/>
  <c r="N32" i="36"/>
  <c r="O31" i="36"/>
  <c r="Q31" i="36"/>
  <c r="N31" i="36"/>
  <c r="O30" i="36"/>
  <c r="Q30" i="36"/>
  <c r="N30" i="36"/>
  <c r="O29" i="36"/>
  <c r="Q29" i="36"/>
  <c r="N29" i="36"/>
  <c r="O28" i="36"/>
  <c r="Q28" i="36"/>
  <c r="N28" i="36"/>
  <c r="O27" i="36"/>
  <c r="Q27" i="36"/>
  <c r="N27" i="36"/>
  <c r="O26" i="36"/>
  <c r="Q26" i="36"/>
  <c r="N26" i="36"/>
  <c r="O25" i="36"/>
  <c r="Q25" i="36"/>
  <c r="N25" i="36"/>
  <c r="O24" i="36"/>
  <c r="Q24" i="36"/>
  <c r="N24" i="36"/>
  <c r="E20" i="36"/>
  <c r="F20" i="36"/>
  <c r="G20" i="36"/>
  <c r="H20" i="36"/>
  <c r="I20" i="36"/>
  <c r="J20" i="36"/>
  <c r="K20" i="36"/>
  <c r="L20" i="36"/>
  <c r="M20" i="36"/>
  <c r="N20" i="36"/>
  <c r="O20" i="36"/>
  <c r="P20" i="36"/>
  <c r="Q20" i="36"/>
  <c r="O86" i="37"/>
  <c r="Q86" i="37"/>
  <c r="N86" i="37"/>
  <c r="B84" i="37"/>
  <c r="O83" i="37"/>
  <c r="Q83" i="37"/>
  <c r="N83" i="37"/>
  <c r="O82" i="37"/>
  <c r="Q82" i="37"/>
  <c r="N82" i="37"/>
  <c r="O81" i="37"/>
  <c r="Q81" i="37"/>
  <c r="N81" i="37"/>
  <c r="O80" i="37"/>
  <c r="Q80" i="37"/>
  <c r="N80" i="37"/>
  <c r="O79" i="37"/>
  <c r="Q79" i="37"/>
  <c r="N79" i="37"/>
  <c r="O78" i="37"/>
  <c r="Q78" i="37"/>
  <c r="N78" i="37"/>
  <c r="O77" i="37"/>
  <c r="Q77" i="37"/>
  <c r="N77" i="37"/>
  <c r="O76" i="37"/>
  <c r="Q76" i="37"/>
  <c r="N76" i="37"/>
  <c r="O75" i="37"/>
  <c r="Q75" i="37"/>
  <c r="N75" i="37"/>
  <c r="O74" i="37"/>
  <c r="Q74" i="37"/>
  <c r="N74" i="37"/>
  <c r="O73" i="37"/>
  <c r="Q73" i="37"/>
  <c r="N73" i="37"/>
  <c r="O72" i="37"/>
  <c r="Q72" i="37"/>
  <c r="N72" i="37"/>
  <c r="O69" i="37"/>
  <c r="Q69" i="37"/>
  <c r="N69" i="37"/>
  <c r="O68" i="37"/>
  <c r="Q68" i="37"/>
  <c r="N68" i="37"/>
  <c r="O67" i="37"/>
  <c r="Q67" i="37"/>
  <c r="N67" i="37"/>
  <c r="O66" i="37"/>
  <c r="Q66" i="37"/>
  <c r="N66" i="37"/>
  <c r="B64" i="37"/>
  <c r="O63" i="37"/>
  <c r="Q63" i="37"/>
  <c r="N63" i="37"/>
  <c r="O62" i="37"/>
  <c r="Q62" i="37"/>
  <c r="N62" i="37"/>
  <c r="O61" i="37"/>
  <c r="Q61" i="37"/>
  <c r="N61" i="37"/>
  <c r="B59" i="37"/>
  <c r="O58" i="37"/>
  <c r="Q58" i="37"/>
  <c r="N58" i="37"/>
  <c r="O57" i="37"/>
  <c r="Q57" i="37"/>
  <c r="N57" i="37"/>
  <c r="B55" i="37"/>
  <c r="O54" i="37"/>
  <c r="Q54" i="37"/>
  <c r="N54" i="37"/>
  <c r="O53" i="37"/>
  <c r="Q53" i="37"/>
  <c r="N53" i="37"/>
  <c r="B50" i="37"/>
  <c r="O49" i="37"/>
  <c r="Q49" i="37"/>
  <c r="N49" i="37"/>
  <c r="O48" i="37"/>
  <c r="Q48" i="37"/>
  <c r="N48" i="37"/>
  <c r="O47" i="37"/>
  <c r="Q47" i="37"/>
  <c r="N47" i="37"/>
  <c r="O43" i="37"/>
  <c r="Q43" i="37"/>
  <c r="N43" i="37"/>
  <c r="O42" i="37"/>
  <c r="Q42" i="37"/>
  <c r="N42" i="37"/>
  <c r="O41" i="37"/>
  <c r="Q41" i="37"/>
  <c r="N41" i="37"/>
  <c r="O40" i="37"/>
  <c r="Q40" i="37"/>
  <c r="N40" i="37"/>
  <c r="B37" i="37"/>
  <c r="O36" i="37"/>
  <c r="Q36" i="37"/>
  <c r="N36" i="37"/>
  <c r="O35" i="37"/>
  <c r="Q35" i="37"/>
  <c r="N35" i="37"/>
  <c r="O34" i="37"/>
  <c r="Q34" i="37"/>
  <c r="N34" i="37"/>
  <c r="O33" i="37"/>
  <c r="Q33" i="37"/>
  <c r="N33" i="37"/>
  <c r="O32" i="37"/>
  <c r="Q32" i="37"/>
  <c r="N32" i="37"/>
  <c r="O31" i="37"/>
  <c r="Q31" i="37"/>
  <c r="N31" i="37"/>
  <c r="O30" i="37"/>
  <c r="Q30" i="37"/>
  <c r="N30" i="37"/>
  <c r="O29" i="37"/>
  <c r="Q29" i="37"/>
  <c r="N29" i="37"/>
  <c r="O28" i="37"/>
  <c r="Q28" i="37"/>
  <c r="N28" i="37"/>
  <c r="O27" i="37"/>
  <c r="Q27" i="37"/>
  <c r="N27" i="37"/>
  <c r="O26" i="37"/>
  <c r="Q26" i="37"/>
  <c r="N26" i="37"/>
  <c r="O25" i="37"/>
  <c r="Q25" i="37"/>
  <c r="N25" i="37"/>
  <c r="O24" i="37"/>
  <c r="Q24" i="37"/>
  <c r="N24" i="37"/>
  <c r="E20" i="37"/>
  <c r="F20" i="37"/>
  <c r="G20" i="37"/>
  <c r="H20" i="37"/>
  <c r="I20" i="37"/>
  <c r="J20" i="37"/>
  <c r="K20" i="37"/>
  <c r="L20" i="37"/>
  <c r="M20" i="37"/>
  <c r="N20" i="37"/>
  <c r="O20" i="37"/>
  <c r="P20" i="37"/>
  <c r="Q20" i="37"/>
  <c r="O86" i="38"/>
  <c r="Q86" i="38"/>
  <c r="N86" i="38"/>
  <c r="B84" i="38"/>
  <c r="O83" i="38"/>
  <c r="Q83" i="38"/>
  <c r="N83" i="38"/>
  <c r="O82" i="38"/>
  <c r="Q82" i="38"/>
  <c r="N82" i="38"/>
  <c r="O81" i="38"/>
  <c r="Q81" i="38"/>
  <c r="N81" i="38"/>
  <c r="O80" i="38"/>
  <c r="Q80" i="38"/>
  <c r="N80" i="38"/>
  <c r="O79" i="38"/>
  <c r="Q79" i="38"/>
  <c r="N79" i="38"/>
  <c r="O78" i="38"/>
  <c r="Q78" i="38"/>
  <c r="N78" i="38"/>
  <c r="O77" i="38"/>
  <c r="Q77" i="38"/>
  <c r="N77" i="38"/>
  <c r="O76" i="38"/>
  <c r="Q76" i="38"/>
  <c r="N76" i="38"/>
  <c r="O75" i="38"/>
  <c r="Q75" i="38"/>
  <c r="N75" i="38"/>
  <c r="O74" i="38"/>
  <c r="Q74" i="38"/>
  <c r="N74" i="38"/>
  <c r="O73" i="38"/>
  <c r="Q73" i="38"/>
  <c r="N73" i="38"/>
  <c r="O72" i="38"/>
  <c r="Q72" i="38"/>
  <c r="N72" i="38"/>
  <c r="O69" i="38"/>
  <c r="Q69" i="38"/>
  <c r="N69" i="38"/>
  <c r="O68" i="38"/>
  <c r="Q68" i="38"/>
  <c r="N68" i="38"/>
  <c r="O67" i="38"/>
  <c r="Q67" i="38"/>
  <c r="N67" i="38"/>
  <c r="O66" i="38"/>
  <c r="Q66" i="38"/>
  <c r="N66" i="38"/>
  <c r="B64" i="38"/>
  <c r="O63" i="38"/>
  <c r="Q63" i="38"/>
  <c r="N63" i="38"/>
  <c r="O62" i="38"/>
  <c r="Q62" i="38"/>
  <c r="N62" i="38"/>
  <c r="O61" i="38"/>
  <c r="Q61" i="38"/>
  <c r="N61" i="38"/>
  <c r="B59" i="38"/>
  <c r="O58" i="38"/>
  <c r="Q58" i="38"/>
  <c r="N58" i="38"/>
  <c r="O57" i="38"/>
  <c r="Q57" i="38"/>
  <c r="N57" i="38"/>
  <c r="B55" i="38"/>
  <c r="O54" i="38"/>
  <c r="Q54" i="38"/>
  <c r="N54" i="38"/>
  <c r="O53" i="38"/>
  <c r="Q53" i="38"/>
  <c r="N53" i="38"/>
  <c r="B50" i="38"/>
  <c r="O49" i="38"/>
  <c r="Q49" i="38"/>
  <c r="N49" i="38"/>
  <c r="O48" i="38"/>
  <c r="Q48" i="38"/>
  <c r="N48" i="38"/>
  <c r="O47" i="38"/>
  <c r="Q47" i="38"/>
  <c r="N47" i="38"/>
  <c r="O43" i="38"/>
  <c r="Q43" i="38"/>
  <c r="N43" i="38"/>
  <c r="O42" i="38"/>
  <c r="Q42" i="38"/>
  <c r="N42" i="38"/>
  <c r="O41" i="38"/>
  <c r="Q41" i="38"/>
  <c r="N41" i="38"/>
  <c r="O40" i="38"/>
  <c r="Q40" i="38"/>
  <c r="N40" i="38"/>
  <c r="B37" i="38"/>
  <c r="O36" i="38"/>
  <c r="Q36" i="38"/>
  <c r="N36" i="38"/>
  <c r="O35" i="38"/>
  <c r="Q35" i="38"/>
  <c r="N35" i="38"/>
  <c r="O34" i="38"/>
  <c r="Q34" i="38"/>
  <c r="N34" i="38"/>
  <c r="O33" i="38"/>
  <c r="Q33" i="38"/>
  <c r="N33" i="38"/>
  <c r="O32" i="38"/>
  <c r="Q32" i="38"/>
  <c r="N32" i="38"/>
  <c r="O31" i="38"/>
  <c r="Q31" i="38"/>
  <c r="N31" i="38"/>
  <c r="O30" i="38"/>
  <c r="Q30" i="38"/>
  <c r="N30" i="38"/>
  <c r="O29" i="38"/>
  <c r="Q29" i="38"/>
  <c r="N29" i="38"/>
  <c r="O28" i="38"/>
  <c r="Q28" i="38"/>
  <c r="N28" i="38"/>
  <c r="O27" i="38"/>
  <c r="Q27" i="38"/>
  <c r="N27" i="38"/>
  <c r="O26" i="38"/>
  <c r="Q26" i="38"/>
  <c r="N26" i="38"/>
  <c r="O25" i="38"/>
  <c r="Q25" i="38"/>
  <c r="N25" i="38"/>
  <c r="O24" i="38"/>
  <c r="Q24" i="38"/>
  <c r="N24" i="38"/>
  <c r="E20" i="38"/>
  <c r="F20" i="38"/>
  <c r="G20" i="38"/>
  <c r="H20" i="38"/>
  <c r="I20" i="38"/>
  <c r="J20" i="38"/>
  <c r="K20" i="38"/>
  <c r="L20" i="38"/>
  <c r="M20" i="38"/>
  <c r="N20" i="38"/>
  <c r="O20" i="38"/>
  <c r="P20" i="38"/>
  <c r="Q20" i="38"/>
  <c r="O86" i="153"/>
  <c r="Q86" i="153"/>
  <c r="N86" i="153"/>
  <c r="B84" i="153"/>
  <c r="O83" i="153"/>
  <c r="Q83" i="153"/>
  <c r="N83" i="153"/>
  <c r="O82" i="153"/>
  <c r="Q82" i="153"/>
  <c r="N82" i="153"/>
  <c r="O81" i="153"/>
  <c r="Q81" i="153"/>
  <c r="N81" i="153"/>
  <c r="O80" i="153"/>
  <c r="Q80" i="153"/>
  <c r="N80" i="153"/>
  <c r="O79" i="153"/>
  <c r="Q79" i="153"/>
  <c r="N79" i="153"/>
  <c r="O78" i="153"/>
  <c r="Q78" i="153"/>
  <c r="N78" i="153"/>
  <c r="O77" i="153"/>
  <c r="Q77" i="153"/>
  <c r="N77" i="153"/>
  <c r="O76" i="153"/>
  <c r="Q76" i="153"/>
  <c r="N76" i="153"/>
  <c r="O75" i="153"/>
  <c r="Q75" i="153"/>
  <c r="N75" i="153"/>
  <c r="O74" i="153"/>
  <c r="Q74" i="153"/>
  <c r="N74" i="153"/>
  <c r="O73" i="153"/>
  <c r="Q73" i="153"/>
  <c r="N73" i="153"/>
  <c r="O72" i="153"/>
  <c r="Q72" i="153"/>
  <c r="N72" i="153"/>
  <c r="O69" i="153"/>
  <c r="Q69" i="153"/>
  <c r="N69" i="153"/>
  <c r="O68" i="153"/>
  <c r="Q68" i="153"/>
  <c r="N68" i="153"/>
  <c r="O67" i="153"/>
  <c r="Q67" i="153"/>
  <c r="N67" i="153"/>
  <c r="O66" i="153"/>
  <c r="Q66" i="153"/>
  <c r="N66" i="153"/>
  <c r="B64" i="153"/>
  <c r="O63" i="153"/>
  <c r="Q63" i="153"/>
  <c r="N63" i="153"/>
  <c r="O62" i="153"/>
  <c r="Q62" i="153"/>
  <c r="N62" i="153"/>
  <c r="O61" i="153"/>
  <c r="Q61" i="153"/>
  <c r="N61" i="153"/>
  <c r="B59" i="153"/>
  <c r="O58" i="153"/>
  <c r="Q58" i="153"/>
  <c r="N58" i="153"/>
  <c r="O57" i="153"/>
  <c r="Q57" i="153"/>
  <c r="N57" i="153"/>
  <c r="B55" i="153"/>
  <c r="O54" i="153"/>
  <c r="Q54" i="153"/>
  <c r="N54" i="153"/>
  <c r="O53" i="153"/>
  <c r="Q53" i="153"/>
  <c r="N53" i="153"/>
  <c r="B50" i="153"/>
  <c r="O49" i="153"/>
  <c r="Q49" i="153"/>
  <c r="N49" i="153"/>
  <c r="O48" i="153"/>
  <c r="Q48" i="153"/>
  <c r="N48" i="153"/>
  <c r="O47" i="153"/>
  <c r="Q47" i="153"/>
  <c r="N47" i="153"/>
  <c r="O43" i="153"/>
  <c r="Q43" i="153"/>
  <c r="N43" i="153"/>
  <c r="O42" i="153"/>
  <c r="Q42" i="153"/>
  <c r="N42" i="153"/>
  <c r="O41" i="153"/>
  <c r="Q41" i="153"/>
  <c r="N41" i="153"/>
  <c r="O40" i="153"/>
  <c r="Q40" i="153"/>
  <c r="N40" i="153"/>
  <c r="B37" i="153"/>
  <c r="O36" i="153"/>
  <c r="Q36" i="153"/>
  <c r="N36" i="153"/>
  <c r="O35" i="153"/>
  <c r="Q35" i="153"/>
  <c r="N35" i="153"/>
  <c r="O34" i="153"/>
  <c r="Q34" i="153"/>
  <c r="N34" i="153"/>
  <c r="O33" i="153"/>
  <c r="Q33" i="153"/>
  <c r="N33" i="153"/>
  <c r="O32" i="153"/>
  <c r="Q32" i="153"/>
  <c r="N32" i="153"/>
  <c r="O31" i="153"/>
  <c r="Q31" i="153"/>
  <c r="N31" i="153"/>
  <c r="O30" i="153"/>
  <c r="Q30" i="153"/>
  <c r="N30" i="153"/>
  <c r="O29" i="153"/>
  <c r="Q29" i="153"/>
  <c r="N29" i="153"/>
  <c r="O28" i="153"/>
  <c r="Q28" i="153"/>
  <c r="N28" i="153"/>
  <c r="O27" i="153"/>
  <c r="Q27" i="153"/>
  <c r="N27" i="153"/>
  <c r="O26" i="153"/>
  <c r="Q26" i="153"/>
  <c r="N26" i="153"/>
  <c r="O25" i="153"/>
  <c r="Q25" i="153"/>
  <c r="N25" i="153"/>
  <c r="O24" i="153"/>
  <c r="Q24" i="153"/>
  <c r="N24" i="153"/>
  <c r="E20" i="153"/>
  <c r="F20" i="153"/>
  <c r="G20" i="153"/>
  <c r="H20" i="153"/>
  <c r="I20" i="153"/>
  <c r="J20" i="153"/>
  <c r="K20" i="153"/>
  <c r="L20" i="153"/>
  <c r="M20" i="153"/>
  <c r="N20" i="153"/>
  <c r="O20" i="153"/>
  <c r="P20" i="153"/>
  <c r="Q20" i="153"/>
  <c r="O86" i="49"/>
  <c r="Q86" i="49"/>
  <c r="N86" i="49"/>
  <c r="B84" i="49"/>
  <c r="O83" i="49"/>
  <c r="Q83" i="49"/>
  <c r="N83" i="49"/>
  <c r="O82" i="49"/>
  <c r="Q82" i="49"/>
  <c r="N82" i="49"/>
  <c r="O81" i="49"/>
  <c r="Q81" i="49"/>
  <c r="N81" i="49"/>
  <c r="O80" i="49"/>
  <c r="Q80" i="49"/>
  <c r="N80" i="49"/>
  <c r="O79" i="49"/>
  <c r="Q79" i="49"/>
  <c r="N79" i="49"/>
  <c r="O78" i="49"/>
  <c r="Q78" i="49"/>
  <c r="N78" i="49"/>
  <c r="O77" i="49"/>
  <c r="Q77" i="49"/>
  <c r="N77" i="49"/>
  <c r="O76" i="49"/>
  <c r="Q76" i="49"/>
  <c r="N76" i="49"/>
  <c r="O75" i="49"/>
  <c r="Q75" i="49"/>
  <c r="N75" i="49"/>
  <c r="O74" i="49"/>
  <c r="Q74" i="49"/>
  <c r="N74" i="49"/>
  <c r="O73" i="49"/>
  <c r="Q73" i="49"/>
  <c r="N73" i="49"/>
  <c r="O72" i="49"/>
  <c r="Q72" i="49"/>
  <c r="N72" i="49"/>
  <c r="O69" i="49"/>
  <c r="Q69" i="49"/>
  <c r="N69" i="49"/>
  <c r="O68" i="49"/>
  <c r="Q68" i="49"/>
  <c r="N68" i="49"/>
  <c r="O67" i="49"/>
  <c r="Q67" i="49"/>
  <c r="N67" i="49"/>
  <c r="O66" i="49"/>
  <c r="Q66" i="49"/>
  <c r="N66" i="49"/>
  <c r="B64" i="49"/>
  <c r="O63" i="49"/>
  <c r="Q63" i="49"/>
  <c r="N63" i="49"/>
  <c r="O62" i="49"/>
  <c r="Q62" i="49"/>
  <c r="N62" i="49"/>
  <c r="O61" i="49"/>
  <c r="Q61" i="49"/>
  <c r="N61" i="49"/>
  <c r="B59" i="49"/>
  <c r="O58" i="49"/>
  <c r="Q58" i="49"/>
  <c r="N58" i="49"/>
  <c r="O57" i="49"/>
  <c r="Q57" i="49"/>
  <c r="N57" i="49"/>
  <c r="B55" i="49"/>
  <c r="O54" i="49"/>
  <c r="Q54" i="49"/>
  <c r="N54" i="49"/>
  <c r="O53" i="49"/>
  <c r="Q53" i="49"/>
  <c r="N53" i="49"/>
  <c r="B50" i="49"/>
  <c r="O49" i="49"/>
  <c r="Q49" i="49"/>
  <c r="N49" i="49"/>
  <c r="O48" i="49"/>
  <c r="Q48" i="49"/>
  <c r="N48" i="49"/>
  <c r="O47" i="49"/>
  <c r="Q47" i="49"/>
  <c r="N47" i="49"/>
  <c r="O43" i="49"/>
  <c r="Q43" i="49"/>
  <c r="N43" i="49"/>
  <c r="O42" i="49"/>
  <c r="Q42" i="49"/>
  <c r="N42" i="49"/>
  <c r="O41" i="49"/>
  <c r="Q41" i="49"/>
  <c r="N41" i="49"/>
  <c r="O40" i="49"/>
  <c r="Q40" i="49"/>
  <c r="N40" i="49"/>
  <c r="B37" i="49"/>
  <c r="O36" i="49"/>
  <c r="Q36" i="49"/>
  <c r="N36" i="49"/>
  <c r="O35" i="49"/>
  <c r="Q35" i="49"/>
  <c r="N35" i="49"/>
  <c r="O34" i="49"/>
  <c r="Q34" i="49"/>
  <c r="N34" i="49"/>
  <c r="O33" i="49"/>
  <c r="Q33" i="49"/>
  <c r="N33" i="49"/>
  <c r="O32" i="49"/>
  <c r="Q32" i="49"/>
  <c r="N32" i="49"/>
  <c r="O31" i="49"/>
  <c r="Q31" i="49"/>
  <c r="N31" i="49"/>
  <c r="O30" i="49"/>
  <c r="Q30" i="49"/>
  <c r="N30" i="49"/>
  <c r="O29" i="49"/>
  <c r="Q29" i="49"/>
  <c r="N29" i="49"/>
  <c r="O28" i="49"/>
  <c r="Q28" i="49"/>
  <c r="N28" i="49"/>
  <c r="O27" i="49"/>
  <c r="Q27" i="49"/>
  <c r="N27" i="49"/>
  <c r="O26" i="49"/>
  <c r="Q26" i="49"/>
  <c r="N26" i="49"/>
  <c r="O25" i="49"/>
  <c r="Q25" i="49"/>
  <c r="N25" i="49"/>
  <c r="O24" i="49"/>
  <c r="Q24" i="49"/>
  <c r="N24" i="49"/>
  <c r="E20" i="49"/>
  <c r="F20" i="49"/>
  <c r="G20" i="49"/>
  <c r="H20" i="49"/>
  <c r="I20" i="49"/>
  <c r="J20" i="49"/>
  <c r="K20" i="49"/>
  <c r="L20" i="49"/>
  <c r="M20" i="49"/>
  <c r="N20" i="49"/>
  <c r="O20" i="49"/>
  <c r="P20" i="49"/>
  <c r="Q20" i="49"/>
  <c r="O86" i="39"/>
  <c r="Q86" i="39"/>
  <c r="N86" i="39"/>
  <c r="B84" i="39"/>
  <c r="O83" i="39"/>
  <c r="Q83" i="39"/>
  <c r="N83" i="39"/>
  <c r="O82" i="39"/>
  <c r="Q82" i="39"/>
  <c r="N82" i="39"/>
  <c r="O81" i="39"/>
  <c r="Q81" i="39"/>
  <c r="N81" i="39"/>
  <c r="O80" i="39"/>
  <c r="Q80" i="39"/>
  <c r="N80" i="39"/>
  <c r="O79" i="39"/>
  <c r="Q79" i="39"/>
  <c r="N79" i="39"/>
  <c r="O78" i="39"/>
  <c r="Q78" i="39"/>
  <c r="N78" i="39"/>
  <c r="O77" i="39"/>
  <c r="Q77" i="39"/>
  <c r="N77" i="39"/>
  <c r="O76" i="39"/>
  <c r="Q76" i="39"/>
  <c r="N76" i="39"/>
  <c r="O75" i="39"/>
  <c r="Q75" i="39"/>
  <c r="N75" i="39"/>
  <c r="O74" i="39"/>
  <c r="Q74" i="39"/>
  <c r="N74" i="39"/>
  <c r="O73" i="39"/>
  <c r="Q73" i="39"/>
  <c r="N73" i="39"/>
  <c r="O72" i="39"/>
  <c r="Q72" i="39"/>
  <c r="N72" i="39"/>
  <c r="O69" i="39"/>
  <c r="Q69" i="39"/>
  <c r="N69" i="39"/>
  <c r="O68" i="39"/>
  <c r="Q68" i="39"/>
  <c r="N68" i="39"/>
  <c r="O67" i="39"/>
  <c r="Q67" i="39"/>
  <c r="N67" i="39"/>
  <c r="O66" i="39"/>
  <c r="Q66" i="39"/>
  <c r="N66" i="39"/>
  <c r="B64" i="39"/>
  <c r="O63" i="39"/>
  <c r="Q63" i="39"/>
  <c r="N63" i="39"/>
  <c r="O62" i="39"/>
  <c r="Q62" i="39"/>
  <c r="N62" i="39"/>
  <c r="O61" i="39"/>
  <c r="Q61" i="39"/>
  <c r="N61" i="39"/>
  <c r="B59" i="39"/>
  <c r="O58" i="39"/>
  <c r="Q58" i="39"/>
  <c r="N58" i="39"/>
  <c r="O57" i="39"/>
  <c r="Q57" i="39"/>
  <c r="N57" i="39"/>
  <c r="B55" i="39"/>
  <c r="O54" i="39"/>
  <c r="Q54" i="39"/>
  <c r="N54" i="39"/>
  <c r="O53" i="39"/>
  <c r="Q53" i="39"/>
  <c r="N53" i="39"/>
  <c r="B50" i="39"/>
  <c r="O49" i="39"/>
  <c r="Q49" i="39"/>
  <c r="N49" i="39"/>
  <c r="O48" i="39"/>
  <c r="Q48" i="39"/>
  <c r="N48" i="39"/>
  <c r="O47" i="39"/>
  <c r="Q47" i="39"/>
  <c r="N47" i="39"/>
  <c r="O43" i="39"/>
  <c r="Q43" i="39"/>
  <c r="N43" i="39"/>
  <c r="O42" i="39"/>
  <c r="Q42" i="39"/>
  <c r="N42" i="39"/>
  <c r="O41" i="39"/>
  <c r="Q41" i="39"/>
  <c r="N41" i="39"/>
  <c r="O40" i="39"/>
  <c r="Q40" i="39"/>
  <c r="N40" i="39"/>
  <c r="B37" i="39"/>
  <c r="O36" i="39"/>
  <c r="Q36" i="39"/>
  <c r="N36" i="39"/>
  <c r="O35" i="39"/>
  <c r="Q35" i="39"/>
  <c r="N35" i="39"/>
  <c r="O34" i="39"/>
  <c r="Q34" i="39"/>
  <c r="N34" i="39"/>
  <c r="O33" i="39"/>
  <c r="Q33" i="39"/>
  <c r="N33" i="39"/>
  <c r="O32" i="39"/>
  <c r="Q32" i="39"/>
  <c r="N32" i="39"/>
  <c r="O31" i="39"/>
  <c r="Q31" i="39"/>
  <c r="N31" i="39"/>
  <c r="O30" i="39"/>
  <c r="Q30" i="39"/>
  <c r="N30" i="39"/>
  <c r="O29" i="39"/>
  <c r="Q29" i="39"/>
  <c r="N29" i="39"/>
  <c r="O28" i="39"/>
  <c r="Q28" i="39"/>
  <c r="N28" i="39"/>
  <c r="O27" i="39"/>
  <c r="Q27" i="39"/>
  <c r="N27" i="39"/>
  <c r="O26" i="39"/>
  <c r="Q26" i="39"/>
  <c r="N26" i="39"/>
  <c r="O25" i="39"/>
  <c r="Q25" i="39"/>
  <c r="N25" i="39"/>
  <c r="O24" i="39"/>
  <c r="Q24" i="39"/>
  <c r="N24" i="39"/>
  <c r="E20" i="39"/>
  <c r="F20" i="39"/>
  <c r="G20" i="39"/>
  <c r="H20" i="39"/>
  <c r="I20" i="39"/>
  <c r="J20" i="39"/>
  <c r="K20" i="39"/>
  <c r="L20" i="39"/>
  <c r="M20" i="39"/>
  <c r="N20" i="39"/>
  <c r="O20" i="39"/>
  <c r="P20" i="39"/>
  <c r="Q20" i="39"/>
  <c r="O86" i="40"/>
  <c r="Q86" i="40"/>
  <c r="N86" i="40"/>
  <c r="B84" i="40"/>
  <c r="O83" i="40"/>
  <c r="Q83" i="40"/>
  <c r="N83" i="40"/>
  <c r="O82" i="40"/>
  <c r="Q82" i="40"/>
  <c r="N82" i="40"/>
  <c r="O81" i="40"/>
  <c r="Q81" i="40"/>
  <c r="N81" i="40"/>
  <c r="O80" i="40"/>
  <c r="Q80" i="40"/>
  <c r="N80" i="40"/>
  <c r="O79" i="40"/>
  <c r="Q79" i="40"/>
  <c r="N79" i="40"/>
  <c r="O78" i="40"/>
  <c r="Q78" i="40"/>
  <c r="N78" i="40"/>
  <c r="O77" i="40"/>
  <c r="Q77" i="40"/>
  <c r="N77" i="40"/>
  <c r="O76" i="40"/>
  <c r="Q76" i="40"/>
  <c r="N76" i="40"/>
  <c r="O75" i="40"/>
  <c r="Q75" i="40"/>
  <c r="N75" i="40"/>
  <c r="O74" i="40"/>
  <c r="Q74" i="40"/>
  <c r="N74" i="40"/>
  <c r="O73" i="40"/>
  <c r="Q73" i="40"/>
  <c r="N73" i="40"/>
  <c r="O72" i="40"/>
  <c r="Q72" i="40"/>
  <c r="N72" i="40"/>
  <c r="O69" i="40"/>
  <c r="Q69" i="40"/>
  <c r="N69" i="40"/>
  <c r="O68" i="40"/>
  <c r="Q68" i="40"/>
  <c r="N68" i="40"/>
  <c r="O67" i="40"/>
  <c r="Q67" i="40"/>
  <c r="N67" i="40"/>
  <c r="O66" i="40"/>
  <c r="Q66" i="40"/>
  <c r="N66" i="40"/>
  <c r="B64" i="40"/>
  <c r="O63" i="40"/>
  <c r="Q63" i="40"/>
  <c r="N63" i="40"/>
  <c r="O62" i="40"/>
  <c r="Q62" i="40"/>
  <c r="N62" i="40"/>
  <c r="O61" i="40"/>
  <c r="Q61" i="40"/>
  <c r="N61" i="40"/>
  <c r="B59" i="40"/>
  <c r="O58" i="40"/>
  <c r="Q58" i="40"/>
  <c r="N58" i="40"/>
  <c r="O57" i="40"/>
  <c r="Q57" i="40"/>
  <c r="N57" i="40"/>
  <c r="B55" i="40"/>
  <c r="O54" i="40"/>
  <c r="Q54" i="40"/>
  <c r="N54" i="40"/>
  <c r="O53" i="40"/>
  <c r="Q53" i="40"/>
  <c r="N53" i="40"/>
  <c r="B50" i="40"/>
  <c r="O49" i="40"/>
  <c r="Q49" i="40"/>
  <c r="N49" i="40"/>
  <c r="O48" i="40"/>
  <c r="Q48" i="40"/>
  <c r="N48" i="40"/>
  <c r="O47" i="40"/>
  <c r="Q47" i="40"/>
  <c r="N47" i="40"/>
  <c r="O43" i="40"/>
  <c r="Q43" i="40"/>
  <c r="N43" i="40"/>
  <c r="O42" i="40"/>
  <c r="Q42" i="40"/>
  <c r="N42" i="40"/>
  <c r="O41" i="40"/>
  <c r="Q41" i="40"/>
  <c r="N41" i="40"/>
  <c r="O40" i="40"/>
  <c r="Q40" i="40"/>
  <c r="N40" i="40"/>
  <c r="B37" i="40"/>
  <c r="O36" i="40"/>
  <c r="Q36" i="40"/>
  <c r="N36" i="40"/>
  <c r="O35" i="40"/>
  <c r="Q35" i="40"/>
  <c r="N35" i="40"/>
  <c r="O34" i="40"/>
  <c r="Q34" i="40"/>
  <c r="N34" i="40"/>
  <c r="O33" i="40"/>
  <c r="Q33" i="40"/>
  <c r="N33" i="40"/>
  <c r="O32" i="40"/>
  <c r="Q32" i="40"/>
  <c r="N32" i="40"/>
  <c r="O31" i="40"/>
  <c r="Q31" i="40"/>
  <c r="N31" i="40"/>
  <c r="O30" i="40"/>
  <c r="Q30" i="40"/>
  <c r="N30" i="40"/>
  <c r="O29" i="40"/>
  <c r="Q29" i="40"/>
  <c r="N29" i="40"/>
  <c r="O28" i="40"/>
  <c r="Q28" i="40"/>
  <c r="N28" i="40"/>
  <c r="O27" i="40"/>
  <c r="Q27" i="40"/>
  <c r="N27" i="40"/>
  <c r="O26" i="40"/>
  <c r="Q26" i="40"/>
  <c r="N26" i="40"/>
  <c r="O25" i="40"/>
  <c r="Q25" i="40"/>
  <c r="N25" i="40"/>
  <c r="O24" i="40"/>
  <c r="Q24" i="40"/>
  <c r="N24" i="40"/>
  <c r="E20" i="40"/>
  <c r="F20" i="40"/>
  <c r="G20" i="40"/>
  <c r="H20" i="40"/>
  <c r="I20" i="40"/>
  <c r="J20" i="40"/>
  <c r="K20" i="40"/>
  <c r="L20" i="40"/>
  <c r="M20" i="40"/>
  <c r="N20" i="40"/>
  <c r="O20" i="40"/>
  <c r="P20" i="40"/>
  <c r="Q20" i="40"/>
  <c r="O86" i="154"/>
  <c r="Q86" i="154"/>
  <c r="N86" i="154"/>
  <c r="B84" i="154"/>
  <c r="O83" i="154"/>
  <c r="Q83" i="154"/>
  <c r="N83" i="154"/>
  <c r="O82" i="154"/>
  <c r="Q82" i="154"/>
  <c r="N82" i="154"/>
  <c r="O81" i="154"/>
  <c r="Q81" i="154"/>
  <c r="N81" i="154"/>
  <c r="O80" i="154"/>
  <c r="Q80" i="154"/>
  <c r="N80" i="154"/>
  <c r="O79" i="154"/>
  <c r="Q79" i="154"/>
  <c r="N79" i="154"/>
  <c r="O78" i="154"/>
  <c r="Q78" i="154"/>
  <c r="N78" i="154"/>
  <c r="O77" i="154"/>
  <c r="Q77" i="154"/>
  <c r="N77" i="154"/>
  <c r="O76" i="154"/>
  <c r="Q76" i="154"/>
  <c r="N76" i="154"/>
  <c r="O75" i="154"/>
  <c r="Q75" i="154"/>
  <c r="N75" i="154"/>
  <c r="O74" i="154"/>
  <c r="Q74" i="154"/>
  <c r="N74" i="154"/>
  <c r="O73" i="154"/>
  <c r="Q73" i="154"/>
  <c r="N73" i="154"/>
  <c r="O72" i="154"/>
  <c r="Q72" i="154"/>
  <c r="N72" i="154"/>
  <c r="O69" i="154"/>
  <c r="Q69" i="154"/>
  <c r="N69" i="154"/>
  <c r="O68" i="154"/>
  <c r="Q68" i="154"/>
  <c r="N68" i="154"/>
  <c r="O67" i="154"/>
  <c r="Q67" i="154"/>
  <c r="N67" i="154"/>
  <c r="O66" i="154"/>
  <c r="Q66" i="154"/>
  <c r="N66" i="154"/>
  <c r="B64" i="154"/>
  <c r="O63" i="154"/>
  <c r="Q63" i="154"/>
  <c r="N63" i="154"/>
  <c r="O62" i="154"/>
  <c r="Q62" i="154"/>
  <c r="N62" i="154"/>
  <c r="O61" i="154"/>
  <c r="Q61" i="154"/>
  <c r="N61" i="154"/>
  <c r="B59" i="154"/>
  <c r="O58" i="154"/>
  <c r="Q58" i="154"/>
  <c r="N58" i="154"/>
  <c r="O57" i="154"/>
  <c r="Q57" i="154"/>
  <c r="N57" i="154"/>
  <c r="B55" i="154"/>
  <c r="O54" i="154"/>
  <c r="Q54" i="154"/>
  <c r="N54" i="154"/>
  <c r="O53" i="154"/>
  <c r="Q53" i="154"/>
  <c r="N53" i="154"/>
  <c r="B50" i="154"/>
  <c r="O49" i="154"/>
  <c r="Q49" i="154"/>
  <c r="N49" i="154"/>
  <c r="O48" i="154"/>
  <c r="Q48" i="154"/>
  <c r="N48" i="154"/>
  <c r="O47" i="154"/>
  <c r="Q47" i="154"/>
  <c r="N47" i="154"/>
  <c r="O43" i="154"/>
  <c r="Q43" i="154"/>
  <c r="N43" i="154"/>
  <c r="O42" i="154"/>
  <c r="Q42" i="154"/>
  <c r="N42" i="154"/>
  <c r="O41" i="154"/>
  <c r="Q41" i="154"/>
  <c r="N41" i="154"/>
  <c r="O40" i="154"/>
  <c r="Q40" i="154"/>
  <c r="N40" i="154"/>
  <c r="B37" i="154"/>
  <c r="O36" i="154"/>
  <c r="Q36" i="154"/>
  <c r="N36" i="154"/>
  <c r="O35" i="154"/>
  <c r="Q35" i="154"/>
  <c r="N35" i="154"/>
  <c r="O34" i="154"/>
  <c r="Q34" i="154"/>
  <c r="N34" i="154"/>
  <c r="O33" i="154"/>
  <c r="Q33" i="154"/>
  <c r="N33" i="154"/>
  <c r="O32" i="154"/>
  <c r="Q32" i="154"/>
  <c r="N32" i="154"/>
  <c r="O31" i="154"/>
  <c r="Q31" i="154"/>
  <c r="N31" i="154"/>
  <c r="O30" i="154"/>
  <c r="Q30" i="154"/>
  <c r="N30" i="154"/>
  <c r="O29" i="154"/>
  <c r="Q29" i="154"/>
  <c r="N29" i="154"/>
  <c r="O28" i="154"/>
  <c r="Q28" i="154"/>
  <c r="N28" i="154"/>
  <c r="O27" i="154"/>
  <c r="Q27" i="154"/>
  <c r="N27" i="154"/>
  <c r="O26" i="154"/>
  <c r="Q26" i="154"/>
  <c r="N26" i="154"/>
  <c r="O25" i="154"/>
  <c r="Q25" i="154"/>
  <c r="N25" i="154"/>
  <c r="O24" i="154"/>
  <c r="Q24" i="154"/>
  <c r="N24" i="154"/>
  <c r="E20" i="154"/>
  <c r="F20" i="154"/>
  <c r="G20" i="154"/>
  <c r="H20" i="154"/>
  <c r="I20" i="154"/>
  <c r="J20" i="154"/>
  <c r="K20" i="154"/>
  <c r="L20" i="154"/>
  <c r="M20" i="154"/>
  <c r="N20" i="154"/>
  <c r="O20" i="154"/>
  <c r="P20" i="154"/>
  <c r="Q20" i="154"/>
  <c r="O86" i="132"/>
  <c r="Q86" i="132"/>
  <c r="N86" i="132"/>
  <c r="B84" i="132"/>
  <c r="O83" i="132"/>
  <c r="Q83" i="132"/>
  <c r="N83" i="132"/>
  <c r="O82" i="132"/>
  <c r="Q82" i="132"/>
  <c r="N82" i="132"/>
  <c r="O81" i="132"/>
  <c r="Q81" i="132"/>
  <c r="N81" i="132"/>
  <c r="O80" i="132"/>
  <c r="Q80" i="132"/>
  <c r="N80" i="132"/>
  <c r="O79" i="132"/>
  <c r="Q79" i="132"/>
  <c r="N79" i="132"/>
  <c r="O78" i="132"/>
  <c r="Q78" i="132"/>
  <c r="N78" i="132"/>
  <c r="O77" i="132"/>
  <c r="Q77" i="132"/>
  <c r="N77" i="132"/>
  <c r="O76" i="132"/>
  <c r="Q76" i="132"/>
  <c r="N76" i="132"/>
  <c r="O75" i="132"/>
  <c r="Q75" i="132"/>
  <c r="N75" i="132"/>
  <c r="O74" i="132"/>
  <c r="Q74" i="132"/>
  <c r="N74" i="132"/>
  <c r="O73" i="132"/>
  <c r="Q73" i="132"/>
  <c r="N73" i="132"/>
  <c r="O72" i="132"/>
  <c r="Q72" i="132"/>
  <c r="N72" i="132"/>
  <c r="O69" i="132"/>
  <c r="Q69" i="132"/>
  <c r="N69" i="132"/>
  <c r="O68" i="132"/>
  <c r="Q68" i="132"/>
  <c r="N68" i="132"/>
  <c r="O67" i="132"/>
  <c r="Q67" i="132"/>
  <c r="N67" i="132"/>
  <c r="O66" i="132"/>
  <c r="Q66" i="132"/>
  <c r="N66" i="132"/>
  <c r="B64" i="132"/>
  <c r="O63" i="132"/>
  <c r="Q63" i="132"/>
  <c r="N63" i="132"/>
  <c r="O62" i="132"/>
  <c r="Q62" i="132"/>
  <c r="N62" i="132"/>
  <c r="O61" i="132"/>
  <c r="Q61" i="132"/>
  <c r="N61" i="132"/>
  <c r="B59" i="132"/>
  <c r="O58" i="132"/>
  <c r="Q58" i="132"/>
  <c r="N58" i="132"/>
  <c r="O57" i="132"/>
  <c r="Q57" i="132"/>
  <c r="N57" i="132"/>
  <c r="B55" i="132"/>
  <c r="O54" i="132"/>
  <c r="Q54" i="132"/>
  <c r="N54" i="132"/>
  <c r="O53" i="132"/>
  <c r="Q53" i="132"/>
  <c r="N53" i="132"/>
  <c r="B50" i="132"/>
  <c r="O49" i="132"/>
  <c r="Q49" i="132"/>
  <c r="N49" i="132"/>
  <c r="O48" i="132"/>
  <c r="Q48" i="132"/>
  <c r="N48" i="132"/>
  <c r="O47" i="132"/>
  <c r="Q47" i="132"/>
  <c r="N47" i="132"/>
  <c r="O43" i="132"/>
  <c r="Q43" i="132"/>
  <c r="N43" i="132"/>
  <c r="O42" i="132"/>
  <c r="Q42" i="132"/>
  <c r="N42" i="132"/>
  <c r="O41" i="132"/>
  <c r="Q41" i="132"/>
  <c r="N41" i="132"/>
  <c r="O40" i="132"/>
  <c r="Q40" i="132"/>
  <c r="N40" i="132"/>
  <c r="B37" i="132"/>
  <c r="O36" i="132"/>
  <c r="Q36" i="132"/>
  <c r="N36" i="132"/>
  <c r="O35" i="132"/>
  <c r="Q35" i="132"/>
  <c r="N35" i="132"/>
  <c r="O34" i="132"/>
  <c r="Q34" i="132"/>
  <c r="N34" i="132"/>
  <c r="O33" i="132"/>
  <c r="Q33" i="132"/>
  <c r="N33" i="132"/>
  <c r="O32" i="132"/>
  <c r="Q32" i="132"/>
  <c r="N32" i="132"/>
  <c r="O31" i="132"/>
  <c r="Q31" i="132"/>
  <c r="N31" i="132"/>
  <c r="O30" i="132"/>
  <c r="Q30" i="132"/>
  <c r="N30" i="132"/>
  <c r="O29" i="132"/>
  <c r="Q29" i="132"/>
  <c r="N29" i="132"/>
  <c r="O28" i="132"/>
  <c r="Q28" i="132"/>
  <c r="N28" i="132"/>
  <c r="O27" i="132"/>
  <c r="Q27" i="132"/>
  <c r="N27" i="132"/>
  <c r="O26" i="132"/>
  <c r="Q26" i="132"/>
  <c r="N26" i="132"/>
  <c r="O25" i="132"/>
  <c r="Q25" i="132"/>
  <c r="N25" i="132"/>
  <c r="O24" i="132"/>
  <c r="Q24" i="132"/>
  <c r="N24" i="132"/>
  <c r="E20" i="132"/>
  <c r="F20" i="132"/>
  <c r="G20" i="132"/>
  <c r="H20" i="132"/>
  <c r="I20" i="132"/>
  <c r="J20" i="132"/>
  <c r="K20" i="132"/>
  <c r="L20" i="132"/>
  <c r="M20" i="132"/>
  <c r="N20" i="132"/>
  <c r="O20" i="132"/>
  <c r="P20" i="132"/>
  <c r="Q20" i="132"/>
  <c r="O86" i="43"/>
  <c r="Q86" i="43"/>
  <c r="N86" i="43"/>
  <c r="B84" i="43"/>
  <c r="O83" i="43"/>
  <c r="Q83" i="43"/>
  <c r="N83" i="43"/>
  <c r="O82" i="43"/>
  <c r="Q82" i="43"/>
  <c r="N82" i="43"/>
  <c r="O81" i="43"/>
  <c r="Q81" i="43"/>
  <c r="N81" i="43"/>
  <c r="O80" i="43"/>
  <c r="Q80" i="43"/>
  <c r="N80" i="43"/>
  <c r="O79" i="43"/>
  <c r="Q79" i="43"/>
  <c r="N79" i="43"/>
  <c r="O78" i="43"/>
  <c r="Q78" i="43"/>
  <c r="N78" i="43"/>
  <c r="O77" i="43"/>
  <c r="Q77" i="43"/>
  <c r="N77" i="43"/>
  <c r="O76" i="43"/>
  <c r="Q76" i="43"/>
  <c r="N76" i="43"/>
  <c r="O75" i="43"/>
  <c r="Q75" i="43"/>
  <c r="N75" i="43"/>
  <c r="O74" i="43"/>
  <c r="Q74" i="43"/>
  <c r="N74" i="43"/>
  <c r="O73" i="43"/>
  <c r="Q73" i="43"/>
  <c r="N73" i="43"/>
  <c r="O72" i="43"/>
  <c r="Q72" i="43"/>
  <c r="N72" i="43"/>
  <c r="O69" i="43"/>
  <c r="Q69" i="43"/>
  <c r="N69" i="43"/>
  <c r="O68" i="43"/>
  <c r="Q68" i="43"/>
  <c r="N68" i="43"/>
  <c r="O67" i="43"/>
  <c r="Q67" i="43"/>
  <c r="N67" i="43"/>
  <c r="O66" i="43"/>
  <c r="Q66" i="43"/>
  <c r="N66" i="43"/>
  <c r="B64" i="43"/>
  <c r="O63" i="43"/>
  <c r="Q63" i="43"/>
  <c r="N63" i="43"/>
  <c r="O62" i="43"/>
  <c r="Q62" i="43"/>
  <c r="N62" i="43"/>
  <c r="O61" i="43"/>
  <c r="Q61" i="43"/>
  <c r="N61" i="43"/>
  <c r="B59" i="43"/>
  <c r="O58" i="43"/>
  <c r="Q58" i="43"/>
  <c r="N58" i="43"/>
  <c r="O57" i="43"/>
  <c r="Q57" i="43"/>
  <c r="N57" i="43"/>
  <c r="B55" i="43"/>
  <c r="O54" i="43"/>
  <c r="Q54" i="43"/>
  <c r="N54" i="43"/>
  <c r="O53" i="43"/>
  <c r="Q53" i="43"/>
  <c r="N53" i="43"/>
  <c r="B50" i="43"/>
  <c r="O49" i="43"/>
  <c r="Q49" i="43"/>
  <c r="N49" i="43"/>
  <c r="O48" i="43"/>
  <c r="Q48" i="43"/>
  <c r="N48" i="43"/>
  <c r="O47" i="43"/>
  <c r="Q47" i="43"/>
  <c r="N47" i="43"/>
  <c r="O43" i="43"/>
  <c r="Q43" i="43"/>
  <c r="N43" i="43"/>
  <c r="O42" i="43"/>
  <c r="Q42" i="43"/>
  <c r="N42" i="43"/>
  <c r="O41" i="43"/>
  <c r="Q41" i="43"/>
  <c r="N41" i="43"/>
  <c r="O40" i="43"/>
  <c r="Q40" i="43"/>
  <c r="N40" i="43"/>
  <c r="B37" i="43"/>
  <c r="O36" i="43"/>
  <c r="Q36" i="43"/>
  <c r="N36" i="43"/>
  <c r="O35" i="43"/>
  <c r="Q35" i="43"/>
  <c r="N35" i="43"/>
  <c r="O34" i="43"/>
  <c r="Q34" i="43"/>
  <c r="N34" i="43"/>
  <c r="O33" i="43"/>
  <c r="Q33" i="43"/>
  <c r="N33" i="43"/>
  <c r="O32" i="43"/>
  <c r="Q32" i="43"/>
  <c r="N32" i="43"/>
  <c r="O31" i="43"/>
  <c r="Q31" i="43"/>
  <c r="N31" i="43"/>
  <c r="O30" i="43"/>
  <c r="Q30" i="43"/>
  <c r="N30" i="43"/>
  <c r="O29" i="43"/>
  <c r="Q29" i="43"/>
  <c r="N29" i="43"/>
  <c r="O28" i="43"/>
  <c r="Q28" i="43"/>
  <c r="N28" i="43"/>
  <c r="O27" i="43"/>
  <c r="Q27" i="43"/>
  <c r="N27" i="43"/>
  <c r="O26" i="43"/>
  <c r="Q26" i="43"/>
  <c r="N26" i="43"/>
  <c r="O25" i="43"/>
  <c r="Q25" i="43"/>
  <c r="N25" i="43"/>
  <c r="O24" i="43"/>
  <c r="Q24" i="43"/>
  <c r="N24" i="43"/>
  <c r="E20" i="43"/>
  <c r="F20" i="43"/>
  <c r="G20" i="43"/>
  <c r="H20" i="43"/>
  <c r="I20" i="43"/>
  <c r="J20" i="43"/>
  <c r="K20" i="43"/>
  <c r="L20" i="43"/>
  <c r="M20" i="43"/>
  <c r="N20" i="43"/>
  <c r="O20" i="43"/>
  <c r="P20" i="43"/>
  <c r="Q20" i="43"/>
  <c r="O86" i="147"/>
  <c r="Q86" i="147"/>
  <c r="N86" i="147"/>
  <c r="B84" i="147"/>
  <c r="O83" i="147"/>
  <c r="Q83" i="147"/>
  <c r="N83" i="147"/>
  <c r="O82" i="147"/>
  <c r="Q82" i="147"/>
  <c r="N82" i="147"/>
  <c r="O81" i="147"/>
  <c r="Q81" i="147"/>
  <c r="N81" i="147"/>
  <c r="O80" i="147"/>
  <c r="Q80" i="147"/>
  <c r="N80" i="147"/>
  <c r="O79" i="147"/>
  <c r="Q79" i="147"/>
  <c r="N79" i="147"/>
  <c r="O78" i="147"/>
  <c r="Q78" i="147"/>
  <c r="N78" i="147"/>
  <c r="O77" i="147"/>
  <c r="Q77" i="147"/>
  <c r="N77" i="147"/>
  <c r="O76" i="147"/>
  <c r="Q76" i="147"/>
  <c r="N76" i="147"/>
  <c r="O75" i="147"/>
  <c r="Q75" i="147"/>
  <c r="N75" i="147"/>
  <c r="O74" i="147"/>
  <c r="Q74" i="147"/>
  <c r="N74" i="147"/>
  <c r="O73" i="147"/>
  <c r="Q73" i="147"/>
  <c r="N73" i="147"/>
  <c r="O72" i="147"/>
  <c r="Q72" i="147"/>
  <c r="N72" i="147"/>
  <c r="O69" i="147"/>
  <c r="Q69" i="147"/>
  <c r="N69" i="147"/>
  <c r="O68" i="147"/>
  <c r="Q68" i="147"/>
  <c r="N68" i="147"/>
  <c r="O67" i="147"/>
  <c r="Q67" i="147"/>
  <c r="N67" i="147"/>
  <c r="O66" i="147"/>
  <c r="Q66" i="147"/>
  <c r="N66" i="147"/>
  <c r="B64" i="147"/>
  <c r="O63" i="147"/>
  <c r="Q63" i="147"/>
  <c r="N63" i="147"/>
  <c r="O62" i="147"/>
  <c r="Q62" i="147"/>
  <c r="N62" i="147"/>
  <c r="O61" i="147"/>
  <c r="Q61" i="147"/>
  <c r="N61" i="147"/>
  <c r="B59" i="147"/>
  <c r="O58" i="147"/>
  <c r="Q58" i="147"/>
  <c r="N58" i="147"/>
  <c r="O57" i="147"/>
  <c r="Q57" i="147"/>
  <c r="N57" i="147"/>
  <c r="B55" i="147"/>
  <c r="O54" i="147"/>
  <c r="Q54" i="147"/>
  <c r="N54" i="147"/>
  <c r="O53" i="147"/>
  <c r="Q53" i="147"/>
  <c r="N53" i="147"/>
  <c r="B50" i="147"/>
  <c r="O49" i="147"/>
  <c r="Q49" i="147"/>
  <c r="N49" i="147"/>
  <c r="O48" i="147"/>
  <c r="Q48" i="147"/>
  <c r="N48" i="147"/>
  <c r="O47" i="147"/>
  <c r="Q47" i="147"/>
  <c r="N47" i="147"/>
  <c r="O43" i="147"/>
  <c r="Q43" i="147"/>
  <c r="N43" i="147"/>
  <c r="O42" i="147"/>
  <c r="Q42" i="147"/>
  <c r="N42" i="147"/>
  <c r="O41" i="147"/>
  <c r="Q41" i="147"/>
  <c r="N41" i="147"/>
  <c r="O40" i="147"/>
  <c r="Q40" i="147"/>
  <c r="N40" i="147"/>
  <c r="B37" i="147"/>
  <c r="O36" i="147"/>
  <c r="Q36" i="147"/>
  <c r="N36" i="147"/>
  <c r="O35" i="147"/>
  <c r="Q35" i="147"/>
  <c r="N35" i="147"/>
  <c r="O34" i="147"/>
  <c r="Q34" i="147"/>
  <c r="N34" i="147"/>
  <c r="O33" i="147"/>
  <c r="Q33" i="147"/>
  <c r="N33" i="147"/>
  <c r="O32" i="147"/>
  <c r="Q32" i="147"/>
  <c r="N32" i="147"/>
  <c r="O31" i="147"/>
  <c r="Q31" i="147"/>
  <c r="N31" i="147"/>
  <c r="O30" i="147"/>
  <c r="Q30" i="147"/>
  <c r="N30" i="147"/>
  <c r="O29" i="147"/>
  <c r="Q29" i="147"/>
  <c r="N29" i="147"/>
  <c r="O28" i="147"/>
  <c r="Q28" i="147"/>
  <c r="N28" i="147"/>
  <c r="O27" i="147"/>
  <c r="Q27" i="147"/>
  <c r="N27" i="147"/>
  <c r="O26" i="147"/>
  <c r="Q26" i="147"/>
  <c r="N26" i="147"/>
  <c r="O25" i="147"/>
  <c r="Q25" i="147"/>
  <c r="N25" i="147"/>
  <c r="O24" i="147"/>
  <c r="Q24" i="147"/>
  <c r="N24" i="147"/>
  <c r="E20" i="147"/>
  <c r="F20" i="147"/>
  <c r="G20" i="147"/>
  <c r="H20" i="147"/>
  <c r="I20" i="147"/>
  <c r="J20" i="147"/>
  <c r="K20" i="147"/>
  <c r="L20" i="147"/>
  <c r="M20" i="147"/>
  <c r="N20" i="147"/>
  <c r="O20" i="147"/>
  <c r="P20" i="147"/>
  <c r="Q20" i="147"/>
  <c r="O86" i="155"/>
  <c r="Q86" i="155"/>
  <c r="N86" i="155"/>
  <c r="B84" i="155"/>
  <c r="O83" i="155"/>
  <c r="Q83" i="155"/>
  <c r="N83" i="155"/>
  <c r="O82" i="155"/>
  <c r="Q82" i="155"/>
  <c r="N82" i="155"/>
  <c r="O81" i="155"/>
  <c r="Q81" i="155"/>
  <c r="N81" i="155"/>
  <c r="O80" i="155"/>
  <c r="Q80" i="155"/>
  <c r="N80" i="155"/>
  <c r="O79" i="155"/>
  <c r="Q79" i="155"/>
  <c r="N79" i="155"/>
  <c r="O78" i="155"/>
  <c r="Q78" i="155"/>
  <c r="N78" i="155"/>
  <c r="O77" i="155"/>
  <c r="Q77" i="155"/>
  <c r="N77" i="155"/>
  <c r="O76" i="155"/>
  <c r="Q76" i="155"/>
  <c r="N76" i="155"/>
  <c r="O75" i="155"/>
  <c r="Q75" i="155"/>
  <c r="N75" i="155"/>
  <c r="O74" i="155"/>
  <c r="Q74" i="155"/>
  <c r="N74" i="155"/>
  <c r="O73" i="155"/>
  <c r="Q73" i="155"/>
  <c r="N73" i="155"/>
  <c r="O72" i="155"/>
  <c r="Q72" i="155"/>
  <c r="N72" i="155"/>
  <c r="O69" i="155"/>
  <c r="Q69" i="155"/>
  <c r="N69" i="155"/>
  <c r="O68" i="155"/>
  <c r="Q68" i="155"/>
  <c r="N68" i="155"/>
  <c r="O67" i="155"/>
  <c r="Q67" i="155"/>
  <c r="N67" i="155"/>
  <c r="O66" i="155"/>
  <c r="Q66" i="155"/>
  <c r="N66" i="155"/>
  <c r="B64" i="155"/>
  <c r="O63" i="155"/>
  <c r="Q63" i="155"/>
  <c r="N63" i="155"/>
  <c r="O62" i="155"/>
  <c r="Q62" i="155"/>
  <c r="N62" i="155"/>
  <c r="O61" i="155"/>
  <c r="Q61" i="155"/>
  <c r="N61" i="155"/>
  <c r="B59" i="155"/>
  <c r="O58" i="155"/>
  <c r="Q58" i="155"/>
  <c r="N58" i="155"/>
  <c r="O57" i="155"/>
  <c r="Q57" i="155"/>
  <c r="N57" i="155"/>
  <c r="B55" i="155"/>
  <c r="O54" i="155"/>
  <c r="Q54" i="155"/>
  <c r="N54" i="155"/>
  <c r="O53" i="155"/>
  <c r="Q53" i="155"/>
  <c r="N53" i="155"/>
  <c r="B50" i="155"/>
  <c r="O49" i="155"/>
  <c r="Q49" i="155"/>
  <c r="N49" i="155"/>
  <c r="O48" i="155"/>
  <c r="Q48" i="155"/>
  <c r="N48" i="155"/>
  <c r="O47" i="155"/>
  <c r="Q47" i="155"/>
  <c r="N47" i="155"/>
  <c r="O43" i="155"/>
  <c r="Q43" i="155"/>
  <c r="N43" i="155"/>
  <c r="O42" i="155"/>
  <c r="Q42" i="155"/>
  <c r="N42" i="155"/>
  <c r="O41" i="155"/>
  <c r="Q41" i="155"/>
  <c r="N41" i="155"/>
  <c r="O40" i="155"/>
  <c r="Q40" i="155"/>
  <c r="N40" i="155"/>
  <c r="B37" i="155"/>
  <c r="O36" i="155"/>
  <c r="Q36" i="155"/>
  <c r="N36" i="155"/>
  <c r="O35" i="155"/>
  <c r="Q35" i="155"/>
  <c r="N35" i="155"/>
  <c r="O34" i="155"/>
  <c r="Q34" i="155"/>
  <c r="N34" i="155"/>
  <c r="O33" i="155"/>
  <c r="Q33" i="155"/>
  <c r="N33" i="155"/>
  <c r="O32" i="155"/>
  <c r="Q32" i="155"/>
  <c r="N32" i="155"/>
  <c r="O31" i="155"/>
  <c r="Q31" i="155"/>
  <c r="N31" i="155"/>
  <c r="O30" i="155"/>
  <c r="Q30" i="155"/>
  <c r="N30" i="155"/>
  <c r="O29" i="155"/>
  <c r="Q29" i="155"/>
  <c r="N29" i="155"/>
  <c r="O28" i="155"/>
  <c r="Q28" i="155"/>
  <c r="N28" i="155"/>
  <c r="O27" i="155"/>
  <c r="Q27" i="155"/>
  <c r="N27" i="155"/>
  <c r="O26" i="155"/>
  <c r="Q26" i="155"/>
  <c r="N26" i="155"/>
  <c r="O25" i="155"/>
  <c r="Q25" i="155"/>
  <c r="N25" i="155"/>
  <c r="O24" i="155"/>
  <c r="Q24" i="155"/>
  <c r="N24" i="155"/>
  <c r="E20" i="155"/>
  <c r="F20" i="155"/>
  <c r="G20" i="155"/>
  <c r="H20" i="155"/>
  <c r="I20" i="155"/>
  <c r="J20" i="155"/>
  <c r="K20" i="155"/>
  <c r="L20" i="155"/>
  <c r="M20" i="155"/>
  <c r="N20" i="155"/>
  <c r="O20" i="155"/>
  <c r="P20" i="155"/>
  <c r="Q20" i="155"/>
  <c r="O86" i="46"/>
  <c r="Q86" i="46"/>
  <c r="N86" i="46"/>
  <c r="B84" i="46"/>
  <c r="O83" i="46"/>
  <c r="Q83" i="46"/>
  <c r="N83" i="46"/>
  <c r="O82" i="46"/>
  <c r="Q82" i="46"/>
  <c r="N82" i="46"/>
  <c r="O81" i="46"/>
  <c r="Q81" i="46"/>
  <c r="N81" i="46"/>
  <c r="O80" i="46"/>
  <c r="Q80" i="46"/>
  <c r="N80" i="46"/>
  <c r="O79" i="46"/>
  <c r="Q79" i="46"/>
  <c r="N79" i="46"/>
  <c r="O78" i="46"/>
  <c r="Q78" i="46"/>
  <c r="N78" i="46"/>
  <c r="O77" i="46"/>
  <c r="Q77" i="46"/>
  <c r="N77" i="46"/>
  <c r="O76" i="46"/>
  <c r="Q76" i="46"/>
  <c r="N76" i="46"/>
  <c r="O75" i="46"/>
  <c r="Q75" i="46"/>
  <c r="N75" i="46"/>
  <c r="O74" i="46"/>
  <c r="Q74" i="46"/>
  <c r="N74" i="46"/>
  <c r="O73" i="46"/>
  <c r="Q73" i="46"/>
  <c r="N73" i="46"/>
  <c r="O72" i="46"/>
  <c r="Q72" i="46"/>
  <c r="N72" i="46"/>
  <c r="O69" i="46"/>
  <c r="Q69" i="46"/>
  <c r="N69" i="46"/>
  <c r="O68" i="46"/>
  <c r="Q68" i="46"/>
  <c r="N68" i="46"/>
  <c r="O67" i="46"/>
  <c r="Q67" i="46"/>
  <c r="N67" i="46"/>
  <c r="O66" i="46"/>
  <c r="Q66" i="46"/>
  <c r="N66" i="46"/>
  <c r="B64" i="46"/>
  <c r="O63" i="46"/>
  <c r="Q63" i="46"/>
  <c r="N63" i="46"/>
  <c r="O62" i="46"/>
  <c r="Q62" i="46"/>
  <c r="N62" i="46"/>
  <c r="O61" i="46"/>
  <c r="Q61" i="46"/>
  <c r="N61" i="46"/>
  <c r="B59" i="46"/>
  <c r="O58" i="46"/>
  <c r="Q58" i="46"/>
  <c r="N58" i="46"/>
  <c r="O57" i="46"/>
  <c r="Q57" i="46"/>
  <c r="N57" i="46"/>
  <c r="B55" i="46"/>
  <c r="O54" i="46"/>
  <c r="Q54" i="46"/>
  <c r="N54" i="46"/>
  <c r="O53" i="46"/>
  <c r="Q53" i="46"/>
  <c r="N53" i="46"/>
  <c r="B50" i="46"/>
  <c r="O49" i="46"/>
  <c r="Q49" i="46"/>
  <c r="N49" i="46"/>
  <c r="O48" i="46"/>
  <c r="Q48" i="46"/>
  <c r="N48" i="46"/>
  <c r="O47" i="46"/>
  <c r="Q47" i="46"/>
  <c r="N47" i="46"/>
  <c r="O43" i="46"/>
  <c r="Q43" i="46"/>
  <c r="N43" i="46"/>
  <c r="O42" i="46"/>
  <c r="Q42" i="46"/>
  <c r="N42" i="46"/>
  <c r="O41" i="46"/>
  <c r="Q41" i="46"/>
  <c r="N41" i="46"/>
  <c r="O40" i="46"/>
  <c r="Q40" i="46"/>
  <c r="N40" i="46"/>
  <c r="B37" i="46"/>
  <c r="O36" i="46"/>
  <c r="Q36" i="46"/>
  <c r="N36" i="46"/>
  <c r="O35" i="46"/>
  <c r="Q35" i="46"/>
  <c r="N35" i="46"/>
  <c r="O34" i="46"/>
  <c r="Q34" i="46"/>
  <c r="N34" i="46"/>
  <c r="O33" i="46"/>
  <c r="Q33" i="46"/>
  <c r="N33" i="46"/>
  <c r="O32" i="46"/>
  <c r="Q32" i="46"/>
  <c r="N32" i="46"/>
  <c r="O31" i="46"/>
  <c r="Q31" i="46"/>
  <c r="N31" i="46"/>
  <c r="O30" i="46"/>
  <c r="Q30" i="46"/>
  <c r="N30" i="46"/>
  <c r="O29" i="46"/>
  <c r="Q29" i="46"/>
  <c r="N29" i="46"/>
  <c r="O28" i="46"/>
  <c r="Q28" i="46"/>
  <c r="N28" i="46"/>
  <c r="O27" i="46"/>
  <c r="Q27" i="46"/>
  <c r="N27" i="46"/>
  <c r="O26" i="46"/>
  <c r="Q26" i="46"/>
  <c r="N26" i="46"/>
  <c r="O25" i="46"/>
  <c r="Q25" i="46"/>
  <c r="N25" i="46"/>
  <c r="O24" i="46"/>
  <c r="Q24" i="46"/>
  <c r="N24" i="46"/>
  <c r="E20" i="46"/>
  <c r="F20" i="46"/>
  <c r="G20" i="46"/>
  <c r="H20" i="46"/>
  <c r="I20" i="46"/>
  <c r="J20" i="46"/>
  <c r="K20" i="46"/>
  <c r="L20" i="46"/>
  <c r="M20" i="46"/>
  <c r="N20" i="46"/>
  <c r="O20" i="46"/>
  <c r="P20" i="46"/>
  <c r="Q20" i="46"/>
  <c r="O86" i="137"/>
  <c r="Q86" i="137"/>
  <c r="N86" i="137"/>
  <c r="B84" i="137"/>
  <c r="O83" i="137"/>
  <c r="Q83" i="137"/>
  <c r="N83" i="137"/>
  <c r="O82" i="137"/>
  <c r="Q82" i="137"/>
  <c r="N82" i="137"/>
  <c r="O81" i="137"/>
  <c r="Q81" i="137"/>
  <c r="N81" i="137"/>
  <c r="O80" i="137"/>
  <c r="Q80" i="137"/>
  <c r="N80" i="137"/>
  <c r="O79" i="137"/>
  <c r="Q79" i="137"/>
  <c r="N79" i="137"/>
  <c r="O78" i="137"/>
  <c r="Q78" i="137"/>
  <c r="N78" i="137"/>
  <c r="O77" i="137"/>
  <c r="Q77" i="137"/>
  <c r="N77" i="137"/>
  <c r="O76" i="137"/>
  <c r="Q76" i="137"/>
  <c r="N76" i="137"/>
  <c r="O75" i="137"/>
  <c r="Q75" i="137"/>
  <c r="N75" i="137"/>
  <c r="O74" i="137"/>
  <c r="Q74" i="137"/>
  <c r="N74" i="137"/>
  <c r="O73" i="137"/>
  <c r="Q73" i="137"/>
  <c r="N73" i="137"/>
  <c r="O72" i="137"/>
  <c r="Q72" i="137"/>
  <c r="N72" i="137"/>
  <c r="O69" i="137"/>
  <c r="Q69" i="137"/>
  <c r="N69" i="137"/>
  <c r="O68" i="137"/>
  <c r="Q68" i="137"/>
  <c r="N68" i="137"/>
  <c r="O67" i="137"/>
  <c r="Q67" i="137"/>
  <c r="N67" i="137"/>
  <c r="O66" i="137"/>
  <c r="Q66" i="137"/>
  <c r="N66" i="137"/>
  <c r="B64" i="137"/>
  <c r="O63" i="137"/>
  <c r="Q63" i="137"/>
  <c r="N63" i="137"/>
  <c r="O62" i="137"/>
  <c r="Q62" i="137"/>
  <c r="N62" i="137"/>
  <c r="O61" i="137"/>
  <c r="Q61" i="137"/>
  <c r="N61" i="137"/>
  <c r="B59" i="137"/>
  <c r="O58" i="137"/>
  <c r="Q58" i="137"/>
  <c r="N58" i="137"/>
  <c r="O57" i="137"/>
  <c r="Q57" i="137"/>
  <c r="N57" i="137"/>
  <c r="B55" i="137"/>
  <c r="O54" i="137"/>
  <c r="Q54" i="137"/>
  <c r="N54" i="137"/>
  <c r="O53" i="137"/>
  <c r="Q53" i="137"/>
  <c r="N53" i="137"/>
  <c r="B50" i="137"/>
  <c r="O49" i="137"/>
  <c r="Q49" i="137"/>
  <c r="N49" i="137"/>
  <c r="O48" i="137"/>
  <c r="Q48" i="137"/>
  <c r="N48" i="137"/>
  <c r="O47" i="137"/>
  <c r="Q47" i="137"/>
  <c r="N47" i="137"/>
  <c r="O43" i="137"/>
  <c r="Q43" i="137"/>
  <c r="N43" i="137"/>
  <c r="O42" i="137"/>
  <c r="Q42" i="137"/>
  <c r="N42" i="137"/>
  <c r="O41" i="137"/>
  <c r="Q41" i="137"/>
  <c r="N41" i="137"/>
  <c r="O40" i="137"/>
  <c r="Q40" i="137"/>
  <c r="N40" i="137"/>
  <c r="B37" i="137"/>
  <c r="O36" i="137"/>
  <c r="Q36" i="137"/>
  <c r="N36" i="137"/>
  <c r="O35" i="137"/>
  <c r="Q35" i="137"/>
  <c r="N35" i="137"/>
  <c r="O34" i="137"/>
  <c r="Q34" i="137"/>
  <c r="N34" i="137"/>
  <c r="O33" i="137"/>
  <c r="Q33" i="137"/>
  <c r="N33" i="137"/>
  <c r="O32" i="137"/>
  <c r="Q32" i="137"/>
  <c r="N32" i="137"/>
  <c r="O31" i="137"/>
  <c r="Q31" i="137"/>
  <c r="N31" i="137"/>
  <c r="O30" i="137"/>
  <c r="Q30" i="137"/>
  <c r="N30" i="137"/>
  <c r="O29" i="137"/>
  <c r="Q29" i="137"/>
  <c r="N29" i="137"/>
  <c r="O28" i="137"/>
  <c r="Q28" i="137"/>
  <c r="N28" i="137"/>
  <c r="O27" i="137"/>
  <c r="Q27" i="137"/>
  <c r="N27" i="137"/>
  <c r="O26" i="137"/>
  <c r="Q26" i="137"/>
  <c r="N26" i="137"/>
  <c r="O25" i="137"/>
  <c r="Q25" i="137"/>
  <c r="N25" i="137"/>
  <c r="O24" i="137"/>
  <c r="Q24" i="137"/>
  <c r="N24" i="137"/>
  <c r="E20" i="137"/>
  <c r="F20" i="137"/>
  <c r="G20" i="137"/>
  <c r="H20" i="137"/>
  <c r="I20" i="137"/>
  <c r="J20" i="137"/>
  <c r="K20" i="137"/>
  <c r="L20" i="137"/>
  <c r="M20" i="137"/>
  <c r="N20" i="137"/>
  <c r="O20" i="137"/>
  <c r="P20" i="137"/>
  <c r="Q20" i="137"/>
  <c r="O86" i="156"/>
  <c r="Q86" i="156"/>
  <c r="N86" i="156"/>
  <c r="B84" i="156"/>
  <c r="O83" i="156"/>
  <c r="Q83" i="156"/>
  <c r="N83" i="156"/>
  <c r="O82" i="156"/>
  <c r="Q82" i="156"/>
  <c r="N82" i="156"/>
  <c r="O81" i="156"/>
  <c r="Q81" i="156"/>
  <c r="N81" i="156"/>
  <c r="O80" i="156"/>
  <c r="Q80" i="156"/>
  <c r="N80" i="156"/>
  <c r="O79" i="156"/>
  <c r="Q79" i="156"/>
  <c r="N79" i="156"/>
  <c r="O78" i="156"/>
  <c r="Q78" i="156"/>
  <c r="N78" i="156"/>
  <c r="O77" i="156"/>
  <c r="Q77" i="156"/>
  <c r="N77" i="156"/>
  <c r="O76" i="156"/>
  <c r="Q76" i="156"/>
  <c r="N76" i="156"/>
  <c r="O75" i="156"/>
  <c r="Q75" i="156"/>
  <c r="N75" i="156"/>
  <c r="O74" i="156"/>
  <c r="Q74" i="156"/>
  <c r="N74" i="156"/>
  <c r="O73" i="156"/>
  <c r="Q73" i="156"/>
  <c r="N73" i="156"/>
  <c r="O72" i="156"/>
  <c r="Q72" i="156"/>
  <c r="N72" i="156"/>
  <c r="O69" i="156"/>
  <c r="Q69" i="156"/>
  <c r="N69" i="156"/>
  <c r="O68" i="156"/>
  <c r="Q68" i="156"/>
  <c r="N68" i="156"/>
  <c r="O67" i="156"/>
  <c r="Q67" i="156"/>
  <c r="N67" i="156"/>
  <c r="O66" i="156"/>
  <c r="Q66" i="156"/>
  <c r="N66" i="156"/>
  <c r="B64" i="156"/>
  <c r="O63" i="156"/>
  <c r="Q63" i="156"/>
  <c r="N63" i="156"/>
  <c r="O62" i="156"/>
  <c r="Q62" i="156"/>
  <c r="N62" i="156"/>
  <c r="O61" i="156"/>
  <c r="Q61" i="156"/>
  <c r="N61" i="156"/>
  <c r="B59" i="156"/>
  <c r="O58" i="156"/>
  <c r="Q58" i="156"/>
  <c r="N58" i="156"/>
  <c r="O57" i="156"/>
  <c r="Q57" i="156"/>
  <c r="N57" i="156"/>
  <c r="B55" i="156"/>
  <c r="O54" i="156"/>
  <c r="Q54" i="156"/>
  <c r="N54" i="156"/>
  <c r="O53" i="156"/>
  <c r="Q53" i="156"/>
  <c r="N53" i="156"/>
  <c r="B50" i="156"/>
  <c r="O49" i="156"/>
  <c r="Q49" i="156"/>
  <c r="N49" i="156"/>
  <c r="O48" i="156"/>
  <c r="Q48" i="156"/>
  <c r="N48" i="156"/>
  <c r="O47" i="156"/>
  <c r="Q47" i="156"/>
  <c r="N47" i="156"/>
  <c r="O43" i="156"/>
  <c r="Q43" i="156"/>
  <c r="N43" i="156"/>
  <c r="O42" i="156"/>
  <c r="Q42" i="156"/>
  <c r="N42" i="156"/>
  <c r="O41" i="156"/>
  <c r="Q41" i="156"/>
  <c r="N41" i="156"/>
  <c r="O40" i="156"/>
  <c r="Q40" i="156"/>
  <c r="N40" i="156"/>
  <c r="B37" i="156"/>
  <c r="O36" i="156"/>
  <c r="Q36" i="156"/>
  <c r="N36" i="156"/>
  <c r="O35" i="156"/>
  <c r="Q35" i="156"/>
  <c r="N35" i="156"/>
  <c r="O34" i="156"/>
  <c r="Q34" i="156"/>
  <c r="N34" i="156"/>
  <c r="O33" i="156"/>
  <c r="Q33" i="156"/>
  <c r="N33" i="156"/>
  <c r="O32" i="156"/>
  <c r="Q32" i="156"/>
  <c r="N32" i="156"/>
  <c r="O31" i="156"/>
  <c r="Q31" i="156"/>
  <c r="N31" i="156"/>
  <c r="O30" i="156"/>
  <c r="Q30" i="156"/>
  <c r="N30" i="156"/>
  <c r="O29" i="156"/>
  <c r="Q29" i="156"/>
  <c r="N29" i="156"/>
  <c r="O28" i="156"/>
  <c r="Q28" i="156"/>
  <c r="N28" i="156"/>
  <c r="O27" i="156"/>
  <c r="Q27" i="156"/>
  <c r="N27" i="156"/>
  <c r="O26" i="156"/>
  <c r="Q26" i="156"/>
  <c r="N26" i="156"/>
  <c r="O25" i="156"/>
  <c r="Q25" i="156"/>
  <c r="N25" i="156"/>
  <c r="O24" i="156"/>
  <c r="Q24" i="156"/>
  <c r="N24" i="156"/>
  <c r="E20" i="156"/>
  <c r="F20" i="156"/>
  <c r="G20" i="156"/>
  <c r="H20" i="156"/>
  <c r="I20" i="156"/>
  <c r="J20" i="156"/>
  <c r="K20" i="156"/>
  <c r="L20" i="156"/>
  <c r="M20" i="156"/>
  <c r="N20" i="156"/>
  <c r="O20" i="156"/>
  <c r="P20" i="156"/>
  <c r="Q20" i="156"/>
  <c r="O86" i="83"/>
  <c r="Q86" i="83"/>
  <c r="N86" i="83"/>
  <c r="B84" i="83"/>
  <c r="O83" i="83"/>
  <c r="Q83" i="83"/>
  <c r="N83" i="83"/>
  <c r="O82" i="83"/>
  <c r="Q82" i="83"/>
  <c r="N82" i="83"/>
  <c r="O81" i="83"/>
  <c r="Q81" i="83"/>
  <c r="N81" i="83"/>
  <c r="O80" i="83"/>
  <c r="Q80" i="83"/>
  <c r="N80" i="83"/>
  <c r="O79" i="83"/>
  <c r="Q79" i="83"/>
  <c r="N79" i="83"/>
  <c r="O78" i="83"/>
  <c r="Q78" i="83"/>
  <c r="N78" i="83"/>
  <c r="O77" i="83"/>
  <c r="Q77" i="83"/>
  <c r="N77" i="83"/>
  <c r="O76" i="83"/>
  <c r="Q76" i="83"/>
  <c r="N76" i="83"/>
  <c r="O75" i="83"/>
  <c r="Q75" i="83"/>
  <c r="N75" i="83"/>
  <c r="O74" i="83"/>
  <c r="Q74" i="83"/>
  <c r="N74" i="83"/>
  <c r="O73" i="83"/>
  <c r="Q73" i="83"/>
  <c r="N73" i="83"/>
  <c r="O72" i="83"/>
  <c r="Q72" i="83"/>
  <c r="N72" i="83"/>
  <c r="O69" i="83"/>
  <c r="Q69" i="83"/>
  <c r="N69" i="83"/>
  <c r="O68" i="83"/>
  <c r="Q68" i="83"/>
  <c r="N68" i="83"/>
  <c r="O67" i="83"/>
  <c r="Q67" i="83"/>
  <c r="N67" i="83"/>
  <c r="O66" i="83"/>
  <c r="Q66" i="83"/>
  <c r="N66" i="83"/>
  <c r="B64" i="83"/>
  <c r="O63" i="83"/>
  <c r="Q63" i="83"/>
  <c r="N63" i="83"/>
  <c r="O62" i="83"/>
  <c r="Q62" i="83"/>
  <c r="N62" i="83"/>
  <c r="O61" i="83"/>
  <c r="Q61" i="83"/>
  <c r="N61" i="83"/>
  <c r="B59" i="83"/>
  <c r="O58" i="83"/>
  <c r="Q58" i="83"/>
  <c r="N58" i="83"/>
  <c r="O57" i="83"/>
  <c r="Q57" i="83"/>
  <c r="N57" i="83"/>
  <c r="B55" i="83"/>
  <c r="O54" i="83"/>
  <c r="Q54" i="83"/>
  <c r="N54" i="83"/>
  <c r="O53" i="83"/>
  <c r="Q53" i="83"/>
  <c r="N53" i="83"/>
  <c r="B50" i="83"/>
  <c r="O49" i="83"/>
  <c r="Q49" i="83"/>
  <c r="N49" i="83"/>
  <c r="O48" i="83"/>
  <c r="Q48" i="83"/>
  <c r="N48" i="83"/>
  <c r="O47" i="83"/>
  <c r="Q47" i="83"/>
  <c r="N47" i="83"/>
  <c r="O43" i="83"/>
  <c r="Q43" i="83"/>
  <c r="N43" i="83"/>
  <c r="O42" i="83"/>
  <c r="Q42" i="83"/>
  <c r="N42" i="83"/>
  <c r="O41" i="83"/>
  <c r="Q41" i="83"/>
  <c r="N41" i="83"/>
  <c r="O40" i="83"/>
  <c r="Q40" i="83"/>
  <c r="N40" i="83"/>
  <c r="B37" i="83"/>
  <c r="O36" i="83"/>
  <c r="Q36" i="83"/>
  <c r="N36" i="83"/>
  <c r="O35" i="83"/>
  <c r="Q35" i="83"/>
  <c r="N35" i="83"/>
  <c r="O34" i="83"/>
  <c r="Q34" i="83"/>
  <c r="N34" i="83"/>
  <c r="O33" i="83"/>
  <c r="Q33" i="83"/>
  <c r="N33" i="83"/>
  <c r="O32" i="83"/>
  <c r="Q32" i="83"/>
  <c r="N32" i="83"/>
  <c r="O31" i="83"/>
  <c r="Q31" i="83"/>
  <c r="N31" i="83"/>
  <c r="O30" i="83"/>
  <c r="Q30" i="83"/>
  <c r="N30" i="83"/>
  <c r="O29" i="83"/>
  <c r="Q29" i="83"/>
  <c r="N29" i="83"/>
  <c r="O28" i="83"/>
  <c r="Q28" i="83"/>
  <c r="N28" i="83"/>
  <c r="O27" i="83"/>
  <c r="Q27" i="83"/>
  <c r="N27" i="83"/>
  <c r="O26" i="83"/>
  <c r="Q26" i="83"/>
  <c r="N26" i="83"/>
  <c r="O25" i="83"/>
  <c r="Q25" i="83"/>
  <c r="N25" i="83"/>
  <c r="O24" i="83"/>
  <c r="Q24" i="83"/>
  <c r="N24" i="83"/>
  <c r="E20" i="83"/>
  <c r="F20" i="83"/>
  <c r="G20" i="83"/>
  <c r="H20" i="83"/>
  <c r="I20" i="83"/>
  <c r="J20" i="83"/>
  <c r="K20" i="83"/>
  <c r="L20" i="83"/>
  <c r="M20" i="83"/>
  <c r="N20" i="83"/>
  <c r="O20" i="83"/>
  <c r="P20" i="83"/>
  <c r="Q20" i="83"/>
  <c r="O86" i="50"/>
  <c r="Q86" i="50"/>
  <c r="N86" i="50"/>
  <c r="B84" i="50"/>
  <c r="O83" i="50"/>
  <c r="Q83" i="50"/>
  <c r="N83" i="50"/>
  <c r="O82" i="50"/>
  <c r="Q82" i="50"/>
  <c r="N82" i="50"/>
  <c r="O81" i="50"/>
  <c r="Q81" i="50"/>
  <c r="N81" i="50"/>
  <c r="O80" i="50"/>
  <c r="Q80" i="50"/>
  <c r="N80" i="50"/>
  <c r="O79" i="50"/>
  <c r="Q79" i="50"/>
  <c r="N79" i="50"/>
  <c r="O78" i="50"/>
  <c r="Q78" i="50"/>
  <c r="N78" i="50"/>
  <c r="O77" i="50"/>
  <c r="Q77" i="50"/>
  <c r="N77" i="50"/>
  <c r="O76" i="50"/>
  <c r="Q76" i="50"/>
  <c r="N76" i="50"/>
  <c r="O75" i="50"/>
  <c r="Q75" i="50"/>
  <c r="N75" i="50"/>
  <c r="O74" i="50"/>
  <c r="Q74" i="50"/>
  <c r="N74" i="50"/>
  <c r="O73" i="50"/>
  <c r="Q73" i="50"/>
  <c r="N73" i="50"/>
  <c r="O72" i="50"/>
  <c r="Q72" i="50"/>
  <c r="N72" i="50"/>
  <c r="O69" i="50"/>
  <c r="Q69" i="50"/>
  <c r="N69" i="50"/>
  <c r="O68" i="50"/>
  <c r="Q68" i="50"/>
  <c r="N68" i="50"/>
  <c r="O67" i="50"/>
  <c r="Q67" i="50"/>
  <c r="N67" i="50"/>
  <c r="O66" i="50"/>
  <c r="Q66" i="50"/>
  <c r="N66" i="50"/>
  <c r="B64" i="50"/>
  <c r="O63" i="50"/>
  <c r="Q63" i="50"/>
  <c r="N63" i="50"/>
  <c r="O62" i="50"/>
  <c r="Q62" i="50"/>
  <c r="N62" i="50"/>
  <c r="O61" i="50"/>
  <c r="Q61" i="50"/>
  <c r="N61" i="50"/>
  <c r="B59" i="50"/>
  <c r="O58" i="50"/>
  <c r="Q58" i="50"/>
  <c r="N58" i="50"/>
  <c r="O57" i="50"/>
  <c r="Q57" i="50"/>
  <c r="N57" i="50"/>
  <c r="B55" i="50"/>
  <c r="O54" i="50"/>
  <c r="Q54" i="50"/>
  <c r="N54" i="50"/>
  <c r="O53" i="50"/>
  <c r="Q53" i="50"/>
  <c r="N53" i="50"/>
  <c r="B50" i="50"/>
  <c r="O49" i="50"/>
  <c r="Q49" i="50"/>
  <c r="N49" i="50"/>
  <c r="O48" i="50"/>
  <c r="Q48" i="50"/>
  <c r="N48" i="50"/>
  <c r="O47" i="50"/>
  <c r="Q47" i="50"/>
  <c r="N47" i="50"/>
  <c r="O43" i="50"/>
  <c r="Q43" i="50"/>
  <c r="N43" i="50"/>
  <c r="O42" i="50"/>
  <c r="Q42" i="50"/>
  <c r="N42" i="50"/>
  <c r="O41" i="50"/>
  <c r="Q41" i="50"/>
  <c r="N41" i="50"/>
  <c r="O40" i="50"/>
  <c r="Q40" i="50"/>
  <c r="N40" i="50"/>
  <c r="B37" i="50"/>
  <c r="O36" i="50"/>
  <c r="Q36" i="50"/>
  <c r="N36" i="50"/>
  <c r="O35" i="50"/>
  <c r="Q35" i="50"/>
  <c r="N35" i="50"/>
  <c r="O34" i="50"/>
  <c r="Q34" i="50"/>
  <c r="N34" i="50"/>
  <c r="O33" i="50"/>
  <c r="Q33" i="50"/>
  <c r="N33" i="50"/>
  <c r="O32" i="50"/>
  <c r="Q32" i="50"/>
  <c r="N32" i="50"/>
  <c r="O31" i="50"/>
  <c r="Q31" i="50"/>
  <c r="N31" i="50"/>
  <c r="O30" i="50"/>
  <c r="Q30" i="50"/>
  <c r="N30" i="50"/>
  <c r="O29" i="50"/>
  <c r="Q29" i="50"/>
  <c r="N29" i="50"/>
  <c r="O28" i="50"/>
  <c r="Q28" i="50"/>
  <c r="N28" i="50"/>
  <c r="O27" i="50"/>
  <c r="Q27" i="50"/>
  <c r="N27" i="50"/>
  <c r="O26" i="50"/>
  <c r="Q26" i="50"/>
  <c r="N26" i="50"/>
  <c r="O25" i="50"/>
  <c r="Q25" i="50"/>
  <c r="N25" i="50"/>
  <c r="O24" i="50"/>
  <c r="Q24" i="50"/>
  <c r="N24" i="50"/>
  <c r="E20" i="50"/>
  <c r="F20" i="50"/>
  <c r="G20" i="50"/>
  <c r="H20" i="50"/>
  <c r="I20" i="50"/>
  <c r="J20" i="50"/>
  <c r="K20" i="50"/>
  <c r="L20" i="50"/>
  <c r="M20" i="50"/>
  <c r="N20" i="50"/>
  <c r="O20" i="50"/>
  <c r="P20" i="50"/>
  <c r="Q20" i="50"/>
  <c r="O86" i="84"/>
  <c r="Q86" i="84"/>
  <c r="N86" i="84"/>
  <c r="B84" i="84"/>
  <c r="O83" i="84"/>
  <c r="Q83" i="84"/>
  <c r="N83" i="84"/>
  <c r="O82" i="84"/>
  <c r="Q82" i="84"/>
  <c r="N82" i="84"/>
  <c r="O81" i="84"/>
  <c r="Q81" i="84"/>
  <c r="N81" i="84"/>
  <c r="O80" i="84"/>
  <c r="Q80" i="84"/>
  <c r="N80" i="84"/>
  <c r="O79" i="84"/>
  <c r="Q79" i="84"/>
  <c r="N79" i="84"/>
  <c r="O78" i="84"/>
  <c r="Q78" i="84"/>
  <c r="N78" i="84"/>
  <c r="O77" i="84"/>
  <c r="Q77" i="84"/>
  <c r="N77" i="84"/>
  <c r="O76" i="84"/>
  <c r="Q76" i="84"/>
  <c r="N76" i="84"/>
  <c r="O75" i="84"/>
  <c r="Q75" i="84"/>
  <c r="N75" i="84"/>
  <c r="O74" i="84"/>
  <c r="Q74" i="84"/>
  <c r="N74" i="84"/>
  <c r="O73" i="84"/>
  <c r="Q73" i="84"/>
  <c r="N73" i="84"/>
  <c r="O72" i="84"/>
  <c r="Q72" i="84"/>
  <c r="N72" i="84"/>
  <c r="O69" i="84"/>
  <c r="Q69" i="84"/>
  <c r="N69" i="84"/>
  <c r="O68" i="84"/>
  <c r="Q68" i="84"/>
  <c r="N68" i="84"/>
  <c r="O67" i="84"/>
  <c r="Q67" i="84"/>
  <c r="N67" i="84"/>
  <c r="O66" i="84"/>
  <c r="Q66" i="84"/>
  <c r="N66" i="84"/>
  <c r="B64" i="84"/>
  <c r="O63" i="84"/>
  <c r="Q63" i="84"/>
  <c r="N63" i="84"/>
  <c r="O62" i="84"/>
  <c r="Q62" i="84"/>
  <c r="N62" i="84"/>
  <c r="O61" i="84"/>
  <c r="Q61" i="84"/>
  <c r="N61" i="84"/>
  <c r="B59" i="84"/>
  <c r="O58" i="84"/>
  <c r="Q58" i="84"/>
  <c r="N58" i="84"/>
  <c r="O57" i="84"/>
  <c r="Q57" i="84"/>
  <c r="N57" i="84"/>
  <c r="B55" i="84"/>
  <c r="O54" i="84"/>
  <c r="Q54" i="84"/>
  <c r="N54" i="84"/>
  <c r="O53" i="84"/>
  <c r="Q53" i="84"/>
  <c r="N53" i="84"/>
  <c r="B50" i="84"/>
  <c r="O49" i="84"/>
  <c r="Q49" i="84"/>
  <c r="N49" i="84"/>
  <c r="O48" i="84"/>
  <c r="Q48" i="84"/>
  <c r="N48" i="84"/>
  <c r="O47" i="84"/>
  <c r="Q47" i="84"/>
  <c r="N47" i="84"/>
  <c r="O43" i="84"/>
  <c r="Q43" i="84"/>
  <c r="N43" i="84"/>
  <c r="O42" i="84"/>
  <c r="Q42" i="84"/>
  <c r="N42" i="84"/>
  <c r="O41" i="84"/>
  <c r="Q41" i="84"/>
  <c r="N41" i="84"/>
  <c r="O40" i="84"/>
  <c r="Q40" i="84"/>
  <c r="N40" i="84"/>
  <c r="B37" i="84"/>
  <c r="O36" i="84"/>
  <c r="Q36" i="84"/>
  <c r="N36" i="84"/>
  <c r="O35" i="84"/>
  <c r="Q35" i="84"/>
  <c r="N35" i="84"/>
  <c r="O34" i="84"/>
  <c r="Q34" i="84"/>
  <c r="N34" i="84"/>
  <c r="O33" i="84"/>
  <c r="Q33" i="84"/>
  <c r="N33" i="84"/>
  <c r="O32" i="84"/>
  <c r="Q32" i="84"/>
  <c r="N32" i="84"/>
  <c r="O31" i="84"/>
  <c r="Q31" i="84"/>
  <c r="N31" i="84"/>
  <c r="O30" i="84"/>
  <c r="Q30" i="84"/>
  <c r="N30" i="84"/>
  <c r="O29" i="84"/>
  <c r="Q29" i="84"/>
  <c r="N29" i="84"/>
  <c r="O28" i="84"/>
  <c r="Q28" i="84"/>
  <c r="N28" i="84"/>
  <c r="O27" i="84"/>
  <c r="Q27" i="84"/>
  <c r="N27" i="84"/>
  <c r="O26" i="84"/>
  <c r="Q26" i="84"/>
  <c r="N26" i="84"/>
  <c r="O25" i="84"/>
  <c r="Q25" i="84"/>
  <c r="N25" i="84"/>
  <c r="O24" i="84"/>
  <c r="Q24" i="84"/>
  <c r="N24" i="84"/>
  <c r="E20" i="84"/>
  <c r="F20" i="84"/>
  <c r="G20" i="84"/>
  <c r="H20" i="84"/>
  <c r="I20" i="84"/>
  <c r="J20" i="84"/>
  <c r="K20" i="84"/>
  <c r="L20" i="84"/>
  <c r="M20" i="84"/>
  <c r="N20" i="84"/>
  <c r="O20" i="84"/>
  <c r="P20" i="84"/>
  <c r="Q20" i="84"/>
  <c r="O86" i="85"/>
  <c r="Q86" i="85"/>
  <c r="N86" i="85"/>
  <c r="B84" i="85"/>
  <c r="O83" i="85"/>
  <c r="Q83" i="85"/>
  <c r="N83" i="85"/>
  <c r="O82" i="85"/>
  <c r="Q82" i="85"/>
  <c r="N82" i="85"/>
  <c r="O81" i="85"/>
  <c r="Q81" i="85"/>
  <c r="N81" i="85"/>
  <c r="O80" i="85"/>
  <c r="Q80" i="85"/>
  <c r="N80" i="85"/>
  <c r="O79" i="85"/>
  <c r="Q79" i="85"/>
  <c r="N79" i="85"/>
  <c r="O78" i="85"/>
  <c r="Q78" i="85"/>
  <c r="N78" i="85"/>
  <c r="O77" i="85"/>
  <c r="Q77" i="85"/>
  <c r="N77" i="85"/>
  <c r="O76" i="85"/>
  <c r="Q76" i="85"/>
  <c r="N76" i="85"/>
  <c r="O75" i="85"/>
  <c r="Q75" i="85"/>
  <c r="N75" i="85"/>
  <c r="O74" i="85"/>
  <c r="Q74" i="85"/>
  <c r="N74" i="85"/>
  <c r="O73" i="85"/>
  <c r="Q73" i="85"/>
  <c r="N73" i="85"/>
  <c r="O72" i="85"/>
  <c r="Q72" i="85"/>
  <c r="N72" i="85"/>
  <c r="O69" i="85"/>
  <c r="Q69" i="85"/>
  <c r="N69" i="85"/>
  <c r="O68" i="85"/>
  <c r="Q68" i="85"/>
  <c r="N68" i="85"/>
  <c r="O67" i="85"/>
  <c r="Q67" i="85"/>
  <c r="N67" i="85"/>
  <c r="O66" i="85"/>
  <c r="Q66" i="85"/>
  <c r="N66" i="85"/>
  <c r="B64" i="85"/>
  <c r="O63" i="85"/>
  <c r="Q63" i="85"/>
  <c r="N63" i="85"/>
  <c r="O62" i="85"/>
  <c r="Q62" i="85"/>
  <c r="N62" i="85"/>
  <c r="O61" i="85"/>
  <c r="Q61" i="85"/>
  <c r="N61" i="85"/>
  <c r="B59" i="85"/>
  <c r="O58" i="85"/>
  <c r="Q58" i="85"/>
  <c r="N58" i="85"/>
  <c r="O57" i="85"/>
  <c r="Q57" i="85"/>
  <c r="N57" i="85"/>
  <c r="B55" i="85"/>
  <c r="O54" i="85"/>
  <c r="Q54" i="85"/>
  <c r="N54" i="85"/>
  <c r="O53" i="85"/>
  <c r="Q53" i="85"/>
  <c r="N53" i="85"/>
  <c r="B50" i="85"/>
  <c r="O49" i="85"/>
  <c r="Q49" i="85"/>
  <c r="N49" i="85"/>
  <c r="O48" i="85"/>
  <c r="Q48" i="85"/>
  <c r="N48" i="85"/>
  <c r="O47" i="85"/>
  <c r="Q47" i="85"/>
  <c r="N47" i="85"/>
  <c r="O43" i="85"/>
  <c r="Q43" i="85"/>
  <c r="N43" i="85"/>
  <c r="O42" i="85"/>
  <c r="Q42" i="85"/>
  <c r="N42" i="85"/>
  <c r="O41" i="85"/>
  <c r="Q41" i="85"/>
  <c r="N41" i="85"/>
  <c r="O40" i="85"/>
  <c r="Q40" i="85"/>
  <c r="N40" i="85"/>
  <c r="B37" i="85"/>
  <c r="O36" i="85"/>
  <c r="Q36" i="85"/>
  <c r="N36" i="85"/>
  <c r="O35" i="85"/>
  <c r="Q35" i="85"/>
  <c r="N35" i="85"/>
  <c r="O34" i="85"/>
  <c r="Q34" i="85"/>
  <c r="N34" i="85"/>
  <c r="O33" i="85"/>
  <c r="Q33" i="85"/>
  <c r="N33" i="85"/>
  <c r="O32" i="85"/>
  <c r="Q32" i="85"/>
  <c r="N32" i="85"/>
  <c r="O31" i="85"/>
  <c r="Q31" i="85"/>
  <c r="N31" i="85"/>
  <c r="O30" i="85"/>
  <c r="Q30" i="85"/>
  <c r="N30" i="85"/>
  <c r="O29" i="85"/>
  <c r="Q29" i="85"/>
  <c r="N29" i="85"/>
  <c r="O28" i="85"/>
  <c r="Q28" i="85"/>
  <c r="N28" i="85"/>
  <c r="O27" i="85"/>
  <c r="Q27" i="85"/>
  <c r="N27" i="85"/>
  <c r="O26" i="85"/>
  <c r="Q26" i="85"/>
  <c r="N26" i="85"/>
  <c r="O25" i="85"/>
  <c r="Q25" i="85"/>
  <c r="N25" i="85"/>
  <c r="O24" i="85"/>
  <c r="Q24" i="85"/>
  <c r="N24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O86" i="86"/>
  <c r="Q86" i="86"/>
  <c r="N86" i="86"/>
  <c r="B84" i="86"/>
  <c r="O83" i="86"/>
  <c r="Q83" i="86"/>
  <c r="N83" i="86"/>
  <c r="O82" i="86"/>
  <c r="Q82" i="86"/>
  <c r="N82" i="86"/>
  <c r="O81" i="86"/>
  <c r="Q81" i="86"/>
  <c r="N81" i="86"/>
  <c r="O80" i="86"/>
  <c r="Q80" i="86"/>
  <c r="N80" i="86"/>
  <c r="O79" i="86"/>
  <c r="Q79" i="86"/>
  <c r="N79" i="86"/>
  <c r="O78" i="86"/>
  <c r="Q78" i="86"/>
  <c r="N78" i="86"/>
  <c r="O77" i="86"/>
  <c r="Q77" i="86"/>
  <c r="N77" i="86"/>
  <c r="O76" i="86"/>
  <c r="Q76" i="86"/>
  <c r="N76" i="86"/>
  <c r="O75" i="86"/>
  <c r="Q75" i="86"/>
  <c r="N75" i="86"/>
  <c r="O74" i="86"/>
  <c r="Q74" i="86"/>
  <c r="N74" i="86"/>
  <c r="O73" i="86"/>
  <c r="Q73" i="86"/>
  <c r="N73" i="86"/>
  <c r="O72" i="86"/>
  <c r="Q72" i="86"/>
  <c r="N72" i="86"/>
  <c r="O69" i="86"/>
  <c r="Q69" i="86"/>
  <c r="N69" i="86"/>
  <c r="O68" i="86"/>
  <c r="Q68" i="86"/>
  <c r="N68" i="86"/>
  <c r="O67" i="86"/>
  <c r="Q67" i="86"/>
  <c r="N67" i="86"/>
  <c r="O66" i="86"/>
  <c r="Q66" i="86"/>
  <c r="N66" i="86"/>
  <c r="B64" i="86"/>
  <c r="O63" i="86"/>
  <c r="Q63" i="86"/>
  <c r="N63" i="86"/>
  <c r="O62" i="86"/>
  <c r="Q62" i="86"/>
  <c r="N62" i="86"/>
  <c r="O61" i="86"/>
  <c r="Q61" i="86"/>
  <c r="N61" i="86"/>
  <c r="B59" i="86"/>
  <c r="O58" i="86"/>
  <c r="Q58" i="86"/>
  <c r="N58" i="86"/>
  <c r="O57" i="86"/>
  <c r="Q57" i="86"/>
  <c r="N57" i="86"/>
  <c r="B55" i="86"/>
  <c r="O54" i="86"/>
  <c r="Q54" i="86"/>
  <c r="N54" i="86"/>
  <c r="O53" i="86"/>
  <c r="Q53" i="86"/>
  <c r="N53" i="86"/>
  <c r="B50" i="86"/>
  <c r="O49" i="86"/>
  <c r="Q49" i="86"/>
  <c r="N49" i="86"/>
  <c r="O48" i="86"/>
  <c r="Q48" i="86"/>
  <c r="N48" i="86"/>
  <c r="O47" i="86"/>
  <c r="Q47" i="86"/>
  <c r="N47" i="86"/>
  <c r="O43" i="86"/>
  <c r="Q43" i="86"/>
  <c r="N43" i="86"/>
  <c r="O42" i="86"/>
  <c r="Q42" i="86"/>
  <c r="N42" i="86"/>
  <c r="O41" i="86"/>
  <c r="Q41" i="86"/>
  <c r="N41" i="86"/>
  <c r="O40" i="86"/>
  <c r="Q40" i="86"/>
  <c r="N40" i="86"/>
  <c r="B37" i="86"/>
  <c r="O36" i="86"/>
  <c r="Q36" i="86"/>
  <c r="N36" i="86"/>
  <c r="O35" i="86"/>
  <c r="Q35" i="86"/>
  <c r="N35" i="86"/>
  <c r="O34" i="86"/>
  <c r="Q34" i="86"/>
  <c r="N34" i="86"/>
  <c r="O33" i="86"/>
  <c r="Q33" i="86"/>
  <c r="N33" i="86"/>
  <c r="O32" i="86"/>
  <c r="Q32" i="86"/>
  <c r="N32" i="86"/>
  <c r="O31" i="86"/>
  <c r="Q31" i="86"/>
  <c r="N31" i="86"/>
  <c r="O30" i="86"/>
  <c r="Q30" i="86"/>
  <c r="N30" i="86"/>
  <c r="O29" i="86"/>
  <c r="Q29" i="86"/>
  <c r="N29" i="86"/>
  <c r="O28" i="86"/>
  <c r="Q28" i="86"/>
  <c r="N28" i="86"/>
  <c r="O27" i="86"/>
  <c r="Q27" i="86"/>
  <c r="N27" i="86"/>
  <c r="O26" i="86"/>
  <c r="Q26" i="86"/>
  <c r="N26" i="86"/>
  <c r="O25" i="86"/>
  <c r="Q25" i="86"/>
  <c r="N25" i="86"/>
  <c r="O24" i="86"/>
  <c r="Q24" i="86"/>
  <c r="N24" i="86"/>
  <c r="E20" i="86"/>
  <c r="F20" i="86"/>
  <c r="G20" i="86"/>
  <c r="H20" i="86"/>
  <c r="I20" i="86"/>
  <c r="J20" i="86"/>
  <c r="K20" i="86"/>
  <c r="L20" i="86"/>
  <c r="M20" i="86"/>
  <c r="N20" i="86"/>
  <c r="O20" i="86"/>
  <c r="P20" i="86"/>
  <c r="Q20" i="86"/>
  <c r="O86" i="47"/>
  <c r="Q86" i="47"/>
  <c r="N86" i="47"/>
  <c r="B84" i="47"/>
  <c r="O83" i="47"/>
  <c r="Q83" i="47"/>
  <c r="N83" i="47"/>
  <c r="O82" i="47"/>
  <c r="Q82" i="47"/>
  <c r="N82" i="47"/>
  <c r="O81" i="47"/>
  <c r="Q81" i="47"/>
  <c r="N81" i="47"/>
  <c r="O80" i="47"/>
  <c r="Q80" i="47"/>
  <c r="N80" i="47"/>
  <c r="O79" i="47"/>
  <c r="Q79" i="47"/>
  <c r="N79" i="47"/>
  <c r="O78" i="47"/>
  <c r="Q78" i="47"/>
  <c r="N78" i="47"/>
  <c r="O77" i="47"/>
  <c r="Q77" i="47"/>
  <c r="N77" i="47"/>
  <c r="O76" i="47"/>
  <c r="Q76" i="47"/>
  <c r="N76" i="47"/>
  <c r="O75" i="47"/>
  <c r="Q75" i="47"/>
  <c r="N75" i="47"/>
  <c r="O74" i="47"/>
  <c r="Q74" i="47"/>
  <c r="N74" i="47"/>
  <c r="O73" i="47"/>
  <c r="Q73" i="47"/>
  <c r="N73" i="47"/>
  <c r="O72" i="47"/>
  <c r="Q72" i="47"/>
  <c r="N72" i="47"/>
  <c r="O69" i="47"/>
  <c r="Q69" i="47"/>
  <c r="N69" i="47"/>
  <c r="O68" i="47"/>
  <c r="Q68" i="47"/>
  <c r="N68" i="47"/>
  <c r="O67" i="47"/>
  <c r="Q67" i="47"/>
  <c r="N67" i="47"/>
  <c r="O66" i="47"/>
  <c r="Q66" i="47"/>
  <c r="N66" i="47"/>
  <c r="B64" i="47"/>
  <c r="O63" i="47"/>
  <c r="Q63" i="47"/>
  <c r="N63" i="47"/>
  <c r="O62" i="47"/>
  <c r="Q62" i="47"/>
  <c r="N62" i="47"/>
  <c r="O61" i="47"/>
  <c r="Q61" i="47"/>
  <c r="N61" i="47"/>
  <c r="B59" i="47"/>
  <c r="O58" i="47"/>
  <c r="Q58" i="47"/>
  <c r="N58" i="47"/>
  <c r="O57" i="47"/>
  <c r="Q57" i="47"/>
  <c r="N57" i="47"/>
  <c r="B55" i="47"/>
  <c r="O54" i="47"/>
  <c r="Q54" i="47"/>
  <c r="N54" i="47"/>
  <c r="O53" i="47"/>
  <c r="Q53" i="47"/>
  <c r="N53" i="47"/>
  <c r="B50" i="47"/>
  <c r="O49" i="47"/>
  <c r="Q49" i="47"/>
  <c r="N49" i="47"/>
  <c r="O48" i="47"/>
  <c r="Q48" i="47"/>
  <c r="N48" i="47"/>
  <c r="O47" i="47"/>
  <c r="Q47" i="47"/>
  <c r="N47" i="47"/>
  <c r="O43" i="47"/>
  <c r="Q43" i="47"/>
  <c r="N43" i="47"/>
  <c r="O42" i="47"/>
  <c r="Q42" i="47"/>
  <c r="N42" i="47"/>
  <c r="O41" i="47"/>
  <c r="Q41" i="47"/>
  <c r="N41" i="47"/>
  <c r="O40" i="47"/>
  <c r="Q40" i="47"/>
  <c r="N40" i="47"/>
  <c r="B37" i="47"/>
  <c r="O36" i="47"/>
  <c r="Q36" i="47"/>
  <c r="N36" i="47"/>
  <c r="O35" i="47"/>
  <c r="Q35" i="47"/>
  <c r="N35" i="47"/>
  <c r="O34" i="47"/>
  <c r="Q34" i="47"/>
  <c r="N34" i="47"/>
  <c r="O33" i="47"/>
  <c r="Q33" i="47"/>
  <c r="N33" i="47"/>
  <c r="O32" i="47"/>
  <c r="Q32" i="47"/>
  <c r="N32" i="47"/>
  <c r="O31" i="47"/>
  <c r="Q31" i="47"/>
  <c r="N31" i="47"/>
  <c r="O30" i="47"/>
  <c r="Q30" i="47"/>
  <c r="N30" i="47"/>
  <c r="O29" i="47"/>
  <c r="Q29" i="47"/>
  <c r="N29" i="47"/>
  <c r="O28" i="47"/>
  <c r="Q28" i="47"/>
  <c r="N28" i="47"/>
  <c r="O27" i="47"/>
  <c r="Q27" i="47"/>
  <c r="N27" i="47"/>
  <c r="O26" i="47"/>
  <c r="Q26" i="47"/>
  <c r="N26" i="47"/>
  <c r="O25" i="47"/>
  <c r="Q25" i="47"/>
  <c r="N25" i="47"/>
  <c r="O24" i="47"/>
  <c r="Q24" i="47"/>
  <c r="N24" i="47"/>
  <c r="E20" i="47"/>
  <c r="F20" i="47"/>
  <c r="G20" i="47"/>
  <c r="H20" i="47"/>
  <c r="I20" i="47"/>
  <c r="J20" i="47"/>
  <c r="K20" i="47"/>
  <c r="L20" i="47"/>
  <c r="M20" i="47"/>
  <c r="N20" i="47"/>
  <c r="O20" i="47"/>
  <c r="P20" i="47"/>
  <c r="Q20" i="47"/>
  <c r="O86" i="87"/>
  <c r="Q86" i="87"/>
  <c r="N86" i="87"/>
  <c r="B84" i="87"/>
  <c r="O83" i="87"/>
  <c r="Q83" i="87"/>
  <c r="N83" i="87"/>
  <c r="O82" i="87"/>
  <c r="Q82" i="87"/>
  <c r="N82" i="87"/>
  <c r="O81" i="87"/>
  <c r="Q81" i="87"/>
  <c r="N81" i="87"/>
  <c r="O80" i="87"/>
  <c r="Q80" i="87"/>
  <c r="N80" i="87"/>
  <c r="O79" i="87"/>
  <c r="Q79" i="87"/>
  <c r="N79" i="87"/>
  <c r="O78" i="87"/>
  <c r="Q78" i="87"/>
  <c r="N78" i="87"/>
  <c r="O77" i="87"/>
  <c r="Q77" i="87"/>
  <c r="N77" i="87"/>
  <c r="O76" i="87"/>
  <c r="Q76" i="87"/>
  <c r="N76" i="87"/>
  <c r="O75" i="87"/>
  <c r="Q75" i="87"/>
  <c r="N75" i="87"/>
  <c r="O74" i="87"/>
  <c r="Q74" i="87"/>
  <c r="N74" i="87"/>
  <c r="O73" i="87"/>
  <c r="Q73" i="87"/>
  <c r="N73" i="87"/>
  <c r="O72" i="87"/>
  <c r="Q72" i="87"/>
  <c r="N72" i="87"/>
  <c r="O69" i="87"/>
  <c r="Q69" i="87"/>
  <c r="N69" i="87"/>
  <c r="O68" i="87"/>
  <c r="Q68" i="87"/>
  <c r="N68" i="87"/>
  <c r="O67" i="87"/>
  <c r="Q67" i="87"/>
  <c r="N67" i="87"/>
  <c r="O66" i="87"/>
  <c r="Q66" i="87"/>
  <c r="N66" i="87"/>
  <c r="B64" i="87"/>
  <c r="O63" i="87"/>
  <c r="Q63" i="87"/>
  <c r="N63" i="87"/>
  <c r="O62" i="87"/>
  <c r="Q62" i="87"/>
  <c r="N62" i="87"/>
  <c r="O61" i="87"/>
  <c r="Q61" i="87"/>
  <c r="N61" i="87"/>
  <c r="B59" i="87"/>
  <c r="O58" i="87"/>
  <c r="Q58" i="87"/>
  <c r="N58" i="87"/>
  <c r="O57" i="87"/>
  <c r="Q57" i="87"/>
  <c r="N57" i="87"/>
  <c r="B55" i="87"/>
  <c r="O54" i="87"/>
  <c r="Q54" i="87"/>
  <c r="N54" i="87"/>
  <c r="O53" i="87"/>
  <c r="Q53" i="87"/>
  <c r="N53" i="87"/>
  <c r="B50" i="87"/>
  <c r="O49" i="87"/>
  <c r="Q49" i="87"/>
  <c r="N49" i="87"/>
  <c r="O48" i="87"/>
  <c r="Q48" i="87"/>
  <c r="N48" i="87"/>
  <c r="O47" i="87"/>
  <c r="Q47" i="87"/>
  <c r="N47" i="87"/>
  <c r="O43" i="87"/>
  <c r="Q43" i="87"/>
  <c r="N43" i="87"/>
  <c r="O42" i="87"/>
  <c r="Q42" i="87"/>
  <c r="N42" i="87"/>
  <c r="O41" i="87"/>
  <c r="Q41" i="87"/>
  <c r="N41" i="87"/>
  <c r="O40" i="87"/>
  <c r="Q40" i="87"/>
  <c r="N40" i="87"/>
  <c r="B37" i="87"/>
  <c r="O36" i="87"/>
  <c r="Q36" i="87"/>
  <c r="N36" i="87"/>
  <c r="O35" i="87"/>
  <c r="Q35" i="87"/>
  <c r="N35" i="87"/>
  <c r="O34" i="87"/>
  <c r="Q34" i="87"/>
  <c r="N34" i="87"/>
  <c r="O33" i="87"/>
  <c r="Q33" i="87"/>
  <c r="N33" i="87"/>
  <c r="O32" i="87"/>
  <c r="Q32" i="87"/>
  <c r="N32" i="87"/>
  <c r="O31" i="87"/>
  <c r="Q31" i="87"/>
  <c r="N31" i="87"/>
  <c r="O30" i="87"/>
  <c r="Q30" i="87"/>
  <c r="N30" i="87"/>
  <c r="O29" i="87"/>
  <c r="Q29" i="87"/>
  <c r="N29" i="87"/>
  <c r="O28" i="87"/>
  <c r="Q28" i="87"/>
  <c r="N28" i="87"/>
  <c r="O27" i="87"/>
  <c r="Q27" i="87"/>
  <c r="N27" i="87"/>
  <c r="O26" i="87"/>
  <c r="Q26" i="87"/>
  <c r="N26" i="87"/>
  <c r="O25" i="87"/>
  <c r="Q25" i="87"/>
  <c r="N25" i="87"/>
  <c r="O24" i="87"/>
  <c r="Q24" i="87"/>
  <c r="N24" i="87"/>
  <c r="E20" i="87"/>
  <c r="F20" i="87"/>
  <c r="G20" i="87"/>
  <c r="H20" i="87"/>
  <c r="I20" i="87"/>
  <c r="J20" i="87"/>
  <c r="K20" i="87"/>
  <c r="L20" i="87"/>
  <c r="M20" i="87"/>
  <c r="N20" i="87"/>
  <c r="O20" i="87"/>
  <c r="P20" i="87"/>
  <c r="Q20" i="87"/>
  <c r="O86" i="88"/>
  <c r="Q86" i="88"/>
  <c r="N86" i="88"/>
  <c r="B84" i="88"/>
  <c r="O83" i="88"/>
  <c r="Q83" i="88"/>
  <c r="N83" i="88"/>
  <c r="O82" i="88"/>
  <c r="Q82" i="88"/>
  <c r="N82" i="88"/>
  <c r="O81" i="88"/>
  <c r="Q81" i="88"/>
  <c r="N81" i="88"/>
  <c r="O80" i="88"/>
  <c r="Q80" i="88"/>
  <c r="N80" i="88"/>
  <c r="O79" i="88"/>
  <c r="Q79" i="88"/>
  <c r="N79" i="88"/>
  <c r="O78" i="88"/>
  <c r="Q78" i="88"/>
  <c r="N78" i="88"/>
  <c r="O77" i="88"/>
  <c r="Q77" i="88"/>
  <c r="N77" i="88"/>
  <c r="O76" i="88"/>
  <c r="Q76" i="88"/>
  <c r="N76" i="88"/>
  <c r="O75" i="88"/>
  <c r="Q75" i="88"/>
  <c r="N75" i="88"/>
  <c r="O74" i="88"/>
  <c r="Q74" i="88"/>
  <c r="N74" i="88"/>
  <c r="O73" i="88"/>
  <c r="Q73" i="88"/>
  <c r="N73" i="88"/>
  <c r="O72" i="88"/>
  <c r="Q72" i="88"/>
  <c r="N72" i="88"/>
  <c r="O69" i="88"/>
  <c r="Q69" i="88"/>
  <c r="N69" i="88"/>
  <c r="O68" i="88"/>
  <c r="Q68" i="88"/>
  <c r="N68" i="88"/>
  <c r="O67" i="88"/>
  <c r="Q67" i="88"/>
  <c r="N67" i="88"/>
  <c r="O66" i="88"/>
  <c r="Q66" i="88"/>
  <c r="N66" i="88"/>
  <c r="B64" i="88"/>
  <c r="O63" i="88"/>
  <c r="Q63" i="88"/>
  <c r="N63" i="88"/>
  <c r="O62" i="88"/>
  <c r="Q62" i="88"/>
  <c r="N62" i="88"/>
  <c r="O61" i="88"/>
  <c r="Q61" i="88"/>
  <c r="N61" i="88"/>
  <c r="B59" i="88"/>
  <c r="O58" i="88"/>
  <c r="Q58" i="88"/>
  <c r="N58" i="88"/>
  <c r="O57" i="88"/>
  <c r="Q57" i="88"/>
  <c r="N57" i="88"/>
  <c r="B55" i="88"/>
  <c r="O54" i="88"/>
  <c r="Q54" i="88"/>
  <c r="N54" i="88"/>
  <c r="O53" i="88"/>
  <c r="Q53" i="88"/>
  <c r="N53" i="88"/>
  <c r="B50" i="88"/>
  <c r="O49" i="88"/>
  <c r="Q49" i="88"/>
  <c r="N49" i="88"/>
  <c r="O48" i="88"/>
  <c r="Q48" i="88"/>
  <c r="N48" i="88"/>
  <c r="O47" i="88"/>
  <c r="Q47" i="88"/>
  <c r="N47" i="88"/>
  <c r="O43" i="88"/>
  <c r="Q43" i="88"/>
  <c r="N43" i="88"/>
  <c r="O42" i="88"/>
  <c r="Q42" i="88"/>
  <c r="N42" i="88"/>
  <c r="O41" i="88"/>
  <c r="Q41" i="88"/>
  <c r="N41" i="88"/>
  <c r="O40" i="88"/>
  <c r="Q40" i="88"/>
  <c r="N40" i="88"/>
  <c r="B37" i="88"/>
  <c r="O36" i="88"/>
  <c r="Q36" i="88"/>
  <c r="N36" i="88"/>
  <c r="O35" i="88"/>
  <c r="Q35" i="88"/>
  <c r="N35" i="88"/>
  <c r="O34" i="88"/>
  <c r="Q34" i="88"/>
  <c r="N34" i="88"/>
  <c r="O33" i="88"/>
  <c r="Q33" i="88"/>
  <c r="N33" i="88"/>
  <c r="O32" i="88"/>
  <c r="Q32" i="88"/>
  <c r="N32" i="88"/>
  <c r="O31" i="88"/>
  <c r="Q31" i="88"/>
  <c r="N31" i="88"/>
  <c r="O30" i="88"/>
  <c r="Q30" i="88"/>
  <c r="N30" i="88"/>
  <c r="O29" i="88"/>
  <c r="Q29" i="88"/>
  <c r="N29" i="88"/>
  <c r="O28" i="88"/>
  <c r="Q28" i="88"/>
  <c r="N28" i="88"/>
  <c r="O27" i="88"/>
  <c r="Q27" i="88"/>
  <c r="N27" i="88"/>
  <c r="O26" i="88"/>
  <c r="Q26" i="88"/>
  <c r="N26" i="88"/>
  <c r="O25" i="88"/>
  <c r="Q25" i="88"/>
  <c r="N25" i="88"/>
  <c r="O24" i="88"/>
  <c r="Q24" i="88"/>
  <c r="N24" i="88"/>
  <c r="E20" i="88"/>
  <c r="F20" i="88"/>
  <c r="G20" i="88"/>
  <c r="H20" i="88"/>
  <c r="I20" i="88"/>
  <c r="J20" i="88"/>
  <c r="K20" i="88"/>
  <c r="L20" i="88"/>
  <c r="M20" i="88"/>
  <c r="N20" i="88"/>
  <c r="O20" i="88"/>
  <c r="P20" i="88"/>
  <c r="Q20" i="88"/>
  <c r="O86" i="89"/>
  <c r="Q86" i="89"/>
  <c r="N86" i="89"/>
  <c r="B84" i="89"/>
  <c r="O83" i="89"/>
  <c r="Q83" i="89"/>
  <c r="N83" i="89"/>
  <c r="O82" i="89"/>
  <c r="Q82" i="89"/>
  <c r="N82" i="89"/>
  <c r="O81" i="89"/>
  <c r="Q81" i="89"/>
  <c r="N81" i="89"/>
  <c r="O80" i="89"/>
  <c r="Q80" i="89"/>
  <c r="N80" i="89"/>
  <c r="O79" i="89"/>
  <c r="Q79" i="89"/>
  <c r="N79" i="89"/>
  <c r="O78" i="89"/>
  <c r="Q78" i="89"/>
  <c r="N78" i="89"/>
  <c r="O77" i="89"/>
  <c r="Q77" i="89"/>
  <c r="N77" i="89"/>
  <c r="O76" i="89"/>
  <c r="Q76" i="89"/>
  <c r="N76" i="89"/>
  <c r="O75" i="89"/>
  <c r="Q75" i="89"/>
  <c r="N75" i="89"/>
  <c r="O74" i="89"/>
  <c r="Q74" i="89"/>
  <c r="N74" i="89"/>
  <c r="O73" i="89"/>
  <c r="Q73" i="89"/>
  <c r="N73" i="89"/>
  <c r="O72" i="89"/>
  <c r="Q72" i="89"/>
  <c r="N72" i="89"/>
  <c r="O69" i="89"/>
  <c r="Q69" i="89"/>
  <c r="N69" i="89"/>
  <c r="O68" i="89"/>
  <c r="Q68" i="89"/>
  <c r="N68" i="89"/>
  <c r="O67" i="89"/>
  <c r="Q67" i="89"/>
  <c r="N67" i="89"/>
  <c r="O66" i="89"/>
  <c r="Q66" i="89"/>
  <c r="N66" i="89"/>
  <c r="B64" i="89"/>
  <c r="O63" i="89"/>
  <c r="Q63" i="89"/>
  <c r="N63" i="89"/>
  <c r="O62" i="89"/>
  <c r="Q62" i="89"/>
  <c r="N62" i="89"/>
  <c r="O61" i="89"/>
  <c r="Q61" i="89"/>
  <c r="N61" i="89"/>
  <c r="B59" i="89"/>
  <c r="O58" i="89"/>
  <c r="Q58" i="89"/>
  <c r="N58" i="89"/>
  <c r="O57" i="89"/>
  <c r="Q57" i="89"/>
  <c r="N57" i="89"/>
  <c r="B55" i="89"/>
  <c r="O54" i="89"/>
  <c r="Q54" i="89"/>
  <c r="N54" i="89"/>
  <c r="O53" i="89"/>
  <c r="Q53" i="89"/>
  <c r="N53" i="89"/>
  <c r="B50" i="89"/>
  <c r="O49" i="89"/>
  <c r="Q49" i="89"/>
  <c r="N49" i="89"/>
  <c r="O48" i="89"/>
  <c r="Q48" i="89"/>
  <c r="N48" i="89"/>
  <c r="O47" i="89"/>
  <c r="Q47" i="89"/>
  <c r="N47" i="89"/>
  <c r="O43" i="89"/>
  <c r="Q43" i="89"/>
  <c r="N43" i="89"/>
  <c r="O42" i="89"/>
  <c r="Q42" i="89"/>
  <c r="N42" i="89"/>
  <c r="O41" i="89"/>
  <c r="Q41" i="89"/>
  <c r="N41" i="89"/>
  <c r="O40" i="89"/>
  <c r="Q40" i="89"/>
  <c r="N40" i="89"/>
  <c r="B37" i="89"/>
  <c r="O36" i="89"/>
  <c r="Q36" i="89"/>
  <c r="N36" i="89"/>
  <c r="O35" i="89"/>
  <c r="Q35" i="89"/>
  <c r="N35" i="89"/>
  <c r="O34" i="89"/>
  <c r="Q34" i="89"/>
  <c r="N34" i="89"/>
  <c r="O33" i="89"/>
  <c r="Q33" i="89"/>
  <c r="N33" i="89"/>
  <c r="O32" i="89"/>
  <c r="Q32" i="89"/>
  <c r="N32" i="89"/>
  <c r="O31" i="89"/>
  <c r="Q31" i="89"/>
  <c r="N31" i="89"/>
  <c r="O30" i="89"/>
  <c r="Q30" i="89"/>
  <c r="N30" i="89"/>
  <c r="O29" i="89"/>
  <c r="Q29" i="89"/>
  <c r="N29" i="89"/>
  <c r="O28" i="89"/>
  <c r="Q28" i="89"/>
  <c r="N28" i="89"/>
  <c r="O27" i="89"/>
  <c r="Q27" i="89"/>
  <c r="N27" i="89"/>
  <c r="O26" i="89"/>
  <c r="Q26" i="89"/>
  <c r="N26" i="89"/>
  <c r="O25" i="89"/>
  <c r="Q25" i="89"/>
  <c r="N25" i="89"/>
  <c r="O24" i="89"/>
  <c r="Q24" i="89"/>
  <c r="N24" i="89"/>
  <c r="E20" i="89"/>
  <c r="F20" i="89"/>
  <c r="G20" i="89"/>
  <c r="H20" i="89"/>
  <c r="I20" i="89"/>
  <c r="J20" i="89"/>
  <c r="K20" i="89"/>
  <c r="L20" i="89"/>
  <c r="M20" i="89"/>
  <c r="N20" i="89"/>
  <c r="O20" i="89"/>
  <c r="P20" i="89"/>
  <c r="Q20" i="89"/>
  <c r="O86" i="90"/>
  <c r="Q86" i="90"/>
  <c r="N86" i="90"/>
  <c r="B84" i="90"/>
  <c r="O83" i="90"/>
  <c r="Q83" i="90"/>
  <c r="N83" i="90"/>
  <c r="O82" i="90"/>
  <c r="Q82" i="90"/>
  <c r="N82" i="90"/>
  <c r="O81" i="90"/>
  <c r="Q81" i="90"/>
  <c r="N81" i="90"/>
  <c r="O80" i="90"/>
  <c r="Q80" i="90"/>
  <c r="N80" i="90"/>
  <c r="O79" i="90"/>
  <c r="Q79" i="90"/>
  <c r="N79" i="90"/>
  <c r="O78" i="90"/>
  <c r="Q78" i="90"/>
  <c r="N78" i="90"/>
  <c r="O77" i="90"/>
  <c r="Q77" i="90"/>
  <c r="N77" i="90"/>
  <c r="O76" i="90"/>
  <c r="Q76" i="90"/>
  <c r="N76" i="90"/>
  <c r="O75" i="90"/>
  <c r="Q75" i="90"/>
  <c r="N75" i="90"/>
  <c r="O74" i="90"/>
  <c r="Q74" i="90"/>
  <c r="N74" i="90"/>
  <c r="O73" i="90"/>
  <c r="Q73" i="90"/>
  <c r="N73" i="90"/>
  <c r="O72" i="90"/>
  <c r="Q72" i="90"/>
  <c r="N72" i="90"/>
  <c r="O69" i="90"/>
  <c r="Q69" i="90"/>
  <c r="N69" i="90"/>
  <c r="O68" i="90"/>
  <c r="Q68" i="90"/>
  <c r="N68" i="90"/>
  <c r="O67" i="90"/>
  <c r="Q67" i="90"/>
  <c r="N67" i="90"/>
  <c r="O66" i="90"/>
  <c r="Q66" i="90"/>
  <c r="N66" i="90"/>
  <c r="B64" i="90"/>
  <c r="O63" i="90"/>
  <c r="Q63" i="90"/>
  <c r="N63" i="90"/>
  <c r="O62" i="90"/>
  <c r="Q62" i="90"/>
  <c r="N62" i="90"/>
  <c r="O61" i="90"/>
  <c r="Q61" i="90"/>
  <c r="N61" i="90"/>
  <c r="B59" i="90"/>
  <c r="O58" i="90"/>
  <c r="Q58" i="90"/>
  <c r="N58" i="90"/>
  <c r="O57" i="90"/>
  <c r="Q57" i="90"/>
  <c r="N57" i="90"/>
  <c r="B55" i="90"/>
  <c r="O54" i="90"/>
  <c r="Q54" i="90"/>
  <c r="N54" i="90"/>
  <c r="O53" i="90"/>
  <c r="Q53" i="90"/>
  <c r="N53" i="90"/>
  <c r="B50" i="90"/>
  <c r="O49" i="90"/>
  <c r="Q49" i="90"/>
  <c r="N49" i="90"/>
  <c r="O48" i="90"/>
  <c r="Q48" i="90"/>
  <c r="N48" i="90"/>
  <c r="O47" i="90"/>
  <c r="Q47" i="90"/>
  <c r="N47" i="90"/>
  <c r="O43" i="90"/>
  <c r="Q43" i="90"/>
  <c r="N43" i="90"/>
  <c r="O42" i="90"/>
  <c r="Q42" i="90"/>
  <c r="N42" i="90"/>
  <c r="O41" i="90"/>
  <c r="Q41" i="90"/>
  <c r="N41" i="90"/>
  <c r="O40" i="90"/>
  <c r="Q40" i="90"/>
  <c r="N40" i="90"/>
  <c r="B37" i="90"/>
  <c r="O36" i="90"/>
  <c r="Q36" i="90"/>
  <c r="N36" i="90"/>
  <c r="O35" i="90"/>
  <c r="Q35" i="90"/>
  <c r="N35" i="90"/>
  <c r="O34" i="90"/>
  <c r="Q34" i="90"/>
  <c r="N34" i="90"/>
  <c r="O33" i="90"/>
  <c r="Q33" i="90"/>
  <c r="N33" i="90"/>
  <c r="O32" i="90"/>
  <c r="Q32" i="90"/>
  <c r="N32" i="90"/>
  <c r="O31" i="90"/>
  <c r="Q31" i="90"/>
  <c r="N31" i="90"/>
  <c r="O30" i="90"/>
  <c r="Q30" i="90"/>
  <c r="N30" i="90"/>
  <c r="O29" i="90"/>
  <c r="Q29" i="90"/>
  <c r="N29" i="90"/>
  <c r="O28" i="90"/>
  <c r="Q28" i="90"/>
  <c r="N28" i="90"/>
  <c r="O27" i="90"/>
  <c r="Q27" i="90"/>
  <c r="N27" i="90"/>
  <c r="O26" i="90"/>
  <c r="Q26" i="90"/>
  <c r="N26" i="90"/>
  <c r="O25" i="90"/>
  <c r="Q25" i="90"/>
  <c r="N25" i="90"/>
  <c r="O24" i="90"/>
  <c r="Q24" i="90"/>
  <c r="N24" i="90"/>
  <c r="E20" i="90"/>
  <c r="F20" i="90"/>
  <c r="G20" i="90"/>
  <c r="H20" i="90"/>
  <c r="I20" i="90"/>
  <c r="J20" i="90"/>
  <c r="K20" i="90"/>
  <c r="L20" i="90"/>
  <c r="M20" i="90"/>
  <c r="N20" i="90"/>
  <c r="O20" i="90"/>
  <c r="P20" i="90"/>
  <c r="Q20" i="90"/>
  <c r="O86" i="148"/>
  <c r="Q86" i="148"/>
  <c r="N86" i="148"/>
  <c r="B84" i="148"/>
  <c r="O83" i="148"/>
  <c r="Q83" i="148"/>
  <c r="N83" i="148"/>
  <c r="O82" i="148"/>
  <c r="Q82" i="148"/>
  <c r="N82" i="148"/>
  <c r="O81" i="148"/>
  <c r="Q81" i="148"/>
  <c r="N81" i="148"/>
  <c r="O80" i="148"/>
  <c r="Q80" i="148"/>
  <c r="N80" i="148"/>
  <c r="O79" i="148"/>
  <c r="Q79" i="148"/>
  <c r="N79" i="148"/>
  <c r="O78" i="148"/>
  <c r="Q78" i="148"/>
  <c r="N78" i="148"/>
  <c r="O77" i="148"/>
  <c r="Q77" i="148"/>
  <c r="N77" i="148"/>
  <c r="O76" i="148"/>
  <c r="Q76" i="148"/>
  <c r="N76" i="148"/>
  <c r="O75" i="148"/>
  <c r="Q75" i="148"/>
  <c r="N75" i="148"/>
  <c r="O74" i="148"/>
  <c r="Q74" i="148"/>
  <c r="N74" i="148"/>
  <c r="O73" i="148"/>
  <c r="Q73" i="148"/>
  <c r="N73" i="148"/>
  <c r="O72" i="148"/>
  <c r="Q72" i="148"/>
  <c r="N72" i="148"/>
  <c r="O69" i="148"/>
  <c r="Q69" i="148"/>
  <c r="N69" i="148"/>
  <c r="O68" i="148"/>
  <c r="Q68" i="148"/>
  <c r="N68" i="148"/>
  <c r="O67" i="148"/>
  <c r="Q67" i="148"/>
  <c r="N67" i="148"/>
  <c r="O66" i="148"/>
  <c r="Q66" i="148"/>
  <c r="N66" i="148"/>
  <c r="B64" i="148"/>
  <c r="O63" i="148"/>
  <c r="Q63" i="148"/>
  <c r="N63" i="148"/>
  <c r="O62" i="148"/>
  <c r="Q62" i="148"/>
  <c r="N62" i="148"/>
  <c r="O61" i="148"/>
  <c r="Q61" i="148"/>
  <c r="N61" i="148"/>
  <c r="B59" i="148"/>
  <c r="O58" i="148"/>
  <c r="Q58" i="148"/>
  <c r="N58" i="148"/>
  <c r="O57" i="148"/>
  <c r="Q57" i="148"/>
  <c r="N57" i="148"/>
  <c r="B55" i="148"/>
  <c r="O54" i="148"/>
  <c r="Q54" i="148"/>
  <c r="N54" i="148"/>
  <c r="O53" i="148"/>
  <c r="Q53" i="148"/>
  <c r="N53" i="148"/>
  <c r="B50" i="148"/>
  <c r="O49" i="148"/>
  <c r="Q49" i="148"/>
  <c r="N49" i="148"/>
  <c r="O48" i="148"/>
  <c r="Q48" i="148"/>
  <c r="N48" i="148"/>
  <c r="O47" i="148"/>
  <c r="Q47" i="148"/>
  <c r="N47" i="148"/>
  <c r="O43" i="148"/>
  <c r="Q43" i="148"/>
  <c r="N43" i="148"/>
  <c r="O42" i="148"/>
  <c r="Q42" i="148"/>
  <c r="N42" i="148"/>
  <c r="O41" i="148"/>
  <c r="Q41" i="148"/>
  <c r="N41" i="148"/>
  <c r="O40" i="148"/>
  <c r="Q40" i="148"/>
  <c r="N40" i="148"/>
  <c r="B37" i="148"/>
  <c r="O36" i="148"/>
  <c r="Q36" i="148"/>
  <c r="N36" i="148"/>
  <c r="O35" i="148"/>
  <c r="Q35" i="148"/>
  <c r="N35" i="148"/>
  <c r="O34" i="148"/>
  <c r="Q34" i="148"/>
  <c r="N34" i="148"/>
  <c r="O33" i="148"/>
  <c r="Q33" i="148"/>
  <c r="N33" i="148"/>
  <c r="O32" i="148"/>
  <c r="Q32" i="148"/>
  <c r="N32" i="148"/>
  <c r="O31" i="148"/>
  <c r="Q31" i="148"/>
  <c r="N31" i="148"/>
  <c r="O30" i="148"/>
  <c r="Q30" i="148"/>
  <c r="N30" i="148"/>
  <c r="O29" i="148"/>
  <c r="Q29" i="148"/>
  <c r="N29" i="148"/>
  <c r="O28" i="148"/>
  <c r="Q28" i="148"/>
  <c r="N28" i="148"/>
  <c r="O27" i="148"/>
  <c r="Q27" i="148"/>
  <c r="N27" i="148"/>
  <c r="O26" i="148"/>
  <c r="Q26" i="148"/>
  <c r="N26" i="148"/>
  <c r="O25" i="148"/>
  <c r="Q25" i="148"/>
  <c r="N25" i="148"/>
  <c r="O24" i="148"/>
  <c r="Q24" i="148"/>
  <c r="N24" i="148"/>
  <c r="E20" i="148"/>
  <c r="F20" i="148"/>
  <c r="G20" i="148"/>
  <c r="H20" i="148"/>
  <c r="I20" i="148"/>
  <c r="J20" i="148"/>
  <c r="K20" i="148"/>
  <c r="L20" i="148"/>
  <c r="M20" i="148"/>
  <c r="N20" i="148"/>
  <c r="O20" i="148"/>
  <c r="P20" i="148"/>
  <c r="Q20" i="148"/>
  <c r="O86" i="92"/>
  <c r="Q86" i="92"/>
  <c r="N86" i="92"/>
  <c r="B84" i="92"/>
  <c r="O83" i="92"/>
  <c r="Q83" i="92"/>
  <c r="N83" i="92"/>
  <c r="O82" i="92"/>
  <c r="Q82" i="92"/>
  <c r="N82" i="92"/>
  <c r="O81" i="92"/>
  <c r="Q81" i="92"/>
  <c r="N81" i="92"/>
  <c r="O80" i="92"/>
  <c r="Q80" i="92"/>
  <c r="N80" i="92"/>
  <c r="O79" i="92"/>
  <c r="Q79" i="92"/>
  <c r="N79" i="92"/>
  <c r="O78" i="92"/>
  <c r="Q78" i="92"/>
  <c r="N78" i="92"/>
  <c r="O77" i="92"/>
  <c r="Q77" i="92"/>
  <c r="N77" i="92"/>
  <c r="O76" i="92"/>
  <c r="Q76" i="92"/>
  <c r="N76" i="92"/>
  <c r="O75" i="92"/>
  <c r="Q75" i="92"/>
  <c r="N75" i="92"/>
  <c r="O74" i="92"/>
  <c r="Q74" i="92"/>
  <c r="N74" i="92"/>
  <c r="O73" i="92"/>
  <c r="Q73" i="92"/>
  <c r="N73" i="92"/>
  <c r="O72" i="92"/>
  <c r="Q72" i="92"/>
  <c r="N72" i="92"/>
  <c r="O69" i="92"/>
  <c r="Q69" i="92"/>
  <c r="N69" i="92"/>
  <c r="O68" i="92"/>
  <c r="Q68" i="92"/>
  <c r="N68" i="92"/>
  <c r="O67" i="92"/>
  <c r="Q67" i="92"/>
  <c r="N67" i="92"/>
  <c r="O66" i="92"/>
  <c r="Q66" i="92"/>
  <c r="N66" i="92"/>
  <c r="B64" i="92"/>
  <c r="O63" i="92"/>
  <c r="Q63" i="92"/>
  <c r="N63" i="92"/>
  <c r="O62" i="92"/>
  <c r="Q62" i="92"/>
  <c r="N62" i="92"/>
  <c r="O61" i="92"/>
  <c r="Q61" i="92"/>
  <c r="N61" i="92"/>
  <c r="B59" i="92"/>
  <c r="O58" i="92"/>
  <c r="Q58" i="92"/>
  <c r="N58" i="92"/>
  <c r="O57" i="92"/>
  <c r="Q57" i="92"/>
  <c r="N57" i="92"/>
  <c r="B55" i="92"/>
  <c r="O54" i="92"/>
  <c r="Q54" i="92"/>
  <c r="N54" i="92"/>
  <c r="O53" i="92"/>
  <c r="Q53" i="92"/>
  <c r="N53" i="92"/>
  <c r="B50" i="92"/>
  <c r="O49" i="92"/>
  <c r="Q49" i="92"/>
  <c r="N49" i="92"/>
  <c r="O48" i="92"/>
  <c r="Q48" i="92"/>
  <c r="N48" i="92"/>
  <c r="O47" i="92"/>
  <c r="Q47" i="92"/>
  <c r="N47" i="92"/>
  <c r="O43" i="92"/>
  <c r="Q43" i="92"/>
  <c r="N43" i="92"/>
  <c r="O42" i="92"/>
  <c r="Q42" i="92"/>
  <c r="N42" i="92"/>
  <c r="O41" i="92"/>
  <c r="Q41" i="92"/>
  <c r="N41" i="92"/>
  <c r="O40" i="92"/>
  <c r="Q40" i="92"/>
  <c r="N40" i="92"/>
  <c r="B37" i="92"/>
  <c r="O36" i="92"/>
  <c r="Q36" i="92"/>
  <c r="N36" i="92"/>
  <c r="O35" i="92"/>
  <c r="Q35" i="92"/>
  <c r="N35" i="92"/>
  <c r="O34" i="92"/>
  <c r="Q34" i="92"/>
  <c r="N34" i="92"/>
  <c r="O33" i="92"/>
  <c r="Q33" i="92"/>
  <c r="N33" i="92"/>
  <c r="O32" i="92"/>
  <c r="Q32" i="92"/>
  <c r="N32" i="92"/>
  <c r="O31" i="92"/>
  <c r="Q31" i="92"/>
  <c r="N31" i="92"/>
  <c r="O30" i="92"/>
  <c r="Q30" i="92"/>
  <c r="N30" i="92"/>
  <c r="O29" i="92"/>
  <c r="Q29" i="92"/>
  <c r="N29" i="92"/>
  <c r="O28" i="92"/>
  <c r="Q28" i="92"/>
  <c r="N28" i="92"/>
  <c r="O27" i="92"/>
  <c r="Q27" i="92"/>
  <c r="N27" i="92"/>
  <c r="O26" i="92"/>
  <c r="Q26" i="92"/>
  <c r="N26" i="92"/>
  <c r="O25" i="92"/>
  <c r="Q25" i="92"/>
  <c r="N25" i="92"/>
  <c r="O24" i="92"/>
  <c r="Q24" i="92"/>
  <c r="N24" i="92"/>
  <c r="E20" i="92"/>
  <c r="F20" i="92"/>
  <c r="G20" i="92"/>
  <c r="H20" i="92"/>
  <c r="I20" i="92"/>
  <c r="J20" i="92"/>
  <c r="K20" i="92"/>
  <c r="L20" i="92"/>
  <c r="M20" i="92"/>
  <c r="N20" i="92"/>
  <c r="O20" i="92"/>
  <c r="P20" i="92"/>
  <c r="Q20" i="92"/>
  <c r="O86" i="93"/>
  <c r="Q86" i="93"/>
  <c r="N86" i="93"/>
  <c r="B84" i="93"/>
  <c r="O83" i="93"/>
  <c r="Q83" i="93"/>
  <c r="N83" i="93"/>
  <c r="O82" i="93"/>
  <c r="Q82" i="93"/>
  <c r="N82" i="93"/>
  <c r="O81" i="93"/>
  <c r="Q81" i="93"/>
  <c r="N81" i="93"/>
  <c r="O80" i="93"/>
  <c r="Q80" i="93"/>
  <c r="N80" i="93"/>
  <c r="O79" i="93"/>
  <c r="Q79" i="93"/>
  <c r="N79" i="93"/>
  <c r="O78" i="93"/>
  <c r="Q78" i="93"/>
  <c r="N78" i="93"/>
  <c r="O77" i="93"/>
  <c r="Q77" i="93"/>
  <c r="N77" i="93"/>
  <c r="O76" i="93"/>
  <c r="Q76" i="93"/>
  <c r="N76" i="93"/>
  <c r="O75" i="93"/>
  <c r="Q75" i="93"/>
  <c r="N75" i="93"/>
  <c r="O74" i="93"/>
  <c r="Q74" i="93"/>
  <c r="N74" i="93"/>
  <c r="O73" i="93"/>
  <c r="Q73" i="93"/>
  <c r="N73" i="93"/>
  <c r="O72" i="93"/>
  <c r="Q72" i="93"/>
  <c r="N72" i="93"/>
  <c r="O69" i="93"/>
  <c r="Q69" i="93"/>
  <c r="N69" i="93"/>
  <c r="O68" i="93"/>
  <c r="Q68" i="93"/>
  <c r="N68" i="93"/>
  <c r="O67" i="93"/>
  <c r="Q67" i="93"/>
  <c r="N67" i="93"/>
  <c r="O66" i="93"/>
  <c r="Q66" i="93"/>
  <c r="N66" i="93"/>
  <c r="B64" i="93"/>
  <c r="O63" i="93"/>
  <c r="Q63" i="93"/>
  <c r="N63" i="93"/>
  <c r="O62" i="93"/>
  <c r="Q62" i="93"/>
  <c r="N62" i="93"/>
  <c r="O61" i="93"/>
  <c r="Q61" i="93"/>
  <c r="N61" i="93"/>
  <c r="B59" i="93"/>
  <c r="O58" i="93"/>
  <c r="Q58" i="93"/>
  <c r="N58" i="93"/>
  <c r="O57" i="93"/>
  <c r="Q57" i="93"/>
  <c r="N57" i="93"/>
  <c r="B55" i="93"/>
  <c r="O54" i="93"/>
  <c r="Q54" i="93"/>
  <c r="N54" i="93"/>
  <c r="O53" i="93"/>
  <c r="Q53" i="93"/>
  <c r="N53" i="93"/>
  <c r="B50" i="93"/>
  <c r="O49" i="93"/>
  <c r="Q49" i="93"/>
  <c r="N49" i="93"/>
  <c r="O48" i="93"/>
  <c r="Q48" i="93"/>
  <c r="N48" i="93"/>
  <c r="O47" i="93"/>
  <c r="Q47" i="93"/>
  <c r="N47" i="93"/>
  <c r="O43" i="93"/>
  <c r="Q43" i="93"/>
  <c r="N43" i="93"/>
  <c r="O42" i="93"/>
  <c r="Q42" i="93"/>
  <c r="N42" i="93"/>
  <c r="O41" i="93"/>
  <c r="Q41" i="93"/>
  <c r="N41" i="93"/>
  <c r="O40" i="93"/>
  <c r="Q40" i="93"/>
  <c r="N40" i="93"/>
  <c r="B37" i="93"/>
  <c r="O36" i="93"/>
  <c r="Q36" i="93"/>
  <c r="N36" i="93"/>
  <c r="O35" i="93"/>
  <c r="Q35" i="93"/>
  <c r="N35" i="93"/>
  <c r="O34" i="93"/>
  <c r="Q34" i="93"/>
  <c r="N34" i="93"/>
  <c r="O33" i="93"/>
  <c r="Q33" i="93"/>
  <c r="N33" i="93"/>
  <c r="O32" i="93"/>
  <c r="Q32" i="93"/>
  <c r="N32" i="93"/>
  <c r="O31" i="93"/>
  <c r="Q31" i="93"/>
  <c r="N31" i="93"/>
  <c r="O30" i="93"/>
  <c r="Q30" i="93"/>
  <c r="N30" i="93"/>
  <c r="O29" i="93"/>
  <c r="Q29" i="93"/>
  <c r="N29" i="93"/>
  <c r="O28" i="93"/>
  <c r="Q28" i="93"/>
  <c r="N28" i="93"/>
  <c r="O27" i="93"/>
  <c r="Q27" i="93"/>
  <c r="N27" i="93"/>
  <c r="O26" i="93"/>
  <c r="Q26" i="93"/>
  <c r="N26" i="93"/>
  <c r="O25" i="93"/>
  <c r="Q25" i="93"/>
  <c r="N25" i="93"/>
  <c r="O24" i="93"/>
  <c r="Q24" i="93"/>
  <c r="N24" i="93"/>
  <c r="E20" i="93"/>
  <c r="F20" i="93"/>
  <c r="G20" i="93"/>
  <c r="H20" i="93"/>
  <c r="I20" i="93"/>
  <c r="J20" i="93"/>
  <c r="K20" i="93"/>
  <c r="L20" i="93"/>
  <c r="M20" i="93"/>
  <c r="N20" i="93"/>
  <c r="O20" i="93"/>
  <c r="P20" i="93"/>
  <c r="Q20" i="93"/>
  <c r="O86" i="94"/>
  <c r="Q86" i="94"/>
  <c r="N86" i="94"/>
  <c r="B84" i="94"/>
  <c r="O83" i="94"/>
  <c r="Q83" i="94"/>
  <c r="N83" i="94"/>
  <c r="O82" i="94"/>
  <c r="Q82" i="94"/>
  <c r="N82" i="94"/>
  <c r="O81" i="94"/>
  <c r="Q81" i="94"/>
  <c r="N81" i="94"/>
  <c r="O80" i="94"/>
  <c r="Q80" i="94"/>
  <c r="N80" i="94"/>
  <c r="O79" i="94"/>
  <c r="Q79" i="94"/>
  <c r="N79" i="94"/>
  <c r="O78" i="94"/>
  <c r="Q78" i="94"/>
  <c r="N78" i="94"/>
  <c r="O77" i="94"/>
  <c r="Q77" i="94"/>
  <c r="N77" i="94"/>
  <c r="O76" i="94"/>
  <c r="Q76" i="94"/>
  <c r="N76" i="94"/>
  <c r="O75" i="94"/>
  <c r="Q75" i="94"/>
  <c r="N75" i="94"/>
  <c r="O74" i="94"/>
  <c r="Q74" i="94"/>
  <c r="N74" i="94"/>
  <c r="O73" i="94"/>
  <c r="Q73" i="94"/>
  <c r="N73" i="94"/>
  <c r="O72" i="94"/>
  <c r="Q72" i="94"/>
  <c r="N72" i="94"/>
  <c r="O69" i="94"/>
  <c r="Q69" i="94"/>
  <c r="N69" i="94"/>
  <c r="O68" i="94"/>
  <c r="Q68" i="94"/>
  <c r="N68" i="94"/>
  <c r="O67" i="94"/>
  <c r="Q67" i="94"/>
  <c r="N67" i="94"/>
  <c r="O66" i="94"/>
  <c r="Q66" i="94"/>
  <c r="N66" i="94"/>
  <c r="B64" i="94"/>
  <c r="O63" i="94"/>
  <c r="Q63" i="94"/>
  <c r="N63" i="94"/>
  <c r="O62" i="94"/>
  <c r="Q62" i="94"/>
  <c r="N62" i="94"/>
  <c r="O61" i="94"/>
  <c r="Q61" i="94"/>
  <c r="N61" i="94"/>
  <c r="B59" i="94"/>
  <c r="O58" i="94"/>
  <c r="Q58" i="94"/>
  <c r="N58" i="94"/>
  <c r="O57" i="94"/>
  <c r="Q57" i="94"/>
  <c r="N57" i="94"/>
  <c r="B55" i="94"/>
  <c r="O54" i="94"/>
  <c r="Q54" i="94"/>
  <c r="N54" i="94"/>
  <c r="O53" i="94"/>
  <c r="Q53" i="94"/>
  <c r="N53" i="94"/>
  <c r="B50" i="94"/>
  <c r="O49" i="94"/>
  <c r="Q49" i="94"/>
  <c r="N49" i="94"/>
  <c r="O48" i="94"/>
  <c r="Q48" i="94"/>
  <c r="N48" i="94"/>
  <c r="O47" i="94"/>
  <c r="Q47" i="94"/>
  <c r="N47" i="94"/>
  <c r="O43" i="94"/>
  <c r="Q43" i="94"/>
  <c r="N43" i="94"/>
  <c r="O42" i="94"/>
  <c r="Q42" i="94"/>
  <c r="N42" i="94"/>
  <c r="O41" i="94"/>
  <c r="Q41" i="94"/>
  <c r="N41" i="94"/>
  <c r="O40" i="94"/>
  <c r="Q40" i="94"/>
  <c r="N40" i="94"/>
  <c r="B37" i="94"/>
  <c r="O36" i="94"/>
  <c r="Q36" i="94"/>
  <c r="N36" i="94"/>
  <c r="O35" i="94"/>
  <c r="Q35" i="94"/>
  <c r="N35" i="94"/>
  <c r="O34" i="94"/>
  <c r="Q34" i="94"/>
  <c r="N34" i="94"/>
  <c r="O33" i="94"/>
  <c r="Q33" i="94"/>
  <c r="N33" i="94"/>
  <c r="O32" i="94"/>
  <c r="Q32" i="94"/>
  <c r="N32" i="94"/>
  <c r="O31" i="94"/>
  <c r="Q31" i="94"/>
  <c r="N31" i="94"/>
  <c r="O30" i="94"/>
  <c r="Q30" i="94"/>
  <c r="N30" i="94"/>
  <c r="O29" i="94"/>
  <c r="Q29" i="94"/>
  <c r="N29" i="94"/>
  <c r="O28" i="94"/>
  <c r="Q28" i="94"/>
  <c r="N28" i="94"/>
  <c r="O27" i="94"/>
  <c r="Q27" i="94"/>
  <c r="N27" i="94"/>
  <c r="O26" i="94"/>
  <c r="Q26" i="94"/>
  <c r="N26" i="94"/>
  <c r="O25" i="94"/>
  <c r="Q25" i="94"/>
  <c r="N25" i="94"/>
  <c r="O24" i="94"/>
  <c r="Q24" i="94"/>
  <c r="N24" i="94"/>
  <c r="E20" i="94"/>
  <c r="F20" i="94"/>
  <c r="G20" i="94"/>
  <c r="H20" i="94"/>
  <c r="I20" i="94"/>
  <c r="J20" i="94"/>
  <c r="K20" i="94"/>
  <c r="L20" i="94"/>
  <c r="M20" i="94"/>
  <c r="N20" i="94"/>
  <c r="O20" i="94"/>
  <c r="P20" i="94"/>
  <c r="Q20" i="94"/>
  <c r="O86" i="95"/>
  <c r="Q86" i="95"/>
  <c r="N86" i="95"/>
  <c r="B84" i="95"/>
  <c r="O83" i="95"/>
  <c r="Q83" i="95"/>
  <c r="N83" i="95"/>
  <c r="O82" i="95"/>
  <c r="Q82" i="95"/>
  <c r="N82" i="95"/>
  <c r="O81" i="95"/>
  <c r="Q81" i="95"/>
  <c r="N81" i="95"/>
  <c r="O80" i="95"/>
  <c r="Q80" i="95"/>
  <c r="N80" i="95"/>
  <c r="O79" i="95"/>
  <c r="Q79" i="95"/>
  <c r="N79" i="95"/>
  <c r="O78" i="95"/>
  <c r="Q78" i="95"/>
  <c r="N78" i="95"/>
  <c r="O77" i="95"/>
  <c r="Q77" i="95"/>
  <c r="N77" i="95"/>
  <c r="O76" i="95"/>
  <c r="Q76" i="95"/>
  <c r="N76" i="95"/>
  <c r="O75" i="95"/>
  <c r="Q75" i="95"/>
  <c r="N75" i="95"/>
  <c r="O74" i="95"/>
  <c r="Q74" i="95"/>
  <c r="N74" i="95"/>
  <c r="O73" i="95"/>
  <c r="Q73" i="95"/>
  <c r="N73" i="95"/>
  <c r="O72" i="95"/>
  <c r="Q72" i="95"/>
  <c r="N72" i="95"/>
  <c r="O69" i="95"/>
  <c r="Q69" i="95"/>
  <c r="N69" i="95"/>
  <c r="O68" i="95"/>
  <c r="Q68" i="95"/>
  <c r="N68" i="95"/>
  <c r="O67" i="95"/>
  <c r="Q67" i="95"/>
  <c r="N67" i="95"/>
  <c r="O66" i="95"/>
  <c r="Q66" i="95"/>
  <c r="N66" i="95"/>
  <c r="B64" i="95"/>
  <c r="O63" i="95"/>
  <c r="Q63" i="95"/>
  <c r="N63" i="95"/>
  <c r="O62" i="95"/>
  <c r="Q62" i="95"/>
  <c r="N62" i="95"/>
  <c r="O61" i="95"/>
  <c r="Q61" i="95"/>
  <c r="N61" i="95"/>
  <c r="B59" i="95"/>
  <c r="O58" i="95"/>
  <c r="Q58" i="95"/>
  <c r="N58" i="95"/>
  <c r="O57" i="95"/>
  <c r="Q57" i="95"/>
  <c r="N57" i="95"/>
  <c r="B55" i="95"/>
  <c r="O54" i="95"/>
  <c r="Q54" i="95"/>
  <c r="N54" i="95"/>
  <c r="O53" i="95"/>
  <c r="Q53" i="95"/>
  <c r="N53" i="95"/>
  <c r="B50" i="95"/>
  <c r="O49" i="95"/>
  <c r="Q49" i="95"/>
  <c r="N49" i="95"/>
  <c r="O48" i="95"/>
  <c r="Q48" i="95"/>
  <c r="N48" i="95"/>
  <c r="O47" i="95"/>
  <c r="Q47" i="95"/>
  <c r="N47" i="95"/>
  <c r="O43" i="95"/>
  <c r="Q43" i="95"/>
  <c r="N43" i="95"/>
  <c r="O42" i="95"/>
  <c r="Q42" i="95"/>
  <c r="N42" i="95"/>
  <c r="O41" i="95"/>
  <c r="Q41" i="95"/>
  <c r="N41" i="95"/>
  <c r="O40" i="95"/>
  <c r="Q40" i="95"/>
  <c r="N40" i="95"/>
  <c r="B37" i="95"/>
  <c r="O36" i="95"/>
  <c r="Q36" i="95"/>
  <c r="N36" i="95"/>
  <c r="O35" i="95"/>
  <c r="Q35" i="95"/>
  <c r="N35" i="95"/>
  <c r="O34" i="95"/>
  <c r="Q34" i="95"/>
  <c r="N34" i="95"/>
  <c r="O33" i="95"/>
  <c r="Q33" i="95"/>
  <c r="N33" i="95"/>
  <c r="O32" i="95"/>
  <c r="Q32" i="95"/>
  <c r="N32" i="95"/>
  <c r="O31" i="95"/>
  <c r="Q31" i="95"/>
  <c r="N31" i="95"/>
  <c r="O30" i="95"/>
  <c r="Q30" i="95"/>
  <c r="N30" i="95"/>
  <c r="O29" i="95"/>
  <c r="Q29" i="95"/>
  <c r="N29" i="95"/>
  <c r="O28" i="95"/>
  <c r="Q28" i="95"/>
  <c r="N28" i="95"/>
  <c r="O27" i="95"/>
  <c r="Q27" i="95"/>
  <c r="N27" i="95"/>
  <c r="O26" i="95"/>
  <c r="Q26" i="95"/>
  <c r="N26" i="95"/>
  <c r="O25" i="95"/>
  <c r="Q25" i="95"/>
  <c r="N25" i="95"/>
  <c r="O24" i="95"/>
  <c r="Q24" i="95"/>
  <c r="N24" i="95"/>
  <c r="E20" i="95"/>
  <c r="F20" i="95"/>
  <c r="G20" i="95"/>
  <c r="H20" i="95"/>
  <c r="I20" i="95"/>
  <c r="J20" i="95"/>
  <c r="K20" i="95"/>
  <c r="L20" i="95"/>
  <c r="M20" i="95"/>
  <c r="N20" i="95"/>
  <c r="O20" i="95"/>
  <c r="P20" i="95"/>
  <c r="Q20" i="95"/>
  <c r="O86" i="127"/>
  <c r="Q86" i="127"/>
  <c r="N86" i="127"/>
  <c r="B84" i="127"/>
  <c r="O83" i="127"/>
  <c r="Q83" i="127"/>
  <c r="N83" i="127"/>
  <c r="O82" i="127"/>
  <c r="Q82" i="127"/>
  <c r="N82" i="127"/>
  <c r="O81" i="127"/>
  <c r="Q81" i="127"/>
  <c r="N81" i="127"/>
  <c r="O80" i="127"/>
  <c r="Q80" i="127"/>
  <c r="N80" i="127"/>
  <c r="O79" i="127"/>
  <c r="Q79" i="127"/>
  <c r="N79" i="127"/>
  <c r="O78" i="127"/>
  <c r="Q78" i="127"/>
  <c r="N78" i="127"/>
  <c r="O77" i="127"/>
  <c r="Q77" i="127"/>
  <c r="N77" i="127"/>
  <c r="O76" i="127"/>
  <c r="Q76" i="127"/>
  <c r="N76" i="127"/>
  <c r="O75" i="127"/>
  <c r="Q75" i="127"/>
  <c r="N75" i="127"/>
  <c r="O74" i="127"/>
  <c r="Q74" i="127"/>
  <c r="N74" i="127"/>
  <c r="O73" i="127"/>
  <c r="Q73" i="127"/>
  <c r="N73" i="127"/>
  <c r="O72" i="127"/>
  <c r="Q72" i="127"/>
  <c r="N72" i="127"/>
  <c r="O69" i="127"/>
  <c r="Q69" i="127"/>
  <c r="N69" i="127"/>
  <c r="O68" i="127"/>
  <c r="Q68" i="127"/>
  <c r="N68" i="127"/>
  <c r="O67" i="127"/>
  <c r="Q67" i="127"/>
  <c r="N67" i="127"/>
  <c r="O66" i="127"/>
  <c r="Q66" i="127"/>
  <c r="N66" i="127"/>
  <c r="B64" i="127"/>
  <c r="O63" i="127"/>
  <c r="Q63" i="127"/>
  <c r="N63" i="127"/>
  <c r="O62" i="127"/>
  <c r="Q62" i="127"/>
  <c r="N62" i="127"/>
  <c r="O61" i="127"/>
  <c r="Q61" i="127"/>
  <c r="N61" i="127"/>
  <c r="B59" i="127"/>
  <c r="O58" i="127"/>
  <c r="Q58" i="127"/>
  <c r="N58" i="127"/>
  <c r="O57" i="127"/>
  <c r="Q57" i="127"/>
  <c r="N57" i="127"/>
  <c r="B55" i="127"/>
  <c r="O54" i="127"/>
  <c r="Q54" i="127"/>
  <c r="N54" i="127"/>
  <c r="O53" i="127"/>
  <c r="Q53" i="127"/>
  <c r="N53" i="127"/>
  <c r="B50" i="127"/>
  <c r="O49" i="127"/>
  <c r="Q49" i="127"/>
  <c r="N49" i="127"/>
  <c r="O48" i="127"/>
  <c r="Q48" i="127"/>
  <c r="N48" i="127"/>
  <c r="O47" i="127"/>
  <c r="Q47" i="127"/>
  <c r="N47" i="127"/>
  <c r="O43" i="127"/>
  <c r="Q43" i="127"/>
  <c r="N43" i="127"/>
  <c r="O42" i="127"/>
  <c r="Q42" i="127"/>
  <c r="N42" i="127"/>
  <c r="O41" i="127"/>
  <c r="Q41" i="127"/>
  <c r="N41" i="127"/>
  <c r="O40" i="127"/>
  <c r="Q40" i="127"/>
  <c r="N40" i="127"/>
  <c r="B37" i="127"/>
  <c r="O36" i="127"/>
  <c r="Q36" i="127"/>
  <c r="N36" i="127"/>
  <c r="O35" i="127"/>
  <c r="Q35" i="127"/>
  <c r="N35" i="127"/>
  <c r="O34" i="127"/>
  <c r="Q34" i="127"/>
  <c r="N34" i="127"/>
  <c r="O33" i="127"/>
  <c r="Q33" i="127"/>
  <c r="N33" i="127"/>
  <c r="O32" i="127"/>
  <c r="Q32" i="127"/>
  <c r="N32" i="127"/>
  <c r="O31" i="127"/>
  <c r="Q31" i="127"/>
  <c r="N31" i="127"/>
  <c r="O30" i="127"/>
  <c r="Q30" i="127"/>
  <c r="N30" i="127"/>
  <c r="O29" i="127"/>
  <c r="Q29" i="127"/>
  <c r="N29" i="127"/>
  <c r="O28" i="127"/>
  <c r="Q28" i="127"/>
  <c r="N28" i="127"/>
  <c r="O27" i="127"/>
  <c r="Q27" i="127"/>
  <c r="N27" i="127"/>
  <c r="O26" i="127"/>
  <c r="Q26" i="127"/>
  <c r="N26" i="127"/>
  <c r="O25" i="127"/>
  <c r="Q25" i="127"/>
  <c r="N25" i="127"/>
  <c r="O24" i="127"/>
  <c r="Q24" i="127"/>
  <c r="N24" i="127"/>
  <c r="E20" i="127"/>
  <c r="F20" i="127"/>
  <c r="G20" i="127"/>
  <c r="H20" i="127"/>
  <c r="I20" i="127"/>
  <c r="J20" i="127"/>
  <c r="K20" i="127"/>
  <c r="L20" i="127"/>
  <c r="M20" i="127"/>
  <c r="N20" i="127"/>
  <c r="O20" i="127"/>
  <c r="P20" i="127"/>
  <c r="Q20" i="127"/>
  <c r="O86" i="149"/>
  <c r="Q86" i="149"/>
  <c r="N86" i="149"/>
  <c r="B84" i="149"/>
  <c r="O83" i="149"/>
  <c r="Q83" i="149"/>
  <c r="N83" i="149"/>
  <c r="O82" i="149"/>
  <c r="Q82" i="149"/>
  <c r="N82" i="149"/>
  <c r="O81" i="149"/>
  <c r="Q81" i="149"/>
  <c r="N81" i="149"/>
  <c r="O80" i="149"/>
  <c r="Q80" i="149"/>
  <c r="N80" i="149"/>
  <c r="O79" i="149"/>
  <c r="Q79" i="149"/>
  <c r="N79" i="149"/>
  <c r="O78" i="149"/>
  <c r="Q78" i="149"/>
  <c r="N78" i="149"/>
  <c r="O77" i="149"/>
  <c r="Q77" i="149"/>
  <c r="N77" i="149"/>
  <c r="O76" i="149"/>
  <c r="Q76" i="149"/>
  <c r="N76" i="149"/>
  <c r="O75" i="149"/>
  <c r="Q75" i="149"/>
  <c r="N75" i="149"/>
  <c r="O74" i="149"/>
  <c r="Q74" i="149"/>
  <c r="N74" i="149"/>
  <c r="O73" i="149"/>
  <c r="Q73" i="149"/>
  <c r="N73" i="149"/>
  <c r="O72" i="149"/>
  <c r="Q72" i="149"/>
  <c r="N72" i="149"/>
  <c r="O69" i="149"/>
  <c r="Q69" i="149"/>
  <c r="N69" i="149"/>
  <c r="O68" i="149"/>
  <c r="Q68" i="149"/>
  <c r="N68" i="149"/>
  <c r="O67" i="149"/>
  <c r="Q67" i="149"/>
  <c r="N67" i="149"/>
  <c r="O66" i="149"/>
  <c r="Q66" i="149"/>
  <c r="N66" i="149"/>
  <c r="B64" i="149"/>
  <c r="O63" i="149"/>
  <c r="Q63" i="149"/>
  <c r="N63" i="149"/>
  <c r="O62" i="149"/>
  <c r="Q62" i="149"/>
  <c r="N62" i="149"/>
  <c r="O61" i="149"/>
  <c r="Q61" i="149"/>
  <c r="N61" i="149"/>
  <c r="B59" i="149"/>
  <c r="O58" i="149"/>
  <c r="Q58" i="149"/>
  <c r="N58" i="149"/>
  <c r="O57" i="149"/>
  <c r="Q57" i="149"/>
  <c r="N57" i="149"/>
  <c r="B55" i="149"/>
  <c r="O54" i="149"/>
  <c r="Q54" i="149"/>
  <c r="N54" i="149"/>
  <c r="O53" i="149"/>
  <c r="Q53" i="149"/>
  <c r="N53" i="149"/>
  <c r="B50" i="149"/>
  <c r="O49" i="149"/>
  <c r="Q49" i="149"/>
  <c r="N49" i="149"/>
  <c r="O48" i="149"/>
  <c r="Q48" i="149"/>
  <c r="N48" i="149"/>
  <c r="O47" i="149"/>
  <c r="Q47" i="149"/>
  <c r="N47" i="149"/>
  <c r="O43" i="149"/>
  <c r="Q43" i="149"/>
  <c r="N43" i="149"/>
  <c r="O42" i="149"/>
  <c r="Q42" i="149"/>
  <c r="N42" i="149"/>
  <c r="O41" i="149"/>
  <c r="Q41" i="149"/>
  <c r="N41" i="149"/>
  <c r="O40" i="149"/>
  <c r="Q40" i="149"/>
  <c r="N40" i="149"/>
  <c r="B37" i="149"/>
  <c r="O36" i="149"/>
  <c r="Q36" i="149"/>
  <c r="N36" i="149"/>
  <c r="O35" i="149"/>
  <c r="Q35" i="149"/>
  <c r="N35" i="149"/>
  <c r="O34" i="149"/>
  <c r="Q34" i="149"/>
  <c r="N34" i="149"/>
  <c r="O33" i="149"/>
  <c r="Q33" i="149"/>
  <c r="N33" i="149"/>
  <c r="O32" i="149"/>
  <c r="Q32" i="149"/>
  <c r="N32" i="149"/>
  <c r="O31" i="149"/>
  <c r="Q31" i="149"/>
  <c r="N31" i="149"/>
  <c r="O30" i="149"/>
  <c r="Q30" i="149"/>
  <c r="N30" i="149"/>
  <c r="O29" i="149"/>
  <c r="Q29" i="149"/>
  <c r="N29" i="149"/>
  <c r="O28" i="149"/>
  <c r="Q28" i="149"/>
  <c r="N28" i="149"/>
  <c r="O27" i="149"/>
  <c r="Q27" i="149"/>
  <c r="N27" i="149"/>
  <c r="O26" i="149"/>
  <c r="Q26" i="149"/>
  <c r="N26" i="149"/>
  <c r="O25" i="149"/>
  <c r="Q25" i="149"/>
  <c r="N25" i="149"/>
  <c r="O24" i="149"/>
  <c r="Q24" i="149"/>
  <c r="N24" i="149"/>
  <c r="E20" i="149"/>
  <c r="F20" i="149"/>
  <c r="G20" i="149"/>
  <c r="H20" i="149"/>
  <c r="I20" i="149"/>
  <c r="J20" i="149"/>
  <c r="K20" i="149"/>
  <c r="L20" i="149"/>
  <c r="M20" i="149"/>
  <c r="N20" i="149"/>
  <c r="O20" i="149"/>
  <c r="P20" i="149"/>
  <c r="Q20" i="149"/>
  <c r="O86" i="98"/>
  <c r="Q86" i="98"/>
  <c r="N86" i="98"/>
  <c r="B84" i="98"/>
  <c r="O83" i="98"/>
  <c r="Q83" i="98"/>
  <c r="N83" i="98"/>
  <c r="O82" i="98"/>
  <c r="Q82" i="98"/>
  <c r="N82" i="98"/>
  <c r="O81" i="98"/>
  <c r="Q81" i="98"/>
  <c r="N81" i="98"/>
  <c r="O80" i="98"/>
  <c r="Q80" i="98"/>
  <c r="N80" i="98"/>
  <c r="O79" i="98"/>
  <c r="Q79" i="98"/>
  <c r="N79" i="98"/>
  <c r="O78" i="98"/>
  <c r="Q78" i="98"/>
  <c r="N78" i="98"/>
  <c r="O77" i="98"/>
  <c r="Q77" i="98"/>
  <c r="N77" i="98"/>
  <c r="O76" i="98"/>
  <c r="Q76" i="98"/>
  <c r="N76" i="98"/>
  <c r="O75" i="98"/>
  <c r="Q75" i="98"/>
  <c r="N75" i="98"/>
  <c r="O74" i="98"/>
  <c r="Q74" i="98"/>
  <c r="N74" i="98"/>
  <c r="O73" i="98"/>
  <c r="Q73" i="98"/>
  <c r="N73" i="98"/>
  <c r="O72" i="98"/>
  <c r="Q72" i="98"/>
  <c r="N72" i="98"/>
  <c r="O69" i="98"/>
  <c r="Q69" i="98"/>
  <c r="N69" i="98"/>
  <c r="O68" i="98"/>
  <c r="Q68" i="98"/>
  <c r="N68" i="98"/>
  <c r="O67" i="98"/>
  <c r="Q67" i="98"/>
  <c r="N67" i="98"/>
  <c r="O66" i="98"/>
  <c r="Q66" i="98"/>
  <c r="N66" i="98"/>
  <c r="B64" i="98"/>
  <c r="O63" i="98"/>
  <c r="Q63" i="98"/>
  <c r="N63" i="98"/>
  <c r="O62" i="98"/>
  <c r="Q62" i="98"/>
  <c r="N62" i="98"/>
  <c r="O61" i="98"/>
  <c r="Q61" i="98"/>
  <c r="N61" i="98"/>
  <c r="B59" i="98"/>
  <c r="O58" i="98"/>
  <c r="Q58" i="98"/>
  <c r="N58" i="98"/>
  <c r="O57" i="98"/>
  <c r="Q57" i="98"/>
  <c r="N57" i="98"/>
  <c r="B55" i="98"/>
  <c r="O54" i="98"/>
  <c r="Q54" i="98"/>
  <c r="N54" i="98"/>
  <c r="O53" i="98"/>
  <c r="Q53" i="98"/>
  <c r="N53" i="98"/>
  <c r="B50" i="98"/>
  <c r="O49" i="98"/>
  <c r="Q49" i="98"/>
  <c r="N49" i="98"/>
  <c r="O48" i="98"/>
  <c r="Q48" i="98"/>
  <c r="N48" i="98"/>
  <c r="O47" i="98"/>
  <c r="Q47" i="98"/>
  <c r="N47" i="98"/>
  <c r="O43" i="98"/>
  <c r="Q43" i="98"/>
  <c r="N43" i="98"/>
  <c r="O42" i="98"/>
  <c r="Q42" i="98"/>
  <c r="N42" i="98"/>
  <c r="O41" i="98"/>
  <c r="Q41" i="98"/>
  <c r="N41" i="98"/>
  <c r="O40" i="98"/>
  <c r="Q40" i="98"/>
  <c r="N40" i="98"/>
  <c r="B37" i="98"/>
  <c r="O36" i="98"/>
  <c r="Q36" i="98"/>
  <c r="N36" i="98"/>
  <c r="O35" i="98"/>
  <c r="Q35" i="98"/>
  <c r="N35" i="98"/>
  <c r="O34" i="98"/>
  <c r="Q34" i="98"/>
  <c r="N34" i="98"/>
  <c r="O33" i="98"/>
  <c r="Q33" i="98"/>
  <c r="N33" i="98"/>
  <c r="O32" i="98"/>
  <c r="Q32" i="98"/>
  <c r="N32" i="98"/>
  <c r="O31" i="98"/>
  <c r="Q31" i="98"/>
  <c r="N31" i="98"/>
  <c r="O30" i="98"/>
  <c r="Q30" i="98"/>
  <c r="N30" i="98"/>
  <c r="O29" i="98"/>
  <c r="Q29" i="98"/>
  <c r="N29" i="98"/>
  <c r="O28" i="98"/>
  <c r="Q28" i="98"/>
  <c r="N28" i="98"/>
  <c r="O27" i="98"/>
  <c r="Q27" i="98"/>
  <c r="N27" i="98"/>
  <c r="O26" i="98"/>
  <c r="Q26" i="98"/>
  <c r="N26" i="98"/>
  <c r="O25" i="98"/>
  <c r="Q25" i="98"/>
  <c r="N25" i="98"/>
  <c r="O24" i="98"/>
  <c r="Q24" i="98"/>
  <c r="N24" i="98"/>
  <c r="E20" i="98"/>
  <c r="F20" i="98"/>
  <c r="G20" i="98"/>
  <c r="H20" i="98"/>
  <c r="I20" i="98"/>
  <c r="J20" i="98"/>
  <c r="K20" i="98"/>
  <c r="L20" i="98"/>
  <c r="M20" i="98"/>
  <c r="N20" i="98"/>
  <c r="O20" i="98"/>
  <c r="P20" i="98"/>
  <c r="Q20" i="98"/>
  <c r="O86" i="99"/>
  <c r="Q86" i="99"/>
  <c r="N86" i="99"/>
  <c r="B84" i="99"/>
  <c r="O83" i="99"/>
  <c r="Q83" i="99"/>
  <c r="N83" i="99"/>
  <c r="O82" i="99"/>
  <c r="Q82" i="99"/>
  <c r="N82" i="99"/>
  <c r="O81" i="99"/>
  <c r="Q81" i="99"/>
  <c r="N81" i="99"/>
  <c r="O80" i="99"/>
  <c r="Q80" i="99"/>
  <c r="N80" i="99"/>
  <c r="O79" i="99"/>
  <c r="Q79" i="99"/>
  <c r="N79" i="99"/>
  <c r="O78" i="99"/>
  <c r="Q78" i="99"/>
  <c r="N78" i="99"/>
  <c r="O77" i="99"/>
  <c r="Q77" i="99"/>
  <c r="N77" i="99"/>
  <c r="O76" i="99"/>
  <c r="Q76" i="99"/>
  <c r="N76" i="99"/>
  <c r="O75" i="99"/>
  <c r="Q75" i="99"/>
  <c r="N75" i="99"/>
  <c r="O74" i="99"/>
  <c r="Q74" i="99"/>
  <c r="N74" i="99"/>
  <c r="O73" i="99"/>
  <c r="Q73" i="99"/>
  <c r="N73" i="99"/>
  <c r="O72" i="99"/>
  <c r="Q72" i="99"/>
  <c r="N72" i="99"/>
  <c r="O69" i="99"/>
  <c r="Q69" i="99"/>
  <c r="N69" i="99"/>
  <c r="O68" i="99"/>
  <c r="Q68" i="99"/>
  <c r="N68" i="99"/>
  <c r="O67" i="99"/>
  <c r="Q67" i="99"/>
  <c r="N67" i="99"/>
  <c r="O66" i="99"/>
  <c r="Q66" i="99"/>
  <c r="N66" i="99"/>
  <c r="B64" i="99"/>
  <c r="O63" i="99"/>
  <c r="Q63" i="99"/>
  <c r="N63" i="99"/>
  <c r="O62" i="99"/>
  <c r="Q62" i="99"/>
  <c r="N62" i="99"/>
  <c r="O61" i="99"/>
  <c r="Q61" i="99"/>
  <c r="N61" i="99"/>
  <c r="B59" i="99"/>
  <c r="O58" i="99"/>
  <c r="Q58" i="99"/>
  <c r="N58" i="99"/>
  <c r="O57" i="99"/>
  <c r="Q57" i="99"/>
  <c r="N57" i="99"/>
  <c r="B55" i="99"/>
  <c r="O54" i="99"/>
  <c r="Q54" i="99"/>
  <c r="N54" i="99"/>
  <c r="O53" i="99"/>
  <c r="Q53" i="99"/>
  <c r="N53" i="99"/>
  <c r="B50" i="99"/>
  <c r="O49" i="99"/>
  <c r="Q49" i="99"/>
  <c r="N49" i="99"/>
  <c r="O48" i="99"/>
  <c r="Q48" i="99"/>
  <c r="N48" i="99"/>
  <c r="O47" i="99"/>
  <c r="Q47" i="99"/>
  <c r="N47" i="99"/>
  <c r="O43" i="99"/>
  <c r="Q43" i="99"/>
  <c r="N43" i="99"/>
  <c r="O42" i="99"/>
  <c r="Q42" i="99"/>
  <c r="N42" i="99"/>
  <c r="O41" i="99"/>
  <c r="Q41" i="99"/>
  <c r="N41" i="99"/>
  <c r="O40" i="99"/>
  <c r="Q40" i="99"/>
  <c r="N40" i="99"/>
  <c r="B37" i="99"/>
  <c r="O36" i="99"/>
  <c r="Q36" i="99"/>
  <c r="N36" i="99"/>
  <c r="O35" i="99"/>
  <c r="Q35" i="99"/>
  <c r="N35" i="99"/>
  <c r="O34" i="99"/>
  <c r="Q34" i="99"/>
  <c r="N34" i="99"/>
  <c r="O33" i="99"/>
  <c r="Q33" i="99"/>
  <c r="N33" i="99"/>
  <c r="O32" i="99"/>
  <c r="Q32" i="99"/>
  <c r="N32" i="99"/>
  <c r="O31" i="99"/>
  <c r="Q31" i="99"/>
  <c r="N31" i="99"/>
  <c r="O30" i="99"/>
  <c r="Q30" i="99"/>
  <c r="N30" i="99"/>
  <c r="O29" i="99"/>
  <c r="Q29" i="99"/>
  <c r="N29" i="99"/>
  <c r="O28" i="99"/>
  <c r="Q28" i="99"/>
  <c r="N28" i="99"/>
  <c r="O27" i="99"/>
  <c r="Q27" i="99"/>
  <c r="N27" i="99"/>
  <c r="O26" i="99"/>
  <c r="Q26" i="99"/>
  <c r="N26" i="99"/>
  <c r="O25" i="99"/>
  <c r="Q25" i="99"/>
  <c r="N25" i="99"/>
  <c r="O24" i="99"/>
  <c r="Q24" i="99"/>
  <c r="N24" i="99"/>
  <c r="E20" i="99"/>
  <c r="F20" i="99"/>
  <c r="G20" i="99"/>
  <c r="H20" i="99"/>
  <c r="I20" i="99"/>
  <c r="J20" i="99"/>
  <c r="K20" i="99"/>
  <c r="L20" i="99"/>
  <c r="M20" i="99"/>
  <c r="N20" i="99"/>
  <c r="O20" i="99"/>
  <c r="P20" i="99"/>
  <c r="Q20" i="99"/>
  <c r="O86" i="101"/>
  <c r="Q86" i="101"/>
  <c r="N86" i="101"/>
  <c r="B84" i="101"/>
  <c r="O83" i="101"/>
  <c r="Q83" i="101"/>
  <c r="N83" i="101"/>
  <c r="O82" i="101"/>
  <c r="Q82" i="101"/>
  <c r="N82" i="101"/>
  <c r="O81" i="101"/>
  <c r="Q81" i="101"/>
  <c r="N81" i="101"/>
  <c r="O80" i="101"/>
  <c r="Q80" i="101"/>
  <c r="N80" i="101"/>
  <c r="O79" i="101"/>
  <c r="Q79" i="101"/>
  <c r="N79" i="101"/>
  <c r="O78" i="101"/>
  <c r="Q78" i="101"/>
  <c r="N78" i="101"/>
  <c r="O77" i="101"/>
  <c r="Q77" i="101"/>
  <c r="N77" i="101"/>
  <c r="O76" i="101"/>
  <c r="Q76" i="101"/>
  <c r="N76" i="101"/>
  <c r="O75" i="101"/>
  <c r="Q75" i="101"/>
  <c r="N75" i="101"/>
  <c r="O74" i="101"/>
  <c r="Q74" i="101"/>
  <c r="N74" i="101"/>
  <c r="O73" i="101"/>
  <c r="Q73" i="101"/>
  <c r="N73" i="101"/>
  <c r="O72" i="101"/>
  <c r="Q72" i="101"/>
  <c r="N72" i="101"/>
  <c r="O69" i="101"/>
  <c r="Q69" i="101"/>
  <c r="N69" i="101"/>
  <c r="O68" i="101"/>
  <c r="Q68" i="101"/>
  <c r="N68" i="101"/>
  <c r="O67" i="101"/>
  <c r="Q67" i="101"/>
  <c r="N67" i="101"/>
  <c r="O66" i="101"/>
  <c r="Q66" i="101"/>
  <c r="N66" i="101"/>
  <c r="B64" i="101"/>
  <c r="O63" i="101"/>
  <c r="Q63" i="101"/>
  <c r="N63" i="101"/>
  <c r="O62" i="101"/>
  <c r="Q62" i="101"/>
  <c r="N62" i="101"/>
  <c r="O61" i="101"/>
  <c r="Q61" i="101"/>
  <c r="N61" i="101"/>
  <c r="B59" i="101"/>
  <c r="O58" i="101"/>
  <c r="Q58" i="101"/>
  <c r="N58" i="101"/>
  <c r="O57" i="101"/>
  <c r="Q57" i="101"/>
  <c r="N57" i="101"/>
  <c r="B55" i="101"/>
  <c r="O54" i="101"/>
  <c r="Q54" i="101"/>
  <c r="N54" i="101"/>
  <c r="O53" i="101"/>
  <c r="Q53" i="101"/>
  <c r="N53" i="101"/>
  <c r="B50" i="101"/>
  <c r="O49" i="101"/>
  <c r="Q49" i="101"/>
  <c r="N49" i="101"/>
  <c r="O48" i="101"/>
  <c r="Q48" i="101"/>
  <c r="N48" i="101"/>
  <c r="O47" i="101"/>
  <c r="Q47" i="101"/>
  <c r="N47" i="101"/>
  <c r="O43" i="101"/>
  <c r="Q43" i="101"/>
  <c r="N43" i="101"/>
  <c r="O42" i="101"/>
  <c r="Q42" i="101"/>
  <c r="N42" i="101"/>
  <c r="O41" i="101"/>
  <c r="Q41" i="101"/>
  <c r="N41" i="101"/>
  <c r="O40" i="101"/>
  <c r="Q40" i="101"/>
  <c r="N40" i="101"/>
  <c r="B37" i="101"/>
  <c r="O36" i="101"/>
  <c r="Q36" i="101"/>
  <c r="N36" i="101"/>
  <c r="O35" i="101"/>
  <c r="Q35" i="101"/>
  <c r="N35" i="101"/>
  <c r="O34" i="101"/>
  <c r="Q34" i="101"/>
  <c r="N34" i="101"/>
  <c r="O33" i="101"/>
  <c r="Q33" i="101"/>
  <c r="N33" i="101"/>
  <c r="O32" i="101"/>
  <c r="Q32" i="101"/>
  <c r="N32" i="101"/>
  <c r="O31" i="101"/>
  <c r="Q31" i="101"/>
  <c r="N31" i="101"/>
  <c r="O30" i="101"/>
  <c r="Q30" i="101"/>
  <c r="N30" i="101"/>
  <c r="O29" i="101"/>
  <c r="Q29" i="101"/>
  <c r="N29" i="101"/>
  <c r="O28" i="101"/>
  <c r="Q28" i="101"/>
  <c r="N28" i="101"/>
  <c r="O27" i="101"/>
  <c r="Q27" i="101"/>
  <c r="N27" i="101"/>
  <c r="O26" i="101"/>
  <c r="Q26" i="101"/>
  <c r="N26" i="101"/>
  <c r="O25" i="101"/>
  <c r="Q25" i="101"/>
  <c r="N25" i="101"/>
  <c r="O24" i="101"/>
  <c r="Q24" i="101"/>
  <c r="N24" i="101"/>
  <c r="E20" i="101"/>
  <c r="F20" i="101"/>
  <c r="G20" i="101"/>
  <c r="H20" i="101"/>
  <c r="I20" i="101"/>
  <c r="J20" i="101"/>
  <c r="K20" i="101"/>
  <c r="L20" i="101"/>
  <c r="M20" i="101"/>
  <c r="N20" i="101"/>
  <c r="O20" i="101"/>
  <c r="P20" i="101"/>
  <c r="Q20" i="101"/>
  <c r="O86" i="102"/>
  <c r="Q86" i="102"/>
  <c r="N86" i="102"/>
  <c r="B84" i="102"/>
  <c r="O83" i="102"/>
  <c r="Q83" i="102"/>
  <c r="N83" i="102"/>
  <c r="O82" i="102"/>
  <c r="Q82" i="102"/>
  <c r="N82" i="102"/>
  <c r="O81" i="102"/>
  <c r="Q81" i="102"/>
  <c r="N81" i="102"/>
  <c r="O80" i="102"/>
  <c r="Q80" i="102"/>
  <c r="N80" i="102"/>
  <c r="O79" i="102"/>
  <c r="Q79" i="102"/>
  <c r="N79" i="102"/>
  <c r="O78" i="102"/>
  <c r="Q78" i="102"/>
  <c r="N78" i="102"/>
  <c r="O77" i="102"/>
  <c r="Q77" i="102"/>
  <c r="N77" i="102"/>
  <c r="O76" i="102"/>
  <c r="Q76" i="102"/>
  <c r="N76" i="102"/>
  <c r="O75" i="102"/>
  <c r="Q75" i="102"/>
  <c r="N75" i="102"/>
  <c r="O74" i="102"/>
  <c r="Q74" i="102"/>
  <c r="N74" i="102"/>
  <c r="O73" i="102"/>
  <c r="Q73" i="102"/>
  <c r="N73" i="102"/>
  <c r="O72" i="102"/>
  <c r="Q72" i="102"/>
  <c r="N72" i="102"/>
  <c r="O69" i="102"/>
  <c r="Q69" i="102"/>
  <c r="N69" i="102"/>
  <c r="O68" i="102"/>
  <c r="Q68" i="102"/>
  <c r="N68" i="102"/>
  <c r="O67" i="102"/>
  <c r="Q67" i="102"/>
  <c r="N67" i="102"/>
  <c r="O66" i="102"/>
  <c r="Q66" i="102"/>
  <c r="N66" i="102"/>
  <c r="B64" i="102"/>
  <c r="O63" i="102"/>
  <c r="Q63" i="102"/>
  <c r="N63" i="102"/>
  <c r="O62" i="102"/>
  <c r="Q62" i="102"/>
  <c r="N62" i="102"/>
  <c r="O61" i="102"/>
  <c r="Q61" i="102"/>
  <c r="N61" i="102"/>
  <c r="B59" i="102"/>
  <c r="O58" i="102"/>
  <c r="Q58" i="102"/>
  <c r="N58" i="102"/>
  <c r="O57" i="102"/>
  <c r="Q57" i="102"/>
  <c r="N57" i="102"/>
  <c r="B55" i="102"/>
  <c r="O54" i="102"/>
  <c r="Q54" i="102"/>
  <c r="N54" i="102"/>
  <c r="O53" i="102"/>
  <c r="Q53" i="102"/>
  <c r="N53" i="102"/>
  <c r="B50" i="102"/>
  <c r="O49" i="102"/>
  <c r="Q49" i="102"/>
  <c r="N49" i="102"/>
  <c r="O48" i="102"/>
  <c r="Q48" i="102"/>
  <c r="N48" i="102"/>
  <c r="O47" i="102"/>
  <c r="Q47" i="102"/>
  <c r="N47" i="102"/>
  <c r="O43" i="102"/>
  <c r="Q43" i="102"/>
  <c r="N43" i="102"/>
  <c r="O42" i="102"/>
  <c r="Q42" i="102"/>
  <c r="N42" i="102"/>
  <c r="O41" i="102"/>
  <c r="Q41" i="102"/>
  <c r="N41" i="102"/>
  <c r="O40" i="102"/>
  <c r="Q40" i="102"/>
  <c r="N40" i="102"/>
  <c r="B37" i="102"/>
  <c r="O36" i="102"/>
  <c r="Q36" i="102"/>
  <c r="N36" i="102"/>
  <c r="O35" i="102"/>
  <c r="Q35" i="102"/>
  <c r="N35" i="102"/>
  <c r="O34" i="102"/>
  <c r="Q34" i="102"/>
  <c r="N34" i="102"/>
  <c r="O33" i="102"/>
  <c r="Q33" i="102"/>
  <c r="N33" i="102"/>
  <c r="O32" i="102"/>
  <c r="Q32" i="102"/>
  <c r="N32" i="102"/>
  <c r="O31" i="102"/>
  <c r="Q31" i="102"/>
  <c r="N31" i="102"/>
  <c r="O30" i="102"/>
  <c r="Q30" i="102"/>
  <c r="N30" i="102"/>
  <c r="O29" i="102"/>
  <c r="Q29" i="102"/>
  <c r="N29" i="102"/>
  <c r="O28" i="102"/>
  <c r="Q28" i="102"/>
  <c r="N28" i="102"/>
  <c r="O27" i="102"/>
  <c r="Q27" i="102"/>
  <c r="N27" i="102"/>
  <c r="O26" i="102"/>
  <c r="Q26" i="102"/>
  <c r="N26" i="102"/>
  <c r="O25" i="102"/>
  <c r="Q25" i="102"/>
  <c r="N25" i="102"/>
  <c r="O24" i="102"/>
  <c r="Q24" i="102"/>
  <c r="N24" i="102"/>
  <c r="E20" i="102"/>
  <c r="F20" i="102"/>
  <c r="G20" i="102"/>
  <c r="H20" i="102"/>
  <c r="I20" i="102"/>
  <c r="J20" i="102"/>
  <c r="K20" i="102"/>
  <c r="L20" i="102"/>
  <c r="M20" i="102"/>
  <c r="N20" i="102"/>
  <c r="O20" i="102"/>
  <c r="P20" i="102"/>
  <c r="Q20" i="102"/>
  <c r="O86" i="103"/>
  <c r="Q86" i="103"/>
  <c r="N86" i="103"/>
  <c r="B84" i="103"/>
  <c r="O83" i="103"/>
  <c r="Q83" i="103"/>
  <c r="N83" i="103"/>
  <c r="O82" i="103"/>
  <c r="Q82" i="103"/>
  <c r="N82" i="103"/>
  <c r="O81" i="103"/>
  <c r="Q81" i="103"/>
  <c r="N81" i="103"/>
  <c r="O80" i="103"/>
  <c r="Q80" i="103"/>
  <c r="N80" i="103"/>
  <c r="O79" i="103"/>
  <c r="Q79" i="103"/>
  <c r="N79" i="103"/>
  <c r="O78" i="103"/>
  <c r="Q78" i="103"/>
  <c r="N78" i="103"/>
  <c r="O77" i="103"/>
  <c r="Q77" i="103"/>
  <c r="N77" i="103"/>
  <c r="O76" i="103"/>
  <c r="Q76" i="103"/>
  <c r="N76" i="103"/>
  <c r="O75" i="103"/>
  <c r="Q75" i="103"/>
  <c r="N75" i="103"/>
  <c r="O74" i="103"/>
  <c r="Q74" i="103"/>
  <c r="N74" i="103"/>
  <c r="O73" i="103"/>
  <c r="Q73" i="103"/>
  <c r="N73" i="103"/>
  <c r="O72" i="103"/>
  <c r="Q72" i="103"/>
  <c r="N72" i="103"/>
  <c r="O69" i="103"/>
  <c r="Q69" i="103"/>
  <c r="N69" i="103"/>
  <c r="O68" i="103"/>
  <c r="Q68" i="103"/>
  <c r="N68" i="103"/>
  <c r="O67" i="103"/>
  <c r="Q67" i="103"/>
  <c r="N67" i="103"/>
  <c r="O66" i="103"/>
  <c r="Q66" i="103"/>
  <c r="N66" i="103"/>
  <c r="B64" i="103"/>
  <c r="O63" i="103"/>
  <c r="Q63" i="103"/>
  <c r="N63" i="103"/>
  <c r="O62" i="103"/>
  <c r="Q62" i="103"/>
  <c r="N62" i="103"/>
  <c r="O61" i="103"/>
  <c r="Q61" i="103"/>
  <c r="N61" i="103"/>
  <c r="B59" i="103"/>
  <c r="O58" i="103"/>
  <c r="Q58" i="103"/>
  <c r="N58" i="103"/>
  <c r="O57" i="103"/>
  <c r="Q57" i="103"/>
  <c r="N57" i="103"/>
  <c r="B55" i="103"/>
  <c r="O54" i="103"/>
  <c r="Q54" i="103"/>
  <c r="N54" i="103"/>
  <c r="O53" i="103"/>
  <c r="Q53" i="103"/>
  <c r="N53" i="103"/>
  <c r="B50" i="103"/>
  <c r="O49" i="103"/>
  <c r="Q49" i="103"/>
  <c r="N49" i="103"/>
  <c r="O48" i="103"/>
  <c r="Q48" i="103"/>
  <c r="N48" i="103"/>
  <c r="O47" i="103"/>
  <c r="Q47" i="103"/>
  <c r="N47" i="103"/>
  <c r="O43" i="103"/>
  <c r="Q43" i="103"/>
  <c r="N43" i="103"/>
  <c r="O42" i="103"/>
  <c r="Q42" i="103"/>
  <c r="N42" i="103"/>
  <c r="O41" i="103"/>
  <c r="Q41" i="103"/>
  <c r="N41" i="103"/>
  <c r="O40" i="103"/>
  <c r="Q40" i="103"/>
  <c r="N40" i="103"/>
  <c r="B37" i="103"/>
  <c r="O36" i="103"/>
  <c r="Q36" i="103"/>
  <c r="N36" i="103"/>
  <c r="O35" i="103"/>
  <c r="Q35" i="103"/>
  <c r="N35" i="103"/>
  <c r="O34" i="103"/>
  <c r="Q34" i="103"/>
  <c r="N34" i="103"/>
  <c r="O33" i="103"/>
  <c r="Q33" i="103"/>
  <c r="N33" i="103"/>
  <c r="O32" i="103"/>
  <c r="Q32" i="103"/>
  <c r="N32" i="103"/>
  <c r="O31" i="103"/>
  <c r="Q31" i="103"/>
  <c r="N31" i="103"/>
  <c r="O30" i="103"/>
  <c r="Q30" i="103"/>
  <c r="N30" i="103"/>
  <c r="O29" i="103"/>
  <c r="Q29" i="103"/>
  <c r="N29" i="103"/>
  <c r="O28" i="103"/>
  <c r="Q28" i="103"/>
  <c r="N28" i="103"/>
  <c r="O27" i="103"/>
  <c r="Q27" i="103"/>
  <c r="N27" i="103"/>
  <c r="O26" i="103"/>
  <c r="Q26" i="103"/>
  <c r="N26" i="103"/>
  <c r="O25" i="103"/>
  <c r="Q25" i="103"/>
  <c r="N25" i="103"/>
  <c r="O24" i="103"/>
  <c r="Q24" i="103"/>
  <c r="N24" i="103"/>
  <c r="E20" i="103"/>
  <c r="F20" i="103"/>
  <c r="G20" i="103"/>
  <c r="H20" i="103"/>
  <c r="I20" i="103"/>
  <c r="J20" i="103"/>
  <c r="K20" i="103"/>
  <c r="L20" i="103"/>
  <c r="M20" i="103"/>
  <c r="N20" i="103"/>
  <c r="O20" i="103"/>
  <c r="P20" i="103"/>
  <c r="Q20" i="103"/>
  <c r="O86" i="104"/>
  <c r="Q86" i="104"/>
  <c r="N86" i="104"/>
  <c r="B84" i="104"/>
  <c r="O83" i="104"/>
  <c r="Q83" i="104"/>
  <c r="N83" i="104"/>
  <c r="O82" i="104"/>
  <c r="Q82" i="104"/>
  <c r="N82" i="104"/>
  <c r="O81" i="104"/>
  <c r="Q81" i="104"/>
  <c r="N81" i="104"/>
  <c r="O80" i="104"/>
  <c r="Q80" i="104"/>
  <c r="N80" i="104"/>
  <c r="O79" i="104"/>
  <c r="Q79" i="104"/>
  <c r="N79" i="104"/>
  <c r="O78" i="104"/>
  <c r="Q78" i="104"/>
  <c r="N78" i="104"/>
  <c r="O77" i="104"/>
  <c r="Q77" i="104"/>
  <c r="N77" i="104"/>
  <c r="O76" i="104"/>
  <c r="Q76" i="104"/>
  <c r="N76" i="104"/>
  <c r="O75" i="104"/>
  <c r="Q75" i="104"/>
  <c r="N75" i="104"/>
  <c r="O74" i="104"/>
  <c r="Q74" i="104"/>
  <c r="N74" i="104"/>
  <c r="O73" i="104"/>
  <c r="Q73" i="104"/>
  <c r="N73" i="104"/>
  <c r="O72" i="104"/>
  <c r="Q72" i="104"/>
  <c r="N72" i="104"/>
  <c r="O69" i="104"/>
  <c r="Q69" i="104"/>
  <c r="N69" i="104"/>
  <c r="O68" i="104"/>
  <c r="Q68" i="104"/>
  <c r="N68" i="104"/>
  <c r="O67" i="104"/>
  <c r="Q67" i="104"/>
  <c r="N67" i="104"/>
  <c r="O66" i="104"/>
  <c r="Q66" i="104"/>
  <c r="N66" i="104"/>
  <c r="B64" i="104"/>
  <c r="O63" i="104"/>
  <c r="Q63" i="104"/>
  <c r="N63" i="104"/>
  <c r="O62" i="104"/>
  <c r="Q62" i="104"/>
  <c r="N62" i="104"/>
  <c r="O61" i="104"/>
  <c r="Q61" i="104"/>
  <c r="N61" i="104"/>
  <c r="B59" i="104"/>
  <c r="O58" i="104"/>
  <c r="Q58" i="104"/>
  <c r="N58" i="104"/>
  <c r="O57" i="104"/>
  <c r="Q57" i="104"/>
  <c r="N57" i="104"/>
  <c r="B55" i="104"/>
  <c r="O54" i="104"/>
  <c r="Q54" i="104"/>
  <c r="N54" i="104"/>
  <c r="O53" i="104"/>
  <c r="Q53" i="104"/>
  <c r="N53" i="104"/>
  <c r="B50" i="104"/>
  <c r="O49" i="104"/>
  <c r="Q49" i="104"/>
  <c r="N49" i="104"/>
  <c r="O48" i="104"/>
  <c r="Q48" i="104"/>
  <c r="N48" i="104"/>
  <c r="O47" i="104"/>
  <c r="Q47" i="104"/>
  <c r="N47" i="104"/>
  <c r="O43" i="104"/>
  <c r="Q43" i="104"/>
  <c r="N43" i="104"/>
  <c r="O42" i="104"/>
  <c r="Q42" i="104"/>
  <c r="N42" i="104"/>
  <c r="O41" i="104"/>
  <c r="Q41" i="104"/>
  <c r="N41" i="104"/>
  <c r="O40" i="104"/>
  <c r="Q40" i="104"/>
  <c r="N40" i="104"/>
  <c r="B37" i="104"/>
  <c r="O36" i="104"/>
  <c r="Q36" i="104"/>
  <c r="N36" i="104"/>
  <c r="O35" i="104"/>
  <c r="Q35" i="104"/>
  <c r="N35" i="104"/>
  <c r="O34" i="104"/>
  <c r="Q34" i="104"/>
  <c r="N34" i="104"/>
  <c r="O33" i="104"/>
  <c r="Q33" i="104"/>
  <c r="N33" i="104"/>
  <c r="O32" i="104"/>
  <c r="Q32" i="104"/>
  <c r="N32" i="104"/>
  <c r="O31" i="104"/>
  <c r="Q31" i="104"/>
  <c r="N31" i="104"/>
  <c r="O30" i="104"/>
  <c r="Q30" i="104"/>
  <c r="N30" i="104"/>
  <c r="O29" i="104"/>
  <c r="Q29" i="104"/>
  <c r="N29" i="104"/>
  <c r="O28" i="104"/>
  <c r="Q28" i="104"/>
  <c r="N28" i="104"/>
  <c r="O27" i="104"/>
  <c r="Q27" i="104"/>
  <c r="N27" i="104"/>
  <c r="O26" i="104"/>
  <c r="Q26" i="104"/>
  <c r="N26" i="104"/>
  <c r="O25" i="104"/>
  <c r="Q25" i="104"/>
  <c r="N25" i="104"/>
  <c r="O24" i="104"/>
  <c r="Q24" i="104"/>
  <c r="N24" i="104"/>
  <c r="E20" i="104"/>
  <c r="F20" i="104"/>
  <c r="G20" i="104"/>
  <c r="H20" i="104"/>
  <c r="I20" i="104"/>
  <c r="J20" i="104"/>
  <c r="K20" i="104"/>
  <c r="L20" i="104"/>
  <c r="M20" i="104"/>
  <c r="N20" i="104"/>
  <c r="O20" i="104"/>
  <c r="P20" i="104"/>
  <c r="Q20" i="104"/>
  <c r="O86" i="157"/>
  <c r="Q86" i="157"/>
  <c r="N86" i="157"/>
  <c r="B84" i="157"/>
  <c r="O83" i="157"/>
  <c r="Q83" i="157"/>
  <c r="N83" i="157"/>
  <c r="O82" i="157"/>
  <c r="Q82" i="157"/>
  <c r="N82" i="157"/>
  <c r="O81" i="157"/>
  <c r="Q81" i="157"/>
  <c r="N81" i="157"/>
  <c r="O80" i="157"/>
  <c r="Q80" i="157"/>
  <c r="N80" i="157"/>
  <c r="O79" i="157"/>
  <c r="Q79" i="157"/>
  <c r="N79" i="157"/>
  <c r="O78" i="157"/>
  <c r="Q78" i="157"/>
  <c r="N78" i="157"/>
  <c r="O77" i="157"/>
  <c r="Q77" i="157"/>
  <c r="N77" i="157"/>
  <c r="O76" i="157"/>
  <c r="Q76" i="157"/>
  <c r="N76" i="157"/>
  <c r="O75" i="157"/>
  <c r="Q75" i="157"/>
  <c r="N75" i="157"/>
  <c r="O74" i="157"/>
  <c r="Q74" i="157"/>
  <c r="N74" i="157"/>
  <c r="O73" i="157"/>
  <c r="Q73" i="157"/>
  <c r="N73" i="157"/>
  <c r="O72" i="157"/>
  <c r="Q72" i="157"/>
  <c r="N72" i="157"/>
  <c r="O69" i="157"/>
  <c r="Q69" i="157"/>
  <c r="N69" i="157"/>
  <c r="O68" i="157"/>
  <c r="Q68" i="157"/>
  <c r="N68" i="157"/>
  <c r="O67" i="157"/>
  <c r="Q67" i="157"/>
  <c r="N67" i="157"/>
  <c r="O66" i="157"/>
  <c r="Q66" i="157"/>
  <c r="N66" i="157"/>
  <c r="B64" i="157"/>
  <c r="O63" i="157"/>
  <c r="Q63" i="157"/>
  <c r="N63" i="157"/>
  <c r="O62" i="157"/>
  <c r="Q62" i="157"/>
  <c r="N62" i="157"/>
  <c r="O61" i="157"/>
  <c r="Q61" i="157"/>
  <c r="N61" i="157"/>
  <c r="B59" i="157"/>
  <c r="O58" i="157"/>
  <c r="Q58" i="157"/>
  <c r="N58" i="157"/>
  <c r="O57" i="157"/>
  <c r="Q57" i="157"/>
  <c r="N57" i="157"/>
  <c r="B55" i="157"/>
  <c r="O54" i="157"/>
  <c r="Q54" i="157"/>
  <c r="N54" i="157"/>
  <c r="O53" i="157"/>
  <c r="Q53" i="157"/>
  <c r="N53" i="157"/>
  <c r="B50" i="157"/>
  <c r="O49" i="157"/>
  <c r="Q49" i="157"/>
  <c r="N49" i="157"/>
  <c r="O48" i="157"/>
  <c r="Q48" i="157"/>
  <c r="N48" i="157"/>
  <c r="O47" i="157"/>
  <c r="Q47" i="157"/>
  <c r="N47" i="157"/>
  <c r="O43" i="157"/>
  <c r="Q43" i="157"/>
  <c r="N43" i="157"/>
  <c r="O42" i="157"/>
  <c r="Q42" i="157"/>
  <c r="N42" i="157"/>
  <c r="O41" i="157"/>
  <c r="Q41" i="157"/>
  <c r="N41" i="157"/>
  <c r="O40" i="157"/>
  <c r="Q40" i="157"/>
  <c r="N40" i="157"/>
  <c r="B37" i="157"/>
  <c r="O36" i="157"/>
  <c r="Q36" i="157"/>
  <c r="N36" i="157"/>
  <c r="O35" i="157"/>
  <c r="Q35" i="157"/>
  <c r="N35" i="157"/>
  <c r="O34" i="157"/>
  <c r="Q34" i="157"/>
  <c r="N34" i="157"/>
  <c r="O33" i="157"/>
  <c r="Q33" i="157"/>
  <c r="N33" i="157"/>
  <c r="O32" i="157"/>
  <c r="Q32" i="157"/>
  <c r="N32" i="157"/>
  <c r="O31" i="157"/>
  <c r="Q31" i="157"/>
  <c r="N31" i="157"/>
  <c r="O30" i="157"/>
  <c r="Q30" i="157"/>
  <c r="N30" i="157"/>
  <c r="O29" i="157"/>
  <c r="Q29" i="157"/>
  <c r="N29" i="157"/>
  <c r="O28" i="157"/>
  <c r="Q28" i="157"/>
  <c r="N28" i="157"/>
  <c r="O27" i="157"/>
  <c r="Q27" i="157"/>
  <c r="N27" i="157"/>
  <c r="O26" i="157"/>
  <c r="Q26" i="157"/>
  <c r="N26" i="157"/>
  <c r="O25" i="157"/>
  <c r="Q25" i="157"/>
  <c r="N25" i="157"/>
  <c r="O24" i="157"/>
  <c r="Q24" i="157"/>
  <c r="N24" i="157"/>
  <c r="E20" i="157"/>
  <c r="F20" i="157"/>
  <c r="G20" i="157"/>
  <c r="H20" i="157"/>
  <c r="I20" i="157"/>
  <c r="J20" i="157"/>
  <c r="K20" i="157"/>
  <c r="L20" i="157"/>
  <c r="M20" i="157"/>
  <c r="N20" i="157"/>
  <c r="O20" i="157"/>
  <c r="P20" i="157"/>
  <c r="Q20" i="157"/>
  <c r="O86" i="139"/>
  <c r="Q86" i="139"/>
  <c r="N86" i="139"/>
  <c r="B84" i="139"/>
  <c r="O83" i="139"/>
  <c r="Q83" i="139"/>
  <c r="N83" i="139"/>
  <c r="O82" i="139"/>
  <c r="Q82" i="139"/>
  <c r="N82" i="139"/>
  <c r="O81" i="139"/>
  <c r="Q81" i="139"/>
  <c r="N81" i="139"/>
  <c r="O80" i="139"/>
  <c r="Q80" i="139"/>
  <c r="N80" i="139"/>
  <c r="O79" i="139"/>
  <c r="Q79" i="139"/>
  <c r="N79" i="139"/>
  <c r="O78" i="139"/>
  <c r="Q78" i="139"/>
  <c r="N78" i="139"/>
  <c r="O77" i="139"/>
  <c r="Q77" i="139"/>
  <c r="N77" i="139"/>
  <c r="O76" i="139"/>
  <c r="Q76" i="139"/>
  <c r="N76" i="139"/>
  <c r="O75" i="139"/>
  <c r="Q75" i="139"/>
  <c r="N75" i="139"/>
  <c r="O74" i="139"/>
  <c r="Q74" i="139"/>
  <c r="N74" i="139"/>
  <c r="O73" i="139"/>
  <c r="Q73" i="139"/>
  <c r="N73" i="139"/>
  <c r="O72" i="139"/>
  <c r="Q72" i="139"/>
  <c r="N72" i="139"/>
  <c r="O69" i="139"/>
  <c r="Q69" i="139"/>
  <c r="N69" i="139"/>
  <c r="O68" i="139"/>
  <c r="Q68" i="139"/>
  <c r="N68" i="139"/>
  <c r="O67" i="139"/>
  <c r="Q67" i="139"/>
  <c r="N67" i="139"/>
  <c r="O66" i="139"/>
  <c r="Q66" i="139"/>
  <c r="N66" i="139"/>
  <c r="B64" i="139"/>
  <c r="O63" i="139"/>
  <c r="Q63" i="139"/>
  <c r="N63" i="139"/>
  <c r="O62" i="139"/>
  <c r="Q62" i="139"/>
  <c r="N62" i="139"/>
  <c r="O61" i="139"/>
  <c r="Q61" i="139"/>
  <c r="N61" i="139"/>
  <c r="B59" i="139"/>
  <c r="O58" i="139"/>
  <c r="Q58" i="139"/>
  <c r="N58" i="139"/>
  <c r="O57" i="139"/>
  <c r="Q57" i="139"/>
  <c r="N57" i="139"/>
  <c r="B55" i="139"/>
  <c r="O54" i="139"/>
  <c r="Q54" i="139"/>
  <c r="N54" i="139"/>
  <c r="O53" i="139"/>
  <c r="Q53" i="139"/>
  <c r="N53" i="139"/>
  <c r="B50" i="139"/>
  <c r="O49" i="139"/>
  <c r="Q49" i="139"/>
  <c r="N49" i="139"/>
  <c r="O48" i="139"/>
  <c r="Q48" i="139"/>
  <c r="N48" i="139"/>
  <c r="O47" i="139"/>
  <c r="Q47" i="139"/>
  <c r="N47" i="139"/>
  <c r="O43" i="139"/>
  <c r="Q43" i="139"/>
  <c r="N43" i="139"/>
  <c r="O42" i="139"/>
  <c r="Q42" i="139"/>
  <c r="N42" i="139"/>
  <c r="O41" i="139"/>
  <c r="Q41" i="139"/>
  <c r="N41" i="139"/>
  <c r="O40" i="139"/>
  <c r="Q40" i="139"/>
  <c r="N40" i="139"/>
  <c r="B37" i="139"/>
  <c r="O36" i="139"/>
  <c r="Q36" i="139"/>
  <c r="N36" i="139"/>
  <c r="O35" i="139"/>
  <c r="Q35" i="139"/>
  <c r="N35" i="139"/>
  <c r="O34" i="139"/>
  <c r="Q34" i="139"/>
  <c r="N34" i="139"/>
  <c r="O33" i="139"/>
  <c r="Q33" i="139"/>
  <c r="N33" i="139"/>
  <c r="O32" i="139"/>
  <c r="Q32" i="139"/>
  <c r="N32" i="139"/>
  <c r="O31" i="139"/>
  <c r="Q31" i="139"/>
  <c r="N31" i="139"/>
  <c r="O30" i="139"/>
  <c r="Q30" i="139"/>
  <c r="N30" i="139"/>
  <c r="O29" i="139"/>
  <c r="Q29" i="139"/>
  <c r="N29" i="139"/>
  <c r="O28" i="139"/>
  <c r="Q28" i="139"/>
  <c r="N28" i="139"/>
  <c r="O27" i="139"/>
  <c r="Q27" i="139"/>
  <c r="N27" i="139"/>
  <c r="O26" i="139"/>
  <c r="Q26" i="139"/>
  <c r="N26" i="139"/>
  <c r="O25" i="139"/>
  <c r="Q25" i="139"/>
  <c r="N25" i="139"/>
  <c r="O24" i="139"/>
  <c r="Q24" i="139"/>
  <c r="N24" i="139"/>
  <c r="E20" i="139"/>
  <c r="F20" i="139"/>
  <c r="G20" i="139"/>
  <c r="H20" i="139"/>
  <c r="I20" i="139"/>
  <c r="J20" i="139"/>
  <c r="K20" i="139"/>
  <c r="L20" i="139"/>
  <c r="M20" i="139"/>
  <c r="N20" i="139"/>
  <c r="O20" i="139"/>
  <c r="P20" i="139"/>
  <c r="Q20" i="139"/>
  <c r="O86" i="107"/>
  <c r="Q86" i="107"/>
  <c r="N86" i="107"/>
  <c r="B84" i="107"/>
  <c r="O83" i="107"/>
  <c r="Q83" i="107"/>
  <c r="N83" i="107"/>
  <c r="O82" i="107"/>
  <c r="Q82" i="107"/>
  <c r="N82" i="107"/>
  <c r="O81" i="107"/>
  <c r="Q81" i="107"/>
  <c r="N81" i="107"/>
  <c r="O80" i="107"/>
  <c r="Q80" i="107"/>
  <c r="N80" i="107"/>
  <c r="O79" i="107"/>
  <c r="Q79" i="107"/>
  <c r="N79" i="107"/>
  <c r="O78" i="107"/>
  <c r="Q78" i="107"/>
  <c r="N78" i="107"/>
  <c r="O77" i="107"/>
  <c r="Q77" i="107"/>
  <c r="N77" i="107"/>
  <c r="O76" i="107"/>
  <c r="Q76" i="107"/>
  <c r="N76" i="107"/>
  <c r="O75" i="107"/>
  <c r="Q75" i="107"/>
  <c r="N75" i="107"/>
  <c r="O74" i="107"/>
  <c r="Q74" i="107"/>
  <c r="N74" i="107"/>
  <c r="O73" i="107"/>
  <c r="Q73" i="107"/>
  <c r="N73" i="107"/>
  <c r="O72" i="107"/>
  <c r="Q72" i="107"/>
  <c r="N72" i="107"/>
  <c r="O69" i="107"/>
  <c r="Q69" i="107"/>
  <c r="N69" i="107"/>
  <c r="O68" i="107"/>
  <c r="Q68" i="107"/>
  <c r="N68" i="107"/>
  <c r="O67" i="107"/>
  <c r="Q67" i="107"/>
  <c r="N67" i="107"/>
  <c r="O66" i="107"/>
  <c r="Q66" i="107"/>
  <c r="N66" i="107"/>
  <c r="B64" i="107"/>
  <c r="O63" i="107"/>
  <c r="Q63" i="107"/>
  <c r="N63" i="107"/>
  <c r="O62" i="107"/>
  <c r="Q62" i="107"/>
  <c r="N62" i="107"/>
  <c r="O61" i="107"/>
  <c r="Q61" i="107"/>
  <c r="N61" i="107"/>
  <c r="B59" i="107"/>
  <c r="O58" i="107"/>
  <c r="Q58" i="107"/>
  <c r="N58" i="107"/>
  <c r="O57" i="107"/>
  <c r="Q57" i="107"/>
  <c r="N57" i="107"/>
  <c r="B55" i="107"/>
  <c r="O54" i="107"/>
  <c r="Q54" i="107"/>
  <c r="N54" i="107"/>
  <c r="O53" i="107"/>
  <c r="Q53" i="107"/>
  <c r="N53" i="107"/>
  <c r="B50" i="107"/>
  <c r="O49" i="107"/>
  <c r="Q49" i="107"/>
  <c r="N49" i="107"/>
  <c r="O48" i="107"/>
  <c r="Q48" i="107"/>
  <c r="N48" i="107"/>
  <c r="O47" i="107"/>
  <c r="Q47" i="107"/>
  <c r="N47" i="107"/>
  <c r="O43" i="107"/>
  <c r="Q43" i="107"/>
  <c r="N43" i="107"/>
  <c r="O42" i="107"/>
  <c r="Q42" i="107"/>
  <c r="N42" i="107"/>
  <c r="O41" i="107"/>
  <c r="Q41" i="107"/>
  <c r="N41" i="107"/>
  <c r="O40" i="107"/>
  <c r="Q40" i="107"/>
  <c r="N40" i="107"/>
  <c r="B37" i="107"/>
  <c r="O36" i="107"/>
  <c r="Q36" i="107"/>
  <c r="N36" i="107"/>
  <c r="O35" i="107"/>
  <c r="Q35" i="107"/>
  <c r="N35" i="107"/>
  <c r="O34" i="107"/>
  <c r="Q34" i="107"/>
  <c r="N34" i="107"/>
  <c r="O33" i="107"/>
  <c r="Q33" i="107"/>
  <c r="N33" i="107"/>
  <c r="O32" i="107"/>
  <c r="Q32" i="107"/>
  <c r="N32" i="107"/>
  <c r="O31" i="107"/>
  <c r="Q31" i="107"/>
  <c r="N31" i="107"/>
  <c r="O30" i="107"/>
  <c r="Q30" i="107"/>
  <c r="N30" i="107"/>
  <c r="O29" i="107"/>
  <c r="Q29" i="107"/>
  <c r="N29" i="107"/>
  <c r="O28" i="107"/>
  <c r="Q28" i="107"/>
  <c r="N28" i="107"/>
  <c r="O27" i="107"/>
  <c r="Q27" i="107"/>
  <c r="N27" i="107"/>
  <c r="O26" i="107"/>
  <c r="Q26" i="107"/>
  <c r="N26" i="107"/>
  <c r="O25" i="107"/>
  <c r="Q25" i="107"/>
  <c r="N25" i="107"/>
  <c r="O24" i="107"/>
  <c r="Q24" i="107"/>
  <c r="N24" i="107"/>
  <c r="E20" i="107"/>
  <c r="F20" i="107"/>
  <c r="G20" i="107"/>
  <c r="H20" i="107"/>
  <c r="I20" i="107"/>
  <c r="J20" i="107"/>
  <c r="K20" i="107"/>
  <c r="L20" i="107"/>
  <c r="M20" i="107"/>
  <c r="N20" i="107"/>
  <c r="O20" i="107"/>
  <c r="P20" i="107"/>
  <c r="Q20" i="107"/>
  <c r="O86" i="108"/>
  <c r="Q86" i="108"/>
  <c r="N86" i="108"/>
  <c r="B84" i="108"/>
  <c r="O83" i="108"/>
  <c r="Q83" i="108"/>
  <c r="N83" i="108"/>
  <c r="O82" i="108"/>
  <c r="Q82" i="108"/>
  <c r="N82" i="108"/>
  <c r="O81" i="108"/>
  <c r="Q81" i="108"/>
  <c r="N81" i="108"/>
  <c r="O80" i="108"/>
  <c r="Q80" i="108"/>
  <c r="N80" i="108"/>
  <c r="O79" i="108"/>
  <c r="Q79" i="108"/>
  <c r="N79" i="108"/>
  <c r="O78" i="108"/>
  <c r="Q78" i="108"/>
  <c r="N78" i="108"/>
  <c r="O77" i="108"/>
  <c r="Q77" i="108"/>
  <c r="N77" i="108"/>
  <c r="O76" i="108"/>
  <c r="Q76" i="108"/>
  <c r="N76" i="108"/>
  <c r="O75" i="108"/>
  <c r="Q75" i="108"/>
  <c r="N75" i="108"/>
  <c r="O74" i="108"/>
  <c r="Q74" i="108"/>
  <c r="N74" i="108"/>
  <c r="O73" i="108"/>
  <c r="Q73" i="108"/>
  <c r="N73" i="108"/>
  <c r="O72" i="108"/>
  <c r="Q72" i="108"/>
  <c r="N72" i="108"/>
  <c r="O69" i="108"/>
  <c r="Q69" i="108"/>
  <c r="N69" i="108"/>
  <c r="O68" i="108"/>
  <c r="Q68" i="108"/>
  <c r="N68" i="108"/>
  <c r="O67" i="108"/>
  <c r="Q67" i="108"/>
  <c r="N67" i="108"/>
  <c r="O66" i="108"/>
  <c r="Q66" i="108"/>
  <c r="N66" i="108"/>
  <c r="B64" i="108"/>
  <c r="O63" i="108"/>
  <c r="Q63" i="108"/>
  <c r="N63" i="108"/>
  <c r="O62" i="108"/>
  <c r="Q62" i="108"/>
  <c r="N62" i="108"/>
  <c r="O61" i="108"/>
  <c r="Q61" i="108"/>
  <c r="N61" i="108"/>
  <c r="B59" i="108"/>
  <c r="O58" i="108"/>
  <c r="Q58" i="108"/>
  <c r="N58" i="108"/>
  <c r="O57" i="108"/>
  <c r="Q57" i="108"/>
  <c r="N57" i="108"/>
  <c r="B55" i="108"/>
  <c r="O54" i="108"/>
  <c r="Q54" i="108"/>
  <c r="N54" i="108"/>
  <c r="O53" i="108"/>
  <c r="Q53" i="108"/>
  <c r="N53" i="108"/>
  <c r="B50" i="108"/>
  <c r="O49" i="108"/>
  <c r="Q49" i="108"/>
  <c r="N49" i="108"/>
  <c r="O48" i="108"/>
  <c r="Q48" i="108"/>
  <c r="N48" i="108"/>
  <c r="O47" i="108"/>
  <c r="Q47" i="108"/>
  <c r="N47" i="108"/>
  <c r="O43" i="108"/>
  <c r="Q43" i="108"/>
  <c r="N43" i="108"/>
  <c r="O42" i="108"/>
  <c r="Q42" i="108"/>
  <c r="N42" i="108"/>
  <c r="O41" i="108"/>
  <c r="Q41" i="108"/>
  <c r="N41" i="108"/>
  <c r="O40" i="108"/>
  <c r="Q40" i="108"/>
  <c r="N40" i="108"/>
  <c r="B37" i="108"/>
  <c r="O36" i="108"/>
  <c r="Q36" i="108"/>
  <c r="N36" i="108"/>
  <c r="O35" i="108"/>
  <c r="Q35" i="108"/>
  <c r="N35" i="108"/>
  <c r="O34" i="108"/>
  <c r="Q34" i="108"/>
  <c r="N34" i="108"/>
  <c r="O33" i="108"/>
  <c r="Q33" i="108"/>
  <c r="N33" i="108"/>
  <c r="O32" i="108"/>
  <c r="Q32" i="108"/>
  <c r="N32" i="108"/>
  <c r="O31" i="108"/>
  <c r="Q31" i="108"/>
  <c r="N31" i="108"/>
  <c r="O30" i="108"/>
  <c r="Q30" i="108"/>
  <c r="N30" i="108"/>
  <c r="O29" i="108"/>
  <c r="Q29" i="108"/>
  <c r="N29" i="108"/>
  <c r="O28" i="108"/>
  <c r="Q28" i="108"/>
  <c r="N28" i="108"/>
  <c r="O27" i="108"/>
  <c r="Q27" i="108"/>
  <c r="N27" i="108"/>
  <c r="O26" i="108"/>
  <c r="Q26" i="108"/>
  <c r="N26" i="108"/>
  <c r="O25" i="108"/>
  <c r="Q25" i="108"/>
  <c r="N25" i="108"/>
  <c r="O24" i="108"/>
  <c r="Q24" i="108"/>
  <c r="N24" i="108"/>
  <c r="E20" i="108"/>
  <c r="F20" i="108"/>
  <c r="G20" i="108"/>
  <c r="H20" i="108"/>
  <c r="I20" i="108"/>
  <c r="J20" i="108"/>
  <c r="K20" i="108"/>
  <c r="L20" i="108"/>
  <c r="M20" i="108"/>
  <c r="N20" i="108"/>
  <c r="O20" i="108"/>
  <c r="P20" i="108"/>
  <c r="Q20" i="108"/>
  <c r="O86" i="109"/>
  <c r="Q86" i="109"/>
  <c r="N86" i="109"/>
  <c r="B84" i="109"/>
  <c r="O83" i="109"/>
  <c r="Q83" i="109"/>
  <c r="N83" i="109"/>
  <c r="O82" i="109"/>
  <c r="Q82" i="109"/>
  <c r="N82" i="109"/>
  <c r="O81" i="109"/>
  <c r="Q81" i="109"/>
  <c r="N81" i="109"/>
  <c r="O80" i="109"/>
  <c r="Q80" i="109"/>
  <c r="N80" i="109"/>
  <c r="O79" i="109"/>
  <c r="Q79" i="109"/>
  <c r="N79" i="109"/>
  <c r="O78" i="109"/>
  <c r="Q78" i="109"/>
  <c r="N78" i="109"/>
  <c r="O77" i="109"/>
  <c r="Q77" i="109"/>
  <c r="N77" i="109"/>
  <c r="O76" i="109"/>
  <c r="Q76" i="109"/>
  <c r="N76" i="109"/>
  <c r="O75" i="109"/>
  <c r="Q75" i="109"/>
  <c r="N75" i="109"/>
  <c r="O74" i="109"/>
  <c r="Q74" i="109"/>
  <c r="N74" i="109"/>
  <c r="O73" i="109"/>
  <c r="Q73" i="109"/>
  <c r="N73" i="109"/>
  <c r="O72" i="109"/>
  <c r="Q72" i="109"/>
  <c r="N72" i="109"/>
  <c r="O69" i="109"/>
  <c r="Q69" i="109"/>
  <c r="N69" i="109"/>
  <c r="O68" i="109"/>
  <c r="Q68" i="109"/>
  <c r="N68" i="109"/>
  <c r="O67" i="109"/>
  <c r="Q67" i="109"/>
  <c r="N67" i="109"/>
  <c r="O66" i="109"/>
  <c r="Q66" i="109"/>
  <c r="N66" i="109"/>
  <c r="B64" i="109"/>
  <c r="O63" i="109"/>
  <c r="Q63" i="109"/>
  <c r="N63" i="109"/>
  <c r="O62" i="109"/>
  <c r="Q62" i="109"/>
  <c r="N62" i="109"/>
  <c r="O61" i="109"/>
  <c r="Q61" i="109"/>
  <c r="N61" i="109"/>
  <c r="B59" i="109"/>
  <c r="O58" i="109"/>
  <c r="Q58" i="109"/>
  <c r="N58" i="109"/>
  <c r="O57" i="109"/>
  <c r="Q57" i="109"/>
  <c r="N57" i="109"/>
  <c r="B55" i="109"/>
  <c r="O54" i="109"/>
  <c r="Q54" i="109"/>
  <c r="N54" i="109"/>
  <c r="O53" i="109"/>
  <c r="Q53" i="109"/>
  <c r="N53" i="109"/>
  <c r="B50" i="109"/>
  <c r="O49" i="109"/>
  <c r="Q49" i="109"/>
  <c r="N49" i="109"/>
  <c r="O48" i="109"/>
  <c r="Q48" i="109"/>
  <c r="N48" i="109"/>
  <c r="O47" i="109"/>
  <c r="Q47" i="109"/>
  <c r="N47" i="109"/>
  <c r="O43" i="109"/>
  <c r="Q43" i="109"/>
  <c r="N43" i="109"/>
  <c r="O42" i="109"/>
  <c r="Q42" i="109"/>
  <c r="N42" i="109"/>
  <c r="O41" i="109"/>
  <c r="Q41" i="109"/>
  <c r="N41" i="109"/>
  <c r="O40" i="109"/>
  <c r="Q40" i="109"/>
  <c r="N40" i="109"/>
  <c r="B37" i="109"/>
  <c r="O36" i="109"/>
  <c r="Q36" i="109"/>
  <c r="N36" i="109"/>
  <c r="O35" i="109"/>
  <c r="Q35" i="109"/>
  <c r="N35" i="109"/>
  <c r="O34" i="109"/>
  <c r="Q34" i="109"/>
  <c r="N34" i="109"/>
  <c r="O33" i="109"/>
  <c r="Q33" i="109"/>
  <c r="N33" i="109"/>
  <c r="O32" i="109"/>
  <c r="Q32" i="109"/>
  <c r="N32" i="109"/>
  <c r="O31" i="109"/>
  <c r="Q31" i="109"/>
  <c r="N31" i="109"/>
  <c r="O30" i="109"/>
  <c r="Q30" i="109"/>
  <c r="N30" i="109"/>
  <c r="O29" i="109"/>
  <c r="Q29" i="109"/>
  <c r="N29" i="109"/>
  <c r="O28" i="109"/>
  <c r="Q28" i="109"/>
  <c r="N28" i="109"/>
  <c r="O27" i="109"/>
  <c r="Q27" i="109"/>
  <c r="N27" i="109"/>
  <c r="O26" i="109"/>
  <c r="Q26" i="109"/>
  <c r="N26" i="109"/>
  <c r="O25" i="109"/>
  <c r="Q25" i="109"/>
  <c r="N25" i="109"/>
  <c r="O24" i="109"/>
  <c r="Q24" i="109"/>
  <c r="N24" i="109"/>
  <c r="E20" i="109"/>
  <c r="F20" i="109"/>
  <c r="G20" i="109"/>
  <c r="H20" i="109"/>
  <c r="I20" i="109"/>
  <c r="J20" i="109"/>
  <c r="K20" i="109"/>
  <c r="L20" i="109"/>
  <c r="M20" i="109"/>
  <c r="N20" i="109"/>
  <c r="O20" i="109"/>
  <c r="P20" i="109"/>
  <c r="Q20" i="109"/>
  <c r="O86" i="110"/>
  <c r="Q86" i="110"/>
  <c r="N86" i="110"/>
  <c r="B84" i="110"/>
  <c r="O83" i="110"/>
  <c r="Q83" i="110"/>
  <c r="N83" i="110"/>
  <c r="O82" i="110"/>
  <c r="Q82" i="110"/>
  <c r="N82" i="110"/>
  <c r="O81" i="110"/>
  <c r="Q81" i="110"/>
  <c r="N81" i="110"/>
  <c r="O80" i="110"/>
  <c r="Q80" i="110"/>
  <c r="N80" i="110"/>
  <c r="O79" i="110"/>
  <c r="Q79" i="110"/>
  <c r="N79" i="110"/>
  <c r="O78" i="110"/>
  <c r="Q78" i="110"/>
  <c r="N78" i="110"/>
  <c r="O77" i="110"/>
  <c r="Q77" i="110"/>
  <c r="N77" i="110"/>
  <c r="O76" i="110"/>
  <c r="Q76" i="110"/>
  <c r="N76" i="110"/>
  <c r="O75" i="110"/>
  <c r="Q75" i="110"/>
  <c r="N75" i="110"/>
  <c r="O74" i="110"/>
  <c r="Q74" i="110"/>
  <c r="N74" i="110"/>
  <c r="O73" i="110"/>
  <c r="Q73" i="110"/>
  <c r="N73" i="110"/>
  <c r="O72" i="110"/>
  <c r="Q72" i="110"/>
  <c r="N72" i="110"/>
  <c r="O69" i="110"/>
  <c r="Q69" i="110"/>
  <c r="N69" i="110"/>
  <c r="O68" i="110"/>
  <c r="Q68" i="110"/>
  <c r="N68" i="110"/>
  <c r="O67" i="110"/>
  <c r="Q67" i="110"/>
  <c r="N67" i="110"/>
  <c r="O66" i="110"/>
  <c r="Q66" i="110"/>
  <c r="N66" i="110"/>
  <c r="B64" i="110"/>
  <c r="O63" i="110"/>
  <c r="Q63" i="110"/>
  <c r="N63" i="110"/>
  <c r="O62" i="110"/>
  <c r="Q62" i="110"/>
  <c r="N62" i="110"/>
  <c r="O61" i="110"/>
  <c r="Q61" i="110"/>
  <c r="N61" i="110"/>
  <c r="B59" i="110"/>
  <c r="O58" i="110"/>
  <c r="Q58" i="110"/>
  <c r="N58" i="110"/>
  <c r="O57" i="110"/>
  <c r="Q57" i="110"/>
  <c r="N57" i="110"/>
  <c r="B55" i="110"/>
  <c r="O54" i="110"/>
  <c r="Q54" i="110"/>
  <c r="N54" i="110"/>
  <c r="O53" i="110"/>
  <c r="Q53" i="110"/>
  <c r="N53" i="110"/>
  <c r="B50" i="110"/>
  <c r="O49" i="110"/>
  <c r="Q49" i="110"/>
  <c r="N49" i="110"/>
  <c r="O48" i="110"/>
  <c r="Q48" i="110"/>
  <c r="N48" i="110"/>
  <c r="O47" i="110"/>
  <c r="Q47" i="110"/>
  <c r="N47" i="110"/>
  <c r="O43" i="110"/>
  <c r="Q43" i="110"/>
  <c r="N43" i="110"/>
  <c r="O42" i="110"/>
  <c r="Q42" i="110"/>
  <c r="N42" i="110"/>
  <c r="O41" i="110"/>
  <c r="Q41" i="110"/>
  <c r="N41" i="110"/>
  <c r="O40" i="110"/>
  <c r="Q40" i="110"/>
  <c r="N40" i="110"/>
  <c r="B37" i="110"/>
  <c r="O36" i="110"/>
  <c r="Q36" i="110"/>
  <c r="N36" i="110"/>
  <c r="O35" i="110"/>
  <c r="Q35" i="110"/>
  <c r="N35" i="110"/>
  <c r="O34" i="110"/>
  <c r="Q34" i="110"/>
  <c r="N34" i="110"/>
  <c r="O33" i="110"/>
  <c r="Q33" i="110"/>
  <c r="N33" i="110"/>
  <c r="O32" i="110"/>
  <c r="Q32" i="110"/>
  <c r="N32" i="110"/>
  <c r="O31" i="110"/>
  <c r="Q31" i="110"/>
  <c r="N31" i="110"/>
  <c r="O30" i="110"/>
  <c r="Q30" i="110"/>
  <c r="N30" i="110"/>
  <c r="O29" i="110"/>
  <c r="Q29" i="110"/>
  <c r="N29" i="110"/>
  <c r="O28" i="110"/>
  <c r="Q28" i="110"/>
  <c r="N28" i="110"/>
  <c r="O27" i="110"/>
  <c r="Q27" i="110"/>
  <c r="N27" i="110"/>
  <c r="O26" i="110"/>
  <c r="Q26" i="110"/>
  <c r="N26" i="110"/>
  <c r="O25" i="110"/>
  <c r="Q25" i="110"/>
  <c r="N25" i="110"/>
  <c r="O24" i="110"/>
  <c r="Q24" i="110"/>
  <c r="N24" i="110"/>
  <c r="E20" i="110"/>
  <c r="F20" i="110"/>
  <c r="G20" i="110"/>
  <c r="H20" i="110"/>
  <c r="I20" i="110"/>
  <c r="J20" i="110"/>
  <c r="K20" i="110"/>
  <c r="L20" i="110"/>
  <c r="M20" i="110"/>
  <c r="N20" i="110"/>
  <c r="O20" i="110"/>
  <c r="P20" i="110"/>
  <c r="Q20" i="110"/>
  <c r="O86" i="128"/>
  <c r="Q86" i="128"/>
  <c r="N86" i="128"/>
  <c r="B84" i="128"/>
  <c r="O83" i="128"/>
  <c r="Q83" i="128"/>
  <c r="N83" i="128"/>
  <c r="O82" i="128"/>
  <c r="Q82" i="128"/>
  <c r="N82" i="128"/>
  <c r="O81" i="128"/>
  <c r="Q81" i="128"/>
  <c r="N81" i="128"/>
  <c r="O80" i="128"/>
  <c r="Q80" i="128"/>
  <c r="N80" i="128"/>
  <c r="O79" i="128"/>
  <c r="Q79" i="128"/>
  <c r="N79" i="128"/>
  <c r="O78" i="128"/>
  <c r="Q78" i="128"/>
  <c r="N78" i="128"/>
  <c r="O77" i="128"/>
  <c r="Q77" i="128"/>
  <c r="N77" i="128"/>
  <c r="O76" i="128"/>
  <c r="Q76" i="128"/>
  <c r="N76" i="128"/>
  <c r="O75" i="128"/>
  <c r="Q75" i="128"/>
  <c r="N75" i="128"/>
  <c r="O74" i="128"/>
  <c r="Q74" i="128"/>
  <c r="N74" i="128"/>
  <c r="O73" i="128"/>
  <c r="Q73" i="128"/>
  <c r="N73" i="128"/>
  <c r="O72" i="128"/>
  <c r="Q72" i="128"/>
  <c r="N72" i="128"/>
  <c r="O69" i="128"/>
  <c r="Q69" i="128"/>
  <c r="N69" i="128"/>
  <c r="O68" i="128"/>
  <c r="Q68" i="128"/>
  <c r="N68" i="128"/>
  <c r="O67" i="128"/>
  <c r="Q67" i="128"/>
  <c r="N67" i="128"/>
  <c r="O66" i="128"/>
  <c r="Q66" i="128"/>
  <c r="N66" i="128"/>
  <c r="B64" i="128"/>
  <c r="O63" i="128"/>
  <c r="Q63" i="128"/>
  <c r="N63" i="128"/>
  <c r="O62" i="128"/>
  <c r="Q62" i="128"/>
  <c r="N62" i="128"/>
  <c r="O61" i="128"/>
  <c r="Q61" i="128"/>
  <c r="N61" i="128"/>
  <c r="B59" i="128"/>
  <c r="O58" i="128"/>
  <c r="Q58" i="128"/>
  <c r="N58" i="128"/>
  <c r="O57" i="128"/>
  <c r="Q57" i="128"/>
  <c r="N57" i="128"/>
  <c r="B55" i="128"/>
  <c r="O54" i="128"/>
  <c r="Q54" i="128"/>
  <c r="N54" i="128"/>
  <c r="O53" i="128"/>
  <c r="Q53" i="128"/>
  <c r="N53" i="128"/>
  <c r="B50" i="128"/>
  <c r="O49" i="128"/>
  <c r="Q49" i="128"/>
  <c r="N49" i="128"/>
  <c r="O48" i="128"/>
  <c r="Q48" i="128"/>
  <c r="N48" i="128"/>
  <c r="O47" i="128"/>
  <c r="Q47" i="128"/>
  <c r="N47" i="128"/>
  <c r="O43" i="128"/>
  <c r="Q43" i="128"/>
  <c r="N43" i="128"/>
  <c r="O42" i="128"/>
  <c r="Q42" i="128"/>
  <c r="N42" i="128"/>
  <c r="O41" i="128"/>
  <c r="Q41" i="128"/>
  <c r="N41" i="128"/>
  <c r="O40" i="128"/>
  <c r="Q40" i="128"/>
  <c r="N40" i="128"/>
  <c r="B37" i="128"/>
  <c r="O36" i="128"/>
  <c r="Q36" i="128"/>
  <c r="N36" i="128"/>
  <c r="O35" i="128"/>
  <c r="Q35" i="128"/>
  <c r="N35" i="128"/>
  <c r="O34" i="128"/>
  <c r="Q34" i="128"/>
  <c r="N34" i="128"/>
  <c r="O33" i="128"/>
  <c r="Q33" i="128"/>
  <c r="N33" i="128"/>
  <c r="O32" i="128"/>
  <c r="Q32" i="128"/>
  <c r="N32" i="128"/>
  <c r="O31" i="128"/>
  <c r="Q31" i="128"/>
  <c r="N31" i="128"/>
  <c r="O30" i="128"/>
  <c r="Q30" i="128"/>
  <c r="N30" i="128"/>
  <c r="O29" i="128"/>
  <c r="Q29" i="128"/>
  <c r="N29" i="128"/>
  <c r="O28" i="128"/>
  <c r="Q28" i="128"/>
  <c r="N28" i="128"/>
  <c r="O27" i="128"/>
  <c r="Q27" i="128"/>
  <c r="N27" i="128"/>
  <c r="O26" i="128"/>
  <c r="Q26" i="128"/>
  <c r="N26" i="128"/>
  <c r="O25" i="128"/>
  <c r="Q25" i="128"/>
  <c r="N25" i="128"/>
  <c r="O24" i="128"/>
  <c r="Q24" i="128"/>
  <c r="N24" i="128"/>
  <c r="E20" i="128"/>
  <c r="F20" i="128"/>
  <c r="G20" i="128"/>
  <c r="H20" i="128"/>
  <c r="I20" i="128"/>
  <c r="J20" i="128"/>
  <c r="K20" i="128"/>
  <c r="L20" i="128"/>
  <c r="M20" i="128"/>
  <c r="N20" i="128"/>
  <c r="O20" i="128"/>
  <c r="P20" i="128"/>
  <c r="Q20" i="128"/>
  <c r="O86" i="112"/>
  <c r="Q86" i="112"/>
  <c r="N86" i="112"/>
  <c r="B84" i="112"/>
  <c r="O83" i="112"/>
  <c r="Q83" i="112"/>
  <c r="N83" i="112"/>
  <c r="O82" i="112"/>
  <c r="Q82" i="112"/>
  <c r="N82" i="112"/>
  <c r="O81" i="112"/>
  <c r="Q81" i="112"/>
  <c r="N81" i="112"/>
  <c r="O80" i="112"/>
  <c r="Q80" i="112"/>
  <c r="N80" i="112"/>
  <c r="O79" i="112"/>
  <c r="Q79" i="112"/>
  <c r="N79" i="112"/>
  <c r="O78" i="112"/>
  <c r="Q78" i="112"/>
  <c r="N78" i="112"/>
  <c r="O77" i="112"/>
  <c r="Q77" i="112"/>
  <c r="N77" i="112"/>
  <c r="O76" i="112"/>
  <c r="Q76" i="112"/>
  <c r="N76" i="112"/>
  <c r="O75" i="112"/>
  <c r="Q75" i="112"/>
  <c r="N75" i="112"/>
  <c r="O74" i="112"/>
  <c r="Q74" i="112"/>
  <c r="N74" i="112"/>
  <c r="O73" i="112"/>
  <c r="Q73" i="112"/>
  <c r="N73" i="112"/>
  <c r="O72" i="112"/>
  <c r="Q72" i="112"/>
  <c r="N72" i="112"/>
  <c r="O69" i="112"/>
  <c r="Q69" i="112"/>
  <c r="N69" i="112"/>
  <c r="O68" i="112"/>
  <c r="Q68" i="112"/>
  <c r="N68" i="112"/>
  <c r="O67" i="112"/>
  <c r="Q67" i="112"/>
  <c r="N67" i="112"/>
  <c r="O66" i="112"/>
  <c r="Q66" i="112"/>
  <c r="N66" i="112"/>
  <c r="B64" i="112"/>
  <c r="O63" i="112"/>
  <c r="Q63" i="112"/>
  <c r="N63" i="112"/>
  <c r="O62" i="112"/>
  <c r="Q62" i="112"/>
  <c r="N62" i="112"/>
  <c r="O61" i="112"/>
  <c r="Q61" i="112"/>
  <c r="N61" i="112"/>
  <c r="B59" i="112"/>
  <c r="O58" i="112"/>
  <c r="Q58" i="112"/>
  <c r="N58" i="112"/>
  <c r="O57" i="112"/>
  <c r="Q57" i="112"/>
  <c r="N57" i="112"/>
  <c r="B55" i="112"/>
  <c r="O54" i="112"/>
  <c r="Q54" i="112"/>
  <c r="N54" i="112"/>
  <c r="O53" i="112"/>
  <c r="Q53" i="112"/>
  <c r="N53" i="112"/>
  <c r="B50" i="112"/>
  <c r="O49" i="112"/>
  <c r="Q49" i="112"/>
  <c r="N49" i="112"/>
  <c r="O48" i="112"/>
  <c r="Q48" i="112"/>
  <c r="N48" i="112"/>
  <c r="O47" i="112"/>
  <c r="Q47" i="112"/>
  <c r="N47" i="112"/>
  <c r="O43" i="112"/>
  <c r="Q43" i="112"/>
  <c r="N43" i="112"/>
  <c r="O42" i="112"/>
  <c r="Q42" i="112"/>
  <c r="N42" i="112"/>
  <c r="O41" i="112"/>
  <c r="Q41" i="112"/>
  <c r="N41" i="112"/>
  <c r="O40" i="112"/>
  <c r="Q40" i="112"/>
  <c r="N40" i="112"/>
  <c r="B37" i="112"/>
  <c r="O36" i="112"/>
  <c r="Q36" i="112"/>
  <c r="N36" i="112"/>
  <c r="O35" i="112"/>
  <c r="Q35" i="112"/>
  <c r="N35" i="112"/>
  <c r="O34" i="112"/>
  <c r="Q34" i="112"/>
  <c r="N34" i="112"/>
  <c r="O33" i="112"/>
  <c r="Q33" i="112"/>
  <c r="N33" i="112"/>
  <c r="O32" i="112"/>
  <c r="Q32" i="112"/>
  <c r="N32" i="112"/>
  <c r="O31" i="112"/>
  <c r="Q31" i="112"/>
  <c r="N31" i="112"/>
  <c r="O30" i="112"/>
  <c r="Q30" i="112"/>
  <c r="N30" i="112"/>
  <c r="O29" i="112"/>
  <c r="Q29" i="112"/>
  <c r="N29" i="112"/>
  <c r="O28" i="112"/>
  <c r="Q28" i="112"/>
  <c r="N28" i="112"/>
  <c r="O27" i="112"/>
  <c r="Q27" i="112"/>
  <c r="N27" i="112"/>
  <c r="O26" i="112"/>
  <c r="Q26" i="112"/>
  <c r="N26" i="112"/>
  <c r="O25" i="112"/>
  <c r="Q25" i="112"/>
  <c r="N25" i="112"/>
  <c r="O24" i="112"/>
  <c r="Q24" i="112"/>
  <c r="N24" i="112"/>
  <c r="E20" i="112"/>
  <c r="F20" i="112"/>
  <c r="G20" i="112"/>
  <c r="H20" i="112"/>
  <c r="I20" i="112"/>
  <c r="J20" i="112"/>
  <c r="K20" i="112"/>
  <c r="L20" i="112"/>
  <c r="M20" i="112"/>
  <c r="N20" i="112"/>
  <c r="O20" i="112"/>
  <c r="P20" i="112"/>
  <c r="Q20" i="112"/>
  <c r="O86" i="113"/>
  <c r="Q86" i="113"/>
  <c r="N86" i="113"/>
  <c r="B84" i="113"/>
  <c r="O83" i="113"/>
  <c r="Q83" i="113"/>
  <c r="N83" i="113"/>
  <c r="O82" i="113"/>
  <c r="Q82" i="113"/>
  <c r="N82" i="113"/>
  <c r="O81" i="113"/>
  <c r="Q81" i="113"/>
  <c r="N81" i="113"/>
  <c r="O80" i="113"/>
  <c r="Q80" i="113"/>
  <c r="N80" i="113"/>
  <c r="O79" i="113"/>
  <c r="Q79" i="113"/>
  <c r="N79" i="113"/>
  <c r="O78" i="113"/>
  <c r="Q78" i="113"/>
  <c r="N78" i="113"/>
  <c r="O77" i="113"/>
  <c r="Q77" i="113"/>
  <c r="N77" i="113"/>
  <c r="O76" i="113"/>
  <c r="Q76" i="113"/>
  <c r="N76" i="113"/>
  <c r="O75" i="113"/>
  <c r="Q75" i="113"/>
  <c r="N75" i="113"/>
  <c r="O74" i="113"/>
  <c r="Q74" i="113"/>
  <c r="N74" i="113"/>
  <c r="O73" i="113"/>
  <c r="Q73" i="113"/>
  <c r="N73" i="113"/>
  <c r="O72" i="113"/>
  <c r="Q72" i="113"/>
  <c r="N72" i="113"/>
  <c r="O69" i="113"/>
  <c r="Q69" i="113"/>
  <c r="N69" i="113"/>
  <c r="O68" i="113"/>
  <c r="Q68" i="113"/>
  <c r="N68" i="113"/>
  <c r="O67" i="113"/>
  <c r="Q67" i="113"/>
  <c r="N67" i="113"/>
  <c r="O66" i="113"/>
  <c r="Q66" i="113"/>
  <c r="N66" i="113"/>
  <c r="B64" i="113"/>
  <c r="O63" i="113"/>
  <c r="Q63" i="113"/>
  <c r="N63" i="113"/>
  <c r="O62" i="113"/>
  <c r="Q62" i="113"/>
  <c r="N62" i="113"/>
  <c r="O61" i="113"/>
  <c r="Q61" i="113"/>
  <c r="N61" i="113"/>
  <c r="B59" i="113"/>
  <c r="O58" i="113"/>
  <c r="Q58" i="113"/>
  <c r="N58" i="113"/>
  <c r="O57" i="113"/>
  <c r="Q57" i="113"/>
  <c r="N57" i="113"/>
  <c r="B55" i="113"/>
  <c r="O54" i="113"/>
  <c r="Q54" i="113"/>
  <c r="N54" i="113"/>
  <c r="O53" i="113"/>
  <c r="Q53" i="113"/>
  <c r="N53" i="113"/>
  <c r="B50" i="113"/>
  <c r="O49" i="113"/>
  <c r="Q49" i="113"/>
  <c r="N49" i="113"/>
  <c r="O48" i="113"/>
  <c r="Q48" i="113"/>
  <c r="N48" i="113"/>
  <c r="O47" i="113"/>
  <c r="Q47" i="113"/>
  <c r="N47" i="113"/>
  <c r="O43" i="113"/>
  <c r="Q43" i="113"/>
  <c r="N43" i="113"/>
  <c r="O42" i="113"/>
  <c r="Q42" i="113"/>
  <c r="N42" i="113"/>
  <c r="O41" i="113"/>
  <c r="Q41" i="113"/>
  <c r="N41" i="113"/>
  <c r="O40" i="113"/>
  <c r="Q40" i="113"/>
  <c r="N40" i="113"/>
  <c r="B37" i="113"/>
  <c r="O36" i="113"/>
  <c r="Q36" i="113"/>
  <c r="N36" i="113"/>
  <c r="O35" i="113"/>
  <c r="Q35" i="113"/>
  <c r="N35" i="113"/>
  <c r="O34" i="113"/>
  <c r="Q34" i="113"/>
  <c r="N34" i="113"/>
  <c r="O33" i="113"/>
  <c r="Q33" i="113"/>
  <c r="N33" i="113"/>
  <c r="O32" i="113"/>
  <c r="Q32" i="113"/>
  <c r="N32" i="113"/>
  <c r="O31" i="113"/>
  <c r="Q31" i="113"/>
  <c r="N31" i="113"/>
  <c r="O30" i="113"/>
  <c r="Q30" i="113"/>
  <c r="N30" i="113"/>
  <c r="O29" i="113"/>
  <c r="Q29" i="113"/>
  <c r="N29" i="113"/>
  <c r="O28" i="113"/>
  <c r="Q28" i="113"/>
  <c r="N28" i="113"/>
  <c r="O27" i="113"/>
  <c r="Q27" i="113"/>
  <c r="N27" i="113"/>
  <c r="O26" i="113"/>
  <c r="Q26" i="113"/>
  <c r="N26" i="113"/>
  <c r="O25" i="113"/>
  <c r="Q25" i="113"/>
  <c r="N25" i="113"/>
  <c r="O24" i="113"/>
  <c r="Q24" i="113"/>
  <c r="N24" i="113"/>
  <c r="E20" i="113"/>
  <c r="F20" i="113"/>
  <c r="G20" i="113"/>
  <c r="H20" i="113"/>
  <c r="I20" i="113"/>
  <c r="J20" i="113"/>
  <c r="K20" i="113"/>
  <c r="L20" i="113"/>
  <c r="M20" i="113"/>
  <c r="N20" i="113"/>
  <c r="O20" i="113"/>
  <c r="P20" i="113"/>
  <c r="Q20" i="113"/>
  <c r="O86" i="114"/>
  <c r="Q86" i="114"/>
  <c r="N86" i="114"/>
  <c r="B84" i="114"/>
  <c r="O83" i="114"/>
  <c r="Q83" i="114"/>
  <c r="N83" i="114"/>
  <c r="O82" i="114"/>
  <c r="Q82" i="114"/>
  <c r="N82" i="114"/>
  <c r="O81" i="114"/>
  <c r="Q81" i="114"/>
  <c r="N81" i="114"/>
  <c r="O80" i="114"/>
  <c r="Q80" i="114"/>
  <c r="N80" i="114"/>
  <c r="O79" i="114"/>
  <c r="Q79" i="114"/>
  <c r="N79" i="114"/>
  <c r="O78" i="114"/>
  <c r="Q78" i="114"/>
  <c r="N78" i="114"/>
  <c r="O77" i="114"/>
  <c r="Q77" i="114"/>
  <c r="N77" i="114"/>
  <c r="O76" i="114"/>
  <c r="Q76" i="114"/>
  <c r="N76" i="114"/>
  <c r="O75" i="114"/>
  <c r="Q75" i="114"/>
  <c r="N75" i="114"/>
  <c r="O74" i="114"/>
  <c r="Q74" i="114"/>
  <c r="N74" i="114"/>
  <c r="O73" i="114"/>
  <c r="Q73" i="114"/>
  <c r="N73" i="114"/>
  <c r="O72" i="114"/>
  <c r="Q72" i="114"/>
  <c r="N72" i="114"/>
  <c r="O69" i="114"/>
  <c r="Q69" i="114"/>
  <c r="N69" i="114"/>
  <c r="O68" i="114"/>
  <c r="Q68" i="114"/>
  <c r="N68" i="114"/>
  <c r="O67" i="114"/>
  <c r="Q67" i="114"/>
  <c r="N67" i="114"/>
  <c r="O66" i="114"/>
  <c r="Q66" i="114"/>
  <c r="N66" i="114"/>
  <c r="B64" i="114"/>
  <c r="O63" i="114"/>
  <c r="Q63" i="114"/>
  <c r="N63" i="114"/>
  <c r="O62" i="114"/>
  <c r="Q62" i="114"/>
  <c r="N62" i="114"/>
  <c r="O61" i="114"/>
  <c r="Q61" i="114"/>
  <c r="N61" i="114"/>
  <c r="B59" i="114"/>
  <c r="O58" i="114"/>
  <c r="Q58" i="114"/>
  <c r="N58" i="114"/>
  <c r="O57" i="114"/>
  <c r="Q57" i="114"/>
  <c r="N57" i="114"/>
  <c r="B55" i="114"/>
  <c r="O54" i="114"/>
  <c r="Q54" i="114"/>
  <c r="N54" i="114"/>
  <c r="O53" i="114"/>
  <c r="Q53" i="114"/>
  <c r="N53" i="114"/>
  <c r="B50" i="114"/>
  <c r="O49" i="114"/>
  <c r="Q49" i="114"/>
  <c r="N49" i="114"/>
  <c r="O48" i="114"/>
  <c r="Q48" i="114"/>
  <c r="N48" i="114"/>
  <c r="O47" i="114"/>
  <c r="Q47" i="114"/>
  <c r="N47" i="114"/>
  <c r="O43" i="114"/>
  <c r="Q43" i="114"/>
  <c r="N43" i="114"/>
  <c r="O42" i="114"/>
  <c r="Q42" i="114"/>
  <c r="N42" i="114"/>
  <c r="O41" i="114"/>
  <c r="Q41" i="114"/>
  <c r="N41" i="114"/>
  <c r="O40" i="114"/>
  <c r="Q40" i="114"/>
  <c r="N40" i="114"/>
  <c r="B37" i="114"/>
  <c r="O36" i="114"/>
  <c r="Q36" i="114"/>
  <c r="N36" i="114"/>
  <c r="O35" i="114"/>
  <c r="Q35" i="114"/>
  <c r="N35" i="114"/>
  <c r="O34" i="114"/>
  <c r="Q34" i="114"/>
  <c r="N34" i="114"/>
  <c r="O33" i="114"/>
  <c r="Q33" i="114"/>
  <c r="N33" i="114"/>
  <c r="O32" i="114"/>
  <c r="Q32" i="114"/>
  <c r="N32" i="114"/>
  <c r="O31" i="114"/>
  <c r="Q31" i="114"/>
  <c r="N31" i="114"/>
  <c r="O30" i="114"/>
  <c r="Q30" i="114"/>
  <c r="N30" i="114"/>
  <c r="O29" i="114"/>
  <c r="Q29" i="114"/>
  <c r="N29" i="114"/>
  <c r="O28" i="114"/>
  <c r="Q28" i="114"/>
  <c r="N28" i="114"/>
  <c r="O27" i="114"/>
  <c r="Q27" i="114"/>
  <c r="N27" i="114"/>
  <c r="O26" i="114"/>
  <c r="Q26" i="114"/>
  <c r="N26" i="114"/>
  <c r="O25" i="114"/>
  <c r="Q25" i="114"/>
  <c r="N25" i="114"/>
  <c r="O24" i="114"/>
  <c r="Q24" i="114"/>
  <c r="N24" i="114"/>
  <c r="E20" i="114"/>
  <c r="F20" i="114"/>
  <c r="G20" i="114"/>
  <c r="H20" i="114"/>
  <c r="I20" i="114"/>
  <c r="J20" i="114"/>
  <c r="K20" i="114"/>
  <c r="L20" i="114"/>
  <c r="M20" i="114"/>
  <c r="N20" i="114"/>
  <c r="O20" i="114"/>
  <c r="P20" i="114"/>
  <c r="Q20" i="114"/>
  <c r="O86" i="150"/>
  <c r="Q86" i="150"/>
  <c r="N86" i="150"/>
  <c r="B84" i="150"/>
  <c r="O83" i="150"/>
  <c r="Q83" i="150"/>
  <c r="N83" i="150"/>
  <c r="O82" i="150"/>
  <c r="Q82" i="150"/>
  <c r="N82" i="150"/>
  <c r="O81" i="150"/>
  <c r="Q81" i="150"/>
  <c r="N81" i="150"/>
  <c r="O80" i="150"/>
  <c r="Q80" i="150"/>
  <c r="N80" i="150"/>
  <c r="O79" i="150"/>
  <c r="Q79" i="150"/>
  <c r="N79" i="150"/>
  <c r="O78" i="150"/>
  <c r="Q78" i="150"/>
  <c r="N78" i="150"/>
  <c r="O77" i="150"/>
  <c r="Q77" i="150"/>
  <c r="N77" i="150"/>
  <c r="O76" i="150"/>
  <c r="Q76" i="150"/>
  <c r="N76" i="150"/>
  <c r="O75" i="150"/>
  <c r="Q75" i="150"/>
  <c r="N75" i="150"/>
  <c r="O74" i="150"/>
  <c r="Q74" i="150"/>
  <c r="N74" i="150"/>
  <c r="O73" i="150"/>
  <c r="Q73" i="150"/>
  <c r="N73" i="150"/>
  <c r="O72" i="150"/>
  <c r="Q72" i="150"/>
  <c r="N72" i="150"/>
  <c r="O69" i="150"/>
  <c r="Q69" i="150"/>
  <c r="N69" i="150"/>
  <c r="O68" i="150"/>
  <c r="Q68" i="150"/>
  <c r="N68" i="150"/>
  <c r="O67" i="150"/>
  <c r="Q67" i="150"/>
  <c r="N67" i="150"/>
  <c r="O66" i="150"/>
  <c r="Q66" i="150"/>
  <c r="N66" i="150"/>
  <c r="B64" i="150"/>
  <c r="O63" i="150"/>
  <c r="Q63" i="150"/>
  <c r="N63" i="150"/>
  <c r="O62" i="150"/>
  <c r="Q62" i="150"/>
  <c r="N62" i="150"/>
  <c r="O61" i="150"/>
  <c r="Q61" i="150"/>
  <c r="N61" i="150"/>
  <c r="B59" i="150"/>
  <c r="O58" i="150"/>
  <c r="Q58" i="150"/>
  <c r="N58" i="150"/>
  <c r="O57" i="150"/>
  <c r="Q57" i="150"/>
  <c r="N57" i="150"/>
  <c r="B55" i="150"/>
  <c r="O54" i="150"/>
  <c r="Q54" i="150"/>
  <c r="N54" i="150"/>
  <c r="O53" i="150"/>
  <c r="Q53" i="150"/>
  <c r="N53" i="150"/>
  <c r="B50" i="150"/>
  <c r="O49" i="150"/>
  <c r="Q49" i="150"/>
  <c r="N49" i="150"/>
  <c r="O48" i="150"/>
  <c r="Q48" i="150"/>
  <c r="N48" i="150"/>
  <c r="O47" i="150"/>
  <c r="Q47" i="150"/>
  <c r="N47" i="150"/>
  <c r="O43" i="150"/>
  <c r="Q43" i="150"/>
  <c r="N43" i="150"/>
  <c r="O42" i="150"/>
  <c r="Q42" i="150"/>
  <c r="N42" i="150"/>
  <c r="O41" i="150"/>
  <c r="Q41" i="150"/>
  <c r="N41" i="150"/>
  <c r="O40" i="150"/>
  <c r="Q40" i="150"/>
  <c r="N40" i="150"/>
  <c r="B37" i="150"/>
  <c r="O36" i="150"/>
  <c r="Q36" i="150"/>
  <c r="N36" i="150"/>
  <c r="O35" i="150"/>
  <c r="Q35" i="150"/>
  <c r="N35" i="150"/>
  <c r="O34" i="150"/>
  <c r="Q34" i="150"/>
  <c r="N34" i="150"/>
  <c r="O33" i="150"/>
  <c r="Q33" i="150"/>
  <c r="N33" i="150"/>
  <c r="O32" i="150"/>
  <c r="Q32" i="150"/>
  <c r="N32" i="150"/>
  <c r="O31" i="150"/>
  <c r="Q31" i="150"/>
  <c r="N31" i="150"/>
  <c r="O30" i="150"/>
  <c r="Q30" i="150"/>
  <c r="N30" i="150"/>
  <c r="O29" i="150"/>
  <c r="Q29" i="150"/>
  <c r="N29" i="150"/>
  <c r="O28" i="150"/>
  <c r="Q28" i="150"/>
  <c r="N28" i="150"/>
  <c r="O27" i="150"/>
  <c r="Q27" i="150"/>
  <c r="N27" i="150"/>
  <c r="O26" i="150"/>
  <c r="Q26" i="150"/>
  <c r="N26" i="150"/>
  <c r="O25" i="150"/>
  <c r="Q25" i="150"/>
  <c r="N25" i="150"/>
  <c r="O24" i="150"/>
  <c r="Q24" i="150"/>
  <c r="N24" i="150"/>
  <c r="E20" i="150"/>
  <c r="F20" i="150"/>
  <c r="G20" i="150"/>
  <c r="H20" i="150"/>
  <c r="I20" i="150"/>
  <c r="J20" i="150"/>
  <c r="K20" i="150"/>
  <c r="L20" i="150"/>
  <c r="M20" i="150"/>
  <c r="N20" i="150"/>
  <c r="O20" i="150"/>
  <c r="P20" i="150"/>
  <c r="Q20" i="150"/>
  <c r="P86" i="146"/>
  <c r="P83" i="146"/>
  <c r="P82" i="146"/>
  <c r="P81" i="146"/>
  <c r="P80" i="146"/>
  <c r="P79" i="146"/>
  <c r="P78" i="146"/>
  <c r="G78" i="146"/>
  <c r="I78" i="146"/>
  <c r="K78" i="146"/>
  <c r="M78" i="146"/>
  <c r="O78" i="146"/>
  <c r="Q78" i="146"/>
  <c r="P77" i="146"/>
  <c r="P76" i="146"/>
  <c r="P75" i="146"/>
  <c r="P74" i="146"/>
  <c r="P73" i="146"/>
  <c r="P72" i="146"/>
  <c r="P69" i="146"/>
  <c r="G69" i="146"/>
  <c r="I69" i="146"/>
  <c r="K69" i="146"/>
  <c r="M69" i="146"/>
  <c r="O69" i="146"/>
  <c r="Q69" i="146"/>
  <c r="P68" i="146"/>
  <c r="G68" i="146"/>
  <c r="I68" i="146"/>
  <c r="K68" i="146"/>
  <c r="M68" i="146"/>
  <c r="O68" i="146"/>
  <c r="Q68" i="146"/>
  <c r="P67" i="146"/>
  <c r="G67" i="146"/>
  <c r="I67" i="146"/>
  <c r="K67" i="146"/>
  <c r="M67" i="146"/>
  <c r="O67" i="146"/>
  <c r="Q67" i="146"/>
  <c r="P66" i="146"/>
  <c r="P63" i="146"/>
  <c r="P62" i="146"/>
  <c r="P61" i="146"/>
  <c r="G61" i="146"/>
  <c r="I61" i="146"/>
  <c r="K61" i="146"/>
  <c r="M61" i="146"/>
  <c r="O61" i="146"/>
  <c r="Q61" i="146"/>
  <c r="P58" i="146"/>
  <c r="G58" i="146"/>
  <c r="I58" i="146"/>
  <c r="K58" i="146"/>
  <c r="M58" i="146"/>
  <c r="O58" i="146"/>
  <c r="Q58" i="146"/>
  <c r="P57" i="146"/>
  <c r="G57" i="146"/>
  <c r="I57" i="146"/>
  <c r="K57" i="146"/>
  <c r="M57" i="146"/>
  <c r="O57" i="146"/>
  <c r="Q57" i="146"/>
  <c r="P54" i="146"/>
  <c r="P53" i="146"/>
  <c r="P49" i="146"/>
  <c r="P48" i="146"/>
  <c r="P47" i="146"/>
  <c r="P43" i="146"/>
  <c r="P42" i="146"/>
  <c r="G42" i="146"/>
  <c r="I42" i="146"/>
  <c r="K42" i="146"/>
  <c r="M42" i="146"/>
  <c r="O42" i="146"/>
  <c r="Q42" i="146"/>
  <c r="P41" i="146"/>
  <c r="P40" i="146"/>
  <c r="P36" i="146"/>
  <c r="P35" i="146"/>
  <c r="P34" i="146"/>
  <c r="P33" i="146"/>
  <c r="P32" i="146"/>
  <c r="G32" i="146"/>
  <c r="I32" i="146"/>
  <c r="K32" i="146"/>
  <c r="M32" i="146"/>
  <c r="O32" i="146"/>
  <c r="Q32" i="146"/>
  <c r="P31" i="146"/>
  <c r="P30" i="146"/>
  <c r="P29" i="146"/>
  <c r="P28" i="146"/>
  <c r="P27" i="146"/>
  <c r="P26" i="146"/>
  <c r="P25" i="146"/>
  <c r="M86" i="146"/>
  <c r="G86" i="146"/>
  <c r="I86" i="146"/>
  <c r="K86" i="146"/>
  <c r="O86" i="146"/>
  <c r="Q86" i="146"/>
  <c r="L86" i="146"/>
  <c r="J86" i="146"/>
  <c r="H86" i="146"/>
  <c r="F86" i="146"/>
  <c r="N86" i="146"/>
  <c r="E86" i="146"/>
  <c r="D86" i="146"/>
  <c r="M83" i="146"/>
  <c r="L83" i="146"/>
  <c r="K83" i="146"/>
  <c r="J83" i="146"/>
  <c r="I83" i="146"/>
  <c r="H83" i="146"/>
  <c r="F83" i="146"/>
  <c r="N83" i="146"/>
  <c r="G83" i="146"/>
  <c r="E83" i="146"/>
  <c r="D83" i="146"/>
  <c r="M82" i="146"/>
  <c r="L82" i="146"/>
  <c r="J82" i="146"/>
  <c r="H82" i="146"/>
  <c r="F82" i="146"/>
  <c r="N82" i="146"/>
  <c r="K82" i="146"/>
  <c r="G82" i="146"/>
  <c r="I82" i="146"/>
  <c r="O82" i="146"/>
  <c r="E82" i="146"/>
  <c r="D82" i="146"/>
  <c r="M81" i="146"/>
  <c r="L81" i="146"/>
  <c r="K81" i="146"/>
  <c r="J81" i="146"/>
  <c r="I81" i="146"/>
  <c r="H81" i="146"/>
  <c r="F81" i="146"/>
  <c r="N81" i="146"/>
  <c r="G81" i="146"/>
  <c r="E81" i="146"/>
  <c r="D81" i="146"/>
  <c r="M80" i="146"/>
  <c r="L80" i="146"/>
  <c r="K80" i="146"/>
  <c r="J80" i="146"/>
  <c r="I80" i="146"/>
  <c r="H80" i="146"/>
  <c r="G80" i="146"/>
  <c r="O80" i="146"/>
  <c r="Q80" i="146"/>
  <c r="F80" i="146"/>
  <c r="E80" i="146"/>
  <c r="D80" i="146"/>
  <c r="M79" i="146"/>
  <c r="G79" i="146"/>
  <c r="I79" i="146"/>
  <c r="K79" i="146"/>
  <c r="O79" i="146"/>
  <c r="L79" i="146"/>
  <c r="J79" i="146"/>
  <c r="H79" i="146"/>
  <c r="F79" i="146"/>
  <c r="E79" i="146"/>
  <c r="D79" i="146"/>
  <c r="L78" i="146"/>
  <c r="J78" i="146"/>
  <c r="H78" i="146"/>
  <c r="F78" i="146"/>
  <c r="N78" i="146"/>
  <c r="E78" i="146"/>
  <c r="D78" i="146"/>
  <c r="M77" i="146"/>
  <c r="L77" i="146"/>
  <c r="K77" i="146"/>
  <c r="J77" i="146"/>
  <c r="I77" i="146"/>
  <c r="H77" i="146"/>
  <c r="G77" i="146"/>
  <c r="F77" i="146"/>
  <c r="E77" i="146"/>
  <c r="D77" i="146"/>
  <c r="M76" i="146"/>
  <c r="L76" i="146"/>
  <c r="K76" i="146"/>
  <c r="J76" i="146"/>
  <c r="I76" i="146"/>
  <c r="G76" i="146"/>
  <c r="O76" i="146"/>
  <c r="Q76" i="146"/>
  <c r="H76" i="146"/>
  <c r="F76" i="146"/>
  <c r="E76" i="146"/>
  <c r="D76" i="146"/>
  <c r="M75" i="146"/>
  <c r="L75" i="146"/>
  <c r="K75" i="146"/>
  <c r="J75" i="146"/>
  <c r="I75" i="146"/>
  <c r="H75" i="146"/>
  <c r="G75" i="146"/>
  <c r="F75" i="146"/>
  <c r="E75" i="146"/>
  <c r="D75" i="146"/>
  <c r="M74" i="146"/>
  <c r="L74" i="146"/>
  <c r="K74" i="146"/>
  <c r="J74" i="146"/>
  <c r="I74" i="146"/>
  <c r="H74" i="146"/>
  <c r="F74" i="146"/>
  <c r="N74" i="146"/>
  <c r="G74" i="146"/>
  <c r="E74" i="146"/>
  <c r="D74" i="146"/>
  <c r="M73" i="146"/>
  <c r="L73" i="146"/>
  <c r="J73" i="146"/>
  <c r="H73" i="146"/>
  <c r="F73" i="146"/>
  <c r="N73" i="146"/>
  <c r="K73" i="146"/>
  <c r="I73" i="146"/>
  <c r="G73" i="146"/>
  <c r="E73" i="146"/>
  <c r="D73" i="146"/>
  <c r="M72" i="146"/>
  <c r="L72" i="146"/>
  <c r="K72" i="146"/>
  <c r="J72" i="146"/>
  <c r="I72" i="146"/>
  <c r="H72" i="146"/>
  <c r="F72" i="146"/>
  <c r="N72" i="146"/>
  <c r="G72" i="146"/>
  <c r="E72" i="146"/>
  <c r="D72" i="146"/>
  <c r="L69" i="146"/>
  <c r="J69" i="146"/>
  <c r="H69" i="146"/>
  <c r="F69" i="146"/>
  <c r="E69" i="146"/>
  <c r="D69" i="146"/>
  <c r="L68" i="146"/>
  <c r="J68" i="146"/>
  <c r="H68" i="146"/>
  <c r="F68" i="146"/>
  <c r="E68" i="146"/>
  <c r="D68" i="146"/>
  <c r="L67" i="146"/>
  <c r="J67" i="146"/>
  <c r="H67" i="146"/>
  <c r="F67" i="146"/>
  <c r="N67" i="146"/>
  <c r="E67" i="146"/>
  <c r="D67" i="146"/>
  <c r="M66" i="146"/>
  <c r="L66" i="146"/>
  <c r="K66" i="146"/>
  <c r="J66" i="146"/>
  <c r="I66" i="146"/>
  <c r="H66" i="146"/>
  <c r="F66" i="146"/>
  <c r="N66" i="146"/>
  <c r="G66" i="146"/>
  <c r="E66" i="146"/>
  <c r="D66" i="146"/>
  <c r="M63" i="146"/>
  <c r="L63" i="146"/>
  <c r="K63" i="146"/>
  <c r="J63" i="146"/>
  <c r="I63" i="146"/>
  <c r="G63" i="146"/>
  <c r="O63" i="146"/>
  <c r="Q63" i="146"/>
  <c r="H63" i="146"/>
  <c r="F63" i="146"/>
  <c r="E63" i="146"/>
  <c r="D63" i="146"/>
  <c r="M62" i="146"/>
  <c r="L62" i="146"/>
  <c r="K62" i="146"/>
  <c r="G62" i="146"/>
  <c r="I62" i="146"/>
  <c r="O62" i="146"/>
  <c r="Q62" i="146"/>
  <c r="J62" i="146"/>
  <c r="H62" i="146"/>
  <c r="F62" i="146"/>
  <c r="E62" i="146"/>
  <c r="D62" i="146"/>
  <c r="L61" i="146"/>
  <c r="J61" i="146"/>
  <c r="H61" i="146"/>
  <c r="F61" i="146"/>
  <c r="E61" i="146"/>
  <c r="D61" i="146"/>
  <c r="L58" i="146"/>
  <c r="J58" i="146"/>
  <c r="H58" i="146"/>
  <c r="F58" i="146"/>
  <c r="N58" i="146"/>
  <c r="E58" i="146"/>
  <c r="D58" i="146"/>
  <c r="L57" i="146"/>
  <c r="J57" i="146"/>
  <c r="H57" i="146"/>
  <c r="F57" i="146"/>
  <c r="N57" i="146"/>
  <c r="E57" i="146"/>
  <c r="D57" i="146"/>
  <c r="M54" i="146"/>
  <c r="L54" i="146"/>
  <c r="K54" i="146"/>
  <c r="J54" i="146"/>
  <c r="I54" i="146"/>
  <c r="G54" i="146"/>
  <c r="O54" i="146"/>
  <c r="H54" i="146"/>
  <c r="F54" i="146"/>
  <c r="E54" i="146"/>
  <c r="D54" i="146"/>
  <c r="M53" i="146"/>
  <c r="L53" i="146"/>
  <c r="J53" i="146"/>
  <c r="H53" i="146"/>
  <c r="F53" i="146"/>
  <c r="N53" i="146"/>
  <c r="K53" i="146"/>
  <c r="I53" i="146"/>
  <c r="G53" i="146"/>
  <c r="O53" i="146"/>
  <c r="Q53" i="146"/>
  <c r="E53" i="146"/>
  <c r="D53" i="146"/>
  <c r="M49" i="146"/>
  <c r="L49" i="146"/>
  <c r="K49" i="146"/>
  <c r="J49" i="146"/>
  <c r="I49" i="146"/>
  <c r="H49" i="146"/>
  <c r="G49" i="146"/>
  <c r="F49" i="146"/>
  <c r="E49" i="146"/>
  <c r="D49" i="146"/>
  <c r="M48" i="146"/>
  <c r="L48" i="146"/>
  <c r="K48" i="146"/>
  <c r="J48" i="146"/>
  <c r="I48" i="146"/>
  <c r="G48" i="146"/>
  <c r="O48" i="146"/>
  <c r="Q48" i="146"/>
  <c r="H48" i="146"/>
  <c r="F48" i="146"/>
  <c r="E48" i="146"/>
  <c r="D48" i="146"/>
  <c r="M47" i="146"/>
  <c r="L47" i="146"/>
  <c r="K47" i="146"/>
  <c r="J47" i="146"/>
  <c r="I47" i="146"/>
  <c r="H47" i="146"/>
  <c r="G47" i="146"/>
  <c r="F47" i="146"/>
  <c r="E47" i="146"/>
  <c r="D47" i="146"/>
  <c r="M43" i="146"/>
  <c r="L43" i="146"/>
  <c r="K43" i="146"/>
  <c r="J43" i="146"/>
  <c r="I43" i="146"/>
  <c r="H43" i="146"/>
  <c r="G43" i="146"/>
  <c r="F43" i="146"/>
  <c r="E43" i="146"/>
  <c r="D43" i="146"/>
  <c r="L42" i="146"/>
  <c r="J42" i="146"/>
  <c r="H42" i="146"/>
  <c r="F42" i="146"/>
  <c r="N42" i="146"/>
  <c r="E42" i="146"/>
  <c r="D42" i="146"/>
  <c r="M41" i="146"/>
  <c r="L41" i="146"/>
  <c r="K41" i="146"/>
  <c r="J41" i="146"/>
  <c r="I41" i="146"/>
  <c r="H41" i="146"/>
  <c r="F41" i="146"/>
  <c r="N41" i="146"/>
  <c r="G41" i="146"/>
  <c r="E41" i="146"/>
  <c r="D41" i="146"/>
  <c r="M40" i="146"/>
  <c r="L40" i="146"/>
  <c r="K40" i="146"/>
  <c r="G40" i="146"/>
  <c r="I40" i="146"/>
  <c r="O40" i="146"/>
  <c r="J40" i="146"/>
  <c r="H40" i="146"/>
  <c r="F40" i="146"/>
  <c r="E40" i="146"/>
  <c r="D40" i="146"/>
  <c r="M36" i="146"/>
  <c r="L36" i="146"/>
  <c r="K36" i="146"/>
  <c r="J36" i="146"/>
  <c r="I36" i="146"/>
  <c r="H36" i="146"/>
  <c r="G36" i="146"/>
  <c r="O36" i="146"/>
  <c r="Q36" i="146"/>
  <c r="F36" i="146"/>
  <c r="N36" i="146"/>
  <c r="E36" i="146"/>
  <c r="D36" i="146"/>
  <c r="M35" i="146"/>
  <c r="L35" i="146"/>
  <c r="K35" i="146"/>
  <c r="J35" i="146"/>
  <c r="H35" i="146"/>
  <c r="F35" i="146"/>
  <c r="N35" i="146"/>
  <c r="I35" i="146"/>
  <c r="G35" i="146"/>
  <c r="E35" i="146"/>
  <c r="D35" i="146"/>
  <c r="M34" i="146"/>
  <c r="L34" i="146"/>
  <c r="J34" i="146"/>
  <c r="H34" i="146"/>
  <c r="F34" i="146"/>
  <c r="N34" i="146"/>
  <c r="K34" i="146"/>
  <c r="I34" i="146"/>
  <c r="G34" i="146"/>
  <c r="E34" i="146"/>
  <c r="D34" i="146"/>
  <c r="M33" i="146"/>
  <c r="L33" i="146"/>
  <c r="K33" i="146"/>
  <c r="J33" i="146"/>
  <c r="I33" i="146"/>
  <c r="H33" i="146"/>
  <c r="G33" i="146"/>
  <c r="F33" i="146"/>
  <c r="E33" i="146"/>
  <c r="D33" i="146"/>
  <c r="L32" i="146"/>
  <c r="J32" i="146"/>
  <c r="H32" i="146"/>
  <c r="F32" i="146"/>
  <c r="E32" i="146"/>
  <c r="D32" i="146"/>
  <c r="M31" i="146"/>
  <c r="L31" i="146"/>
  <c r="J31" i="146"/>
  <c r="H31" i="146"/>
  <c r="F31" i="146"/>
  <c r="N31" i="146"/>
  <c r="K31" i="146"/>
  <c r="I31" i="146"/>
  <c r="G31" i="146"/>
  <c r="E31" i="146"/>
  <c r="D31" i="146"/>
  <c r="M30" i="146"/>
  <c r="L30" i="146"/>
  <c r="K30" i="146"/>
  <c r="J30" i="146"/>
  <c r="I30" i="146"/>
  <c r="H30" i="146"/>
  <c r="F30" i="146"/>
  <c r="N30" i="146"/>
  <c r="G30" i="146"/>
  <c r="E30" i="146"/>
  <c r="D30" i="146"/>
  <c r="M29" i="146"/>
  <c r="L29" i="146"/>
  <c r="K29" i="146"/>
  <c r="J29" i="146"/>
  <c r="H29" i="146"/>
  <c r="F29" i="146"/>
  <c r="N29" i="146"/>
  <c r="I29" i="146"/>
  <c r="G29" i="146"/>
  <c r="E29" i="146"/>
  <c r="D29" i="146"/>
  <c r="M28" i="146"/>
  <c r="L28" i="146"/>
  <c r="J28" i="146"/>
  <c r="H28" i="146"/>
  <c r="F28" i="146"/>
  <c r="N28" i="146"/>
  <c r="K28" i="146"/>
  <c r="I28" i="146"/>
  <c r="G28" i="146"/>
  <c r="E28" i="146"/>
  <c r="D28" i="146"/>
  <c r="M27" i="146"/>
  <c r="L27" i="146"/>
  <c r="K27" i="146"/>
  <c r="J27" i="146"/>
  <c r="I27" i="146"/>
  <c r="H27" i="146"/>
  <c r="F27" i="146"/>
  <c r="N27" i="146"/>
  <c r="G27" i="146"/>
  <c r="E27" i="146"/>
  <c r="D27" i="146"/>
  <c r="M26" i="146"/>
  <c r="L26" i="146"/>
  <c r="K26" i="146"/>
  <c r="J26" i="146"/>
  <c r="I26" i="146"/>
  <c r="H26" i="146"/>
  <c r="G26" i="146"/>
  <c r="F26" i="146"/>
  <c r="E26" i="146"/>
  <c r="D26" i="146"/>
  <c r="M25" i="146"/>
  <c r="L25" i="146"/>
  <c r="J25" i="146"/>
  <c r="H25" i="146"/>
  <c r="F25" i="146"/>
  <c r="N25" i="146"/>
  <c r="K25" i="146"/>
  <c r="I25" i="146"/>
  <c r="G25" i="146"/>
  <c r="E25" i="146"/>
  <c r="D25" i="146"/>
  <c r="P24" i="146"/>
  <c r="M24" i="146"/>
  <c r="L24" i="146"/>
  <c r="J24" i="146"/>
  <c r="H24" i="146"/>
  <c r="F24" i="146"/>
  <c r="N24" i="146"/>
  <c r="K24" i="146"/>
  <c r="I24" i="146"/>
  <c r="G24" i="146"/>
  <c r="E24" i="146"/>
  <c r="D24" i="146"/>
  <c r="D6" i="146"/>
  <c r="D7" i="146"/>
  <c r="D8" i="146"/>
  <c r="D9" i="146"/>
  <c r="D10" i="146"/>
  <c r="D11" i="146"/>
  <c r="D12" i="146"/>
  <c r="D13" i="146"/>
  <c r="D14" i="146"/>
  <c r="D15" i="146"/>
  <c r="D5" i="146"/>
  <c r="A88" i="84"/>
  <c r="A88" i="32"/>
  <c r="A1" i="32"/>
  <c r="A88" i="150"/>
  <c r="A1" i="150"/>
  <c r="A1" i="84"/>
  <c r="A88" i="87"/>
  <c r="A1" i="87"/>
  <c r="A88" i="148"/>
  <c r="A1" i="148"/>
  <c r="A88" i="99"/>
  <c r="A1" i="99"/>
  <c r="A88" i="114"/>
  <c r="A1" i="114"/>
  <c r="A88" i="113"/>
  <c r="A1" i="113"/>
  <c r="A88" i="112"/>
  <c r="A1" i="112"/>
  <c r="A88" i="128"/>
  <c r="A1" i="128"/>
  <c r="A88" i="110"/>
  <c r="A1" i="110"/>
  <c r="A88" i="109"/>
  <c r="A1" i="109"/>
  <c r="A88" i="108"/>
  <c r="A1" i="108"/>
  <c r="A88" i="107"/>
  <c r="A1" i="107"/>
  <c r="A88" i="139"/>
  <c r="A1" i="139"/>
  <c r="A88" i="157"/>
  <c r="A1" i="157"/>
  <c r="A88" i="104"/>
  <c r="A1" i="104"/>
  <c r="A88" i="103"/>
  <c r="A1" i="103"/>
  <c r="A88" i="102"/>
  <c r="A1" i="102"/>
  <c r="A88" i="101"/>
  <c r="A1" i="101"/>
  <c r="A88" i="98"/>
  <c r="A1" i="98"/>
  <c r="A88" i="149"/>
  <c r="A1" i="149"/>
  <c r="A88" i="127"/>
  <c r="A1" i="127"/>
  <c r="A88" i="95"/>
  <c r="A1" i="95"/>
  <c r="A88" i="94"/>
  <c r="A1" i="94"/>
  <c r="A88" i="93"/>
  <c r="A1" i="93"/>
  <c r="A88" i="92"/>
  <c r="A1" i="92"/>
  <c r="A88" i="90"/>
  <c r="A1" i="90"/>
  <c r="A88" i="89"/>
  <c r="A1" i="89"/>
  <c r="A88" i="88"/>
  <c r="A1" i="88"/>
  <c r="A88" i="47"/>
  <c r="A1" i="47"/>
  <c r="A88" i="86"/>
  <c r="A1" i="86"/>
  <c r="A88" i="85"/>
  <c r="A1" i="85"/>
  <c r="A88" i="50"/>
  <c r="A1" i="50"/>
  <c r="A88" i="83"/>
  <c r="A1" i="83"/>
  <c r="A88" i="156"/>
  <c r="A1" i="156"/>
  <c r="A88" i="137"/>
  <c r="A1" i="137"/>
  <c r="A88" i="46"/>
  <c r="A1" i="46"/>
  <c r="A88" i="155"/>
  <c r="A1" i="155"/>
  <c r="A88" i="147"/>
  <c r="A1" i="147"/>
  <c r="A88" i="43"/>
  <c r="A1" i="43"/>
  <c r="A88" i="132"/>
  <c r="A1" i="132"/>
  <c r="A88" i="154"/>
  <c r="A1" i="154"/>
  <c r="A88" i="40"/>
  <c r="A1" i="40"/>
  <c r="A88" i="39"/>
  <c r="A1" i="39"/>
  <c r="A88" i="49"/>
  <c r="A1" i="49"/>
  <c r="A88" i="153"/>
  <c r="A1" i="153"/>
  <c r="A88" i="38"/>
  <c r="A1" i="38"/>
  <c r="A88" i="37"/>
  <c r="A1" i="37"/>
  <c r="A88" i="36"/>
  <c r="A1" i="36"/>
  <c r="A88" i="135"/>
  <c r="A1" i="135"/>
  <c r="A88" i="146"/>
  <c r="A1" i="146"/>
  <c r="A88" i="152"/>
  <c r="A1" i="152"/>
  <c r="A88" i="33"/>
  <c r="A1" i="33"/>
  <c r="B84" i="146"/>
  <c r="O83" i="146"/>
  <c r="Q83" i="146"/>
  <c r="O75" i="146"/>
  <c r="Q75" i="146"/>
  <c r="O72" i="146"/>
  <c r="Q72" i="146"/>
  <c r="N68" i="146"/>
  <c r="O66" i="146"/>
  <c r="Q66" i="146"/>
  <c r="B64" i="146"/>
  <c r="N61" i="146"/>
  <c r="B59" i="146"/>
  <c r="B55" i="146"/>
  <c r="B50" i="146"/>
  <c r="O47" i="146"/>
  <c r="Q47" i="146"/>
  <c r="O41" i="146"/>
  <c r="Q41" i="146"/>
  <c r="N40" i="146"/>
  <c r="B37" i="146"/>
  <c r="N32" i="146"/>
  <c r="O29" i="146"/>
  <c r="O27" i="146"/>
  <c r="Q27" i="146"/>
  <c r="O24" i="146"/>
  <c r="Q24" i="146"/>
  <c r="E20" i="146"/>
  <c r="F20" i="146"/>
  <c r="G20" i="146"/>
  <c r="H20" i="146"/>
  <c r="I20" i="146"/>
  <c r="J20" i="146"/>
  <c r="K20" i="146"/>
  <c r="L20" i="146"/>
  <c r="M20" i="146"/>
  <c r="N20" i="146"/>
  <c r="O20" i="146"/>
  <c r="P20" i="146"/>
  <c r="Q20" i="146"/>
  <c r="L84" i="80"/>
  <c r="H84" i="80"/>
  <c r="D84" i="80"/>
  <c r="K81" i="80"/>
  <c r="G81" i="80"/>
  <c r="P80" i="80"/>
  <c r="J80" i="80"/>
  <c r="F80" i="80"/>
  <c r="M79" i="80"/>
  <c r="I79" i="80"/>
  <c r="E79" i="80"/>
  <c r="L78" i="80"/>
  <c r="H78" i="80"/>
  <c r="E78" i="80"/>
  <c r="D78" i="80"/>
  <c r="K77" i="80"/>
  <c r="G77" i="80"/>
  <c r="P76" i="80"/>
  <c r="J76" i="80"/>
  <c r="F76" i="80"/>
  <c r="P75" i="80"/>
  <c r="M75" i="80"/>
  <c r="I75" i="80"/>
  <c r="E75" i="80"/>
  <c r="L74" i="80"/>
  <c r="H74" i="80"/>
  <c r="D74" i="80"/>
  <c r="K73" i="80"/>
  <c r="G73" i="80"/>
  <c r="P72" i="80"/>
  <c r="J72" i="80"/>
  <c r="F72" i="80"/>
  <c r="M71" i="80"/>
  <c r="I71" i="80"/>
  <c r="E71" i="80"/>
  <c r="L70" i="80"/>
  <c r="H70" i="80"/>
  <c r="D70" i="80"/>
  <c r="K66" i="80"/>
  <c r="G66" i="80"/>
  <c r="P67" i="80"/>
  <c r="J67" i="80"/>
  <c r="F67" i="80"/>
  <c r="M64" i="80"/>
  <c r="I64" i="80"/>
  <c r="E64" i="80"/>
  <c r="L65" i="80"/>
  <c r="H65" i="80"/>
  <c r="E65" i="80"/>
  <c r="D65" i="80"/>
  <c r="K60" i="80"/>
  <c r="G60" i="80"/>
  <c r="P59" i="80"/>
  <c r="J59" i="80"/>
  <c r="F59" i="80"/>
  <c r="M56" i="80"/>
  <c r="I56" i="80"/>
  <c r="E56" i="80"/>
  <c r="L55" i="80"/>
  <c r="H55" i="80"/>
  <c r="D55" i="80"/>
  <c r="K52" i="80"/>
  <c r="G52" i="80"/>
  <c r="P51" i="80"/>
  <c r="J51" i="80"/>
  <c r="F51" i="80"/>
  <c r="M47" i="80"/>
  <c r="I47" i="80"/>
  <c r="E47" i="80"/>
  <c r="L46" i="80"/>
  <c r="H46" i="80"/>
  <c r="D46" i="80"/>
  <c r="K45" i="80"/>
  <c r="G45" i="80"/>
  <c r="P41" i="80"/>
  <c r="J41" i="80"/>
  <c r="G41" i="80"/>
  <c r="F41" i="80"/>
  <c r="M40" i="80"/>
  <c r="I40" i="80"/>
  <c r="E40" i="80"/>
  <c r="P84" i="80"/>
  <c r="K84" i="80"/>
  <c r="J84" i="80"/>
  <c r="F84" i="80"/>
  <c r="P81" i="80"/>
  <c r="M81" i="80"/>
  <c r="I81" i="80"/>
  <c r="E81" i="80"/>
  <c r="M80" i="80"/>
  <c r="L80" i="80"/>
  <c r="I80" i="80"/>
  <c r="H80" i="80"/>
  <c r="E80" i="80"/>
  <c r="D80" i="80"/>
  <c r="L79" i="80"/>
  <c r="K79" i="80"/>
  <c r="G79" i="80"/>
  <c r="P78" i="80"/>
  <c r="J78" i="80"/>
  <c r="F78" i="80"/>
  <c r="P77" i="80"/>
  <c r="M77" i="80"/>
  <c r="I77" i="80"/>
  <c r="E77" i="80"/>
  <c r="M76" i="80"/>
  <c r="L76" i="80"/>
  <c r="H76" i="80"/>
  <c r="D76" i="80"/>
  <c r="L75" i="80"/>
  <c r="K75" i="80"/>
  <c r="H75" i="80"/>
  <c r="G75" i="80"/>
  <c r="D75" i="80"/>
  <c r="P74" i="80"/>
  <c r="J74" i="80"/>
  <c r="G74" i="80"/>
  <c r="F74" i="80"/>
  <c r="P73" i="80"/>
  <c r="M73" i="80"/>
  <c r="J73" i="80"/>
  <c r="I73" i="80"/>
  <c r="F73" i="80"/>
  <c r="E73" i="80"/>
  <c r="L72" i="80"/>
  <c r="I72" i="80"/>
  <c r="H72" i="80"/>
  <c r="E72" i="80"/>
  <c r="D72" i="80"/>
  <c r="L71" i="80"/>
  <c r="K71" i="80"/>
  <c r="H71" i="80"/>
  <c r="G71" i="80"/>
  <c r="D71" i="80"/>
  <c r="P70" i="80"/>
  <c r="K70" i="80"/>
  <c r="J70" i="80"/>
  <c r="G70" i="80"/>
  <c r="F70" i="80"/>
  <c r="M66" i="80"/>
  <c r="J66" i="80"/>
  <c r="I66" i="80"/>
  <c r="E66" i="80"/>
  <c r="M67" i="80"/>
  <c r="L67" i="80"/>
  <c r="I67" i="80"/>
  <c r="H67" i="80"/>
  <c r="E67" i="80"/>
  <c r="D67" i="80"/>
  <c r="K64" i="80"/>
  <c r="H64" i="80"/>
  <c r="G64" i="80"/>
  <c r="D64" i="80"/>
  <c r="P65" i="80"/>
  <c r="K65" i="80"/>
  <c r="J65" i="80"/>
  <c r="G65" i="80"/>
  <c r="F65" i="80"/>
  <c r="P60" i="80"/>
  <c r="M60" i="80"/>
  <c r="J60" i="80"/>
  <c r="I60" i="80"/>
  <c r="L59" i="80"/>
  <c r="I59" i="80"/>
  <c r="H59" i="80"/>
  <c r="E59" i="80"/>
  <c r="D59" i="80"/>
  <c r="L56" i="80"/>
  <c r="K56" i="80"/>
  <c r="H56" i="80"/>
  <c r="G56" i="80"/>
  <c r="P55" i="80"/>
  <c r="K55" i="80"/>
  <c r="J55" i="80"/>
  <c r="G55" i="80"/>
  <c r="F55" i="80"/>
  <c r="M52" i="80"/>
  <c r="J52" i="80"/>
  <c r="I52" i="80"/>
  <c r="F52" i="80"/>
  <c r="E52" i="80"/>
  <c r="M51" i="80"/>
  <c r="L51" i="80"/>
  <c r="I51" i="80"/>
  <c r="H51" i="80"/>
  <c r="D51" i="80"/>
  <c r="K47" i="80"/>
  <c r="H47" i="80"/>
  <c r="G47" i="80"/>
  <c r="D47" i="80"/>
  <c r="P46" i="80"/>
  <c r="K46" i="80"/>
  <c r="J46" i="80"/>
  <c r="G46" i="80"/>
  <c r="F46" i="80"/>
  <c r="P45" i="80"/>
  <c r="M45" i="80"/>
  <c r="J45" i="80"/>
  <c r="I45" i="80"/>
  <c r="E45" i="80"/>
  <c r="M41" i="80"/>
  <c r="L41" i="80"/>
  <c r="I41" i="80"/>
  <c r="H41" i="80"/>
  <c r="E41" i="80"/>
  <c r="D41" i="80"/>
  <c r="L40" i="80"/>
  <c r="K40" i="80"/>
  <c r="H40" i="80"/>
  <c r="G40" i="80"/>
  <c r="D40" i="80"/>
  <c r="E25" i="80"/>
  <c r="O52" i="80"/>
  <c r="B82" i="80"/>
  <c r="B62" i="80"/>
  <c r="B57" i="80"/>
  <c r="B53" i="80"/>
  <c r="B48" i="80"/>
  <c r="B35" i="80"/>
  <c r="E20" i="80"/>
  <c r="F20" i="80"/>
  <c r="G20" i="80"/>
  <c r="H20" i="80"/>
  <c r="I20" i="80"/>
  <c r="J20" i="80"/>
  <c r="K20" i="80"/>
  <c r="L20" i="80"/>
  <c r="M20" i="80"/>
  <c r="N20" i="80"/>
  <c r="O20" i="80"/>
  <c r="P20" i="80"/>
  <c r="Q20" i="80"/>
  <c r="P35" i="80"/>
  <c r="N35" i="80"/>
  <c r="L35" i="80"/>
  <c r="J35" i="80"/>
  <c r="H35" i="80"/>
  <c r="F35" i="80"/>
  <c r="D35" i="80"/>
  <c r="Q35" i="80"/>
  <c r="O35" i="80"/>
  <c r="M35" i="80"/>
  <c r="K35" i="80"/>
  <c r="I35" i="80"/>
  <c r="G35" i="80"/>
  <c r="E35" i="80"/>
  <c r="F45" i="80"/>
  <c r="J81" i="80"/>
  <c r="L64" i="80"/>
  <c r="I76" i="80"/>
  <c r="F77" i="80"/>
  <c r="J77" i="80"/>
  <c r="G78" i="80"/>
  <c r="E24" i="80"/>
  <c r="F60" i="80"/>
  <c r="N65" i="80"/>
  <c r="M34" i="80"/>
  <c r="J38" i="80"/>
  <c r="F38" i="80"/>
  <c r="M59" i="80"/>
  <c r="J29" i="80"/>
  <c r="D79" i="80"/>
  <c r="F81" i="80"/>
  <c r="H79" i="80"/>
  <c r="G84" i="80"/>
  <c r="H31" i="80"/>
  <c r="I34" i="80"/>
  <c r="L47" i="80"/>
  <c r="P66" i="80"/>
  <c r="K26" i="80"/>
  <c r="E28" i="80"/>
  <c r="M28" i="80"/>
  <c r="D56" i="80"/>
  <c r="E60" i="80"/>
  <c r="M72" i="80"/>
  <c r="K74" i="80"/>
  <c r="E76" i="80"/>
  <c r="E51" i="80"/>
  <c r="P52" i="80"/>
  <c r="K78" i="80"/>
  <c r="F66" i="80"/>
  <c r="N26" i="80"/>
  <c r="L60" i="80"/>
  <c r="Q84" i="80"/>
  <c r="N79" i="80"/>
  <c r="N70" i="80"/>
  <c r="N67" i="80"/>
  <c r="N60" i="80"/>
  <c r="N55" i="80"/>
  <c r="O65" i="80"/>
  <c r="N81" i="80"/>
  <c r="N25" i="80"/>
  <c r="N64" i="80"/>
  <c r="Q59" i="80"/>
  <c r="Q65" i="80"/>
  <c r="Q25" i="80"/>
  <c r="N39" i="80"/>
  <c r="G24" i="80"/>
  <c r="H38" i="80"/>
  <c r="H45" i="80"/>
  <c r="P47" i="80"/>
  <c r="H52" i="80"/>
  <c r="P56" i="80"/>
  <c r="K59" i="80"/>
  <c r="F64" i="80"/>
  <c r="H66" i="80"/>
  <c r="E70" i="80"/>
  <c r="F71" i="80"/>
  <c r="D73" i="80"/>
  <c r="E74" i="80"/>
  <c r="I74" i="80"/>
  <c r="P79" i="80"/>
  <c r="K80" i="80"/>
  <c r="I84" i="80"/>
  <c r="O25" i="80"/>
  <c r="N40" i="80"/>
  <c r="O40" i="80"/>
  <c r="N46" i="80"/>
  <c r="F27" i="80"/>
  <c r="I30" i="80"/>
  <c r="M46" i="80"/>
  <c r="J47" i="80"/>
  <c r="D52" i="80"/>
  <c r="J56" i="80"/>
  <c r="G59" i="80"/>
  <c r="D60" i="80"/>
  <c r="M65" i="80"/>
  <c r="J64" i="80"/>
  <c r="G67" i="80"/>
  <c r="L66" i="80"/>
  <c r="K72" i="80"/>
  <c r="H73" i="80"/>
  <c r="M74" i="80"/>
  <c r="J75" i="80"/>
  <c r="K76" i="80"/>
  <c r="J79" i="80"/>
  <c r="G80" i="80"/>
  <c r="D81" i="80"/>
  <c r="E84" i="80"/>
  <c r="M84" i="80"/>
  <c r="O80" i="80"/>
  <c r="Q31" i="80"/>
  <c r="N28" i="80"/>
  <c r="Q26" i="80"/>
  <c r="N47" i="80"/>
  <c r="Q80" i="80"/>
  <c r="N51" i="80"/>
  <c r="N74" i="80"/>
  <c r="O47" i="80"/>
  <c r="O76" i="80"/>
  <c r="N59" i="80"/>
  <c r="Q28" i="80"/>
  <c r="O81" i="80"/>
  <c r="N56" i="80"/>
  <c r="Q38" i="80"/>
  <c r="O84" i="80"/>
  <c r="O27" i="80"/>
  <c r="O59" i="80"/>
  <c r="O70" i="80"/>
  <c r="O66" i="80"/>
  <c r="Q30" i="80"/>
  <c r="Q34" i="80"/>
  <c r="N77" i="80"/>
  <c r="Q46" i="80"/>
  <c r="O46" i="80"/>
  <c r="O41" i="80"/>
  <c r="Q71" i="80"/>
  <c r="O71" i="80"/>
  <c r="N84" i="80"/>
  <c r="Q74" i="80"/>
  <c r="Q45" i="80"/>
  <c r="N75" i="80"/>
  <c r="N78" i="80"/>
  <c r="N45" i="80"/>
  <c r="N38" i="80"/>
  <c r="Q52" i="80"/>
  <c r="Q51" i="80"/>
  <c r="N80" i="80"/>
  <c r="O29" i="80"/>
  <c r="O67" i="80"/>
  <c r="O34" i="80"/>
  <c r="Q79" i="80"/>
  <c r="Q81" i="80"/>
  <c r="N71" i="80"/>
  <c r="N76" i="80"/>
  <c r="Q60" i="80"/>
  <c r="O60" i="80"/>
  <c r="N34" i="80"/>
  <c r="O31" i="80"/>
  <c r="F24" i="80"/>
  <c r="J24" i="80"/>
  <c r="P24" i="80"/>
  <c r="G25" i="80"/>
  <c r="K25" i="80"/>
  <c r="D26" i="80"/>
  <c r="H26" i="80"/>
  <c r="L26" i="80"/>
  <c r="E27" i="80"/>
  <c r="I27" i="80"/>
  <c r="M27" i="80"/>
  <c r="F28" i="80"/>
  <c r="J28" i="80"/>
  <c r="P28" i="80"/>
  <c r="G29" i="80"/>
  <c r="K29" i="80"/>
  <c r="D30" i="80"/>
  <c r="H30" i="80"/>
  <c r="L30" i="80"/>
  <c r="E31" i="80"/>
  <c r="I31" i="80"/>
  <c r="M31" i="80"/>
  <c r="F34" i="80"/>
  <c r="J34" i="80"/>
  <c r="P34" i="80"/>
  <c r="G38" i="80"/>
  <c r="K38" i="80"/>
  <c r="D39" i="80"/>
  <c r="H39" i="80"/>
  <c r="L39" i="80"/>
  <c r="K24" i="80"/>
  <c r="D25" i="80"/>
  <c r="H25" i="80"/>
  <c r="L25" i="80"/>
  <c r="E26" i="80"/>
  <c r="I26" i="80"/>
  <c r="M26" i="80"/>
  <c r="J27" i="80"/>
  <c r="P27" i="80"/>
  <c r="G28" i="80"/>
  <c r="K28" i="80"/>
  <c r="D29" i="80"/>
  <c r="H29" i="80"/>
  <c r="L29" i="80"/>
  <c r="E30" i="80"/>
  <c r="M30" i="80"/>
  <c r="F31" i="80"/>
  <c r="J31" i="80"/>
  <c r="P31" i="80"/>
  <c r="G34" i="80"/>
  <c r="K34" i="80"/>
  <c r="D38" i="80"/>
  <c r="L38" i="80"/>
  <c r="E39" i="80"/>
  <c r="I39" i="80"/>
  <c r="M39" i="80"/>
  <c r="F40" i="80"/>
  <c r="D45" i="80"/>
  <c r="I78" i="80"/>
  <c r="D24" i="80"/>
  <c r="H24" i="80"/>
  <c r="L24" i="80"/>
  <c r="I25" i="80"/>
  <c r="M25" i="80"/>
  <c r="F26" i="80"/>
  <c r="J26" i="80"/>
  <c r="P26" i="80"/>
  <c r="G27" i="80"/>
  <c r="K27" i="80"/>
  <c r="D28" i="80"/>
  <c r="H28" i="80"/>
  <c r="L28" i="80"/>
  <c r="E29" i="80"/>
  <c r="I29" i="80"/>
  <c r="M29" i="80"/>
  <c r="F30" i="80"/>
  <c r="J30" i="80"/>
  <c r="P30" i="80"/>
  <c r="G31" i="80"/>
  <c r="K31" i="80"/>
  <c r="D34" i="80"/>
  <c r="H34" i="80"/>
  <c r="L34" i="80"/>
  <c r="E38" i="80"/>
  <c r="I38" i="80"/>
  <c r="M38" i="80"/>
  <c r="F39" i="80"/>
  <c r="J39" i="80"/>
  <c r="P39" i="80"/>
  <c r="H81" i="80"/>
  <c r="I24" i="80"/>
  <c r="M24" i="80"/>
  <c r="F25" i="80"/>
  <c r="J25" i="80"/>
  <c r="P25" i="80"/>
  <c r="G26" i="80"/>
  <c r="D27" i="80"/>
  <c r="H27" i="80"/>
  <c r="L27" i="80"/>
  <c r="I28" i="80"/>
  <c r="F29" i="80"/>
  <c r="P29" i="80"/>
  <c r="G30" i="80"/>
  <c r="K30" i="80"/>
  <c r="D31" i="80"/>
  <c r="L31" i="80"/>
  <c r="E34" i="80"/>
  <c r="G39" i="80"/>
  <c r="N72" i="80"/>
  <c r="Q27" i="80"/>
  <c r="N24" i="80"/>
  <c r="P38" i="80"/>
  <c r="P40" i="80"/>
  <c r="K41" i="80"/>
  <c r="L45" i="80"/>
  <c r="I46" i="80"/>
  <c r="G51" i="80"/>
  <c r="E55" i="80"/>
  <c r="M55" i="80"/>
  <c r="H60" i="80"/>
  <c r="I65" i="80"/>
  <c r="D66" i="80"/>
  <c r="I70" i="80"/>
  <c r="P71" i="80"/>
  <c r="L73" i="80"/>
  <c r="H77" i="80"/>
  <c r="N73" i="80"/>
  <c r="N27" i="80"/>
  <c r="Q73" i="80"/>
  <c r="N30" i="80"/>
  <c r="O56" i="80"/>
  <c r="K39" i="80"/>
  <c r="J40" i="80"/>
  <c r="E46" i="80"/>
  <c r="F47" i="80"/>
  <c r="K51" i="80"/>
  <c r="L52" i="80"/>
  <c r="I55" i="80"/>
  <c r="F56" i="80"/>
  <c r="P64" i="80"/>
  <c r="K67" i="80"/>
  <c r="M70" i="80"/>
  <c r="J71" i="80"/>
  <c r="G72" i="80"/>
  <c r="F75" i="80"/>
  <c r="G76" i="80"/>
  <c r="D77" i="80"/>
  <c r="L81" i="80"/>
  <c r="N52" i="80"/>
  <c r="L77" i="80"/>
  <c r="M78" i="80"/>
  <c r="F79" i="80"/>
  <c r="Q77" i="80"/>
  <c r="O26" i="80"/>
  <c r="O24" i="80"/>
  <c r="Q56" i="80"/>
  <c r="O79" i="80"/>
  <c r="Q29" i="80"/>
  <c r="Q72" i="80"/>
  <c r="Q67" i="80"/>
  <c r="N66" i="80"/>
  <c r="O73" i="80"/>
  <c r="O30" i="80"/>
  <c r="Q66" i="80"/>
  <c r="N31" i="80"/>
  <c r="Q55" i="80"/>
  <c r="Q78" i="80"/>
  <c r="O78" i="80"/>
  <c r="O28" i="80"/>
  <c r="O75" i="80"/>
  <c r="Q76" i="80"/>
  <c r="Q40" i="80"/>
  <c r="Q47" i="80"/>
  <c r="N41" i="80"/>
  <c r="O74" i="80"/>
  <c r="O38" i="80"/>
  <c r="N29" i="80"/>
  <c r="O45" i="80"/>
  <c r="Q41" i="80"/>
  <c r="Q70" i="80"/>
  <c r="O64" i="80"/>
  <c r="Q64" i="80"/>
  <c r="Q24" i="80"/>
  <c r="O39" i="80"/>
  <c r="Q39" i="80"/>
  <c r="O55" i="80"/>
  <c r="O51" i="80"/>
  <c r="Q75" i="80"/>
  <c r="O77" i="80"/>
  <c r="O72" i="80"/>
  <c r="Q40" i="146"/>
  <c r="Q29" i="146"/>
  <c r="O49" i="146"/>
  <c r="Q49" i="146"/>
  <c r="O74" i="146"/>
  <c r="Q74" i="146"/>
  <c r="O33" i="146"/>
  <c r="Q33" i="146"/>
  <c r="N43" i="146"/>
  <c r="N80" i="146"/>
  <c r="O28" i="146"/>
  <c r="Q28" i="146"/>
  <c r="O30" i="146"/>
  <c r="Q30" i="146"/>
  <c r="O35" i="146"/>
  <c r="Q35" i="146"/>
  <c r="N62" i="146"/>
  <c r="N63" i="146"/>
  <c r="N77" i="146"/>
  <c r="Q79" i="146"/>
  <c r="O77" i="146"/>
  <c r="Q77" i="146"/>
  <c r="O81" i="146"/>
  <c r="O25" i="146"/>
  <c r="Q25" i="146"/>
  <c r="O73" i="146"/>
  <c r="Q73" i="146"/>
  <c r="Q81" i="146"/>
  <c r="Q54" i="146"/>
  <c r="N75" i="146"/>
  <c r="O43" i="146"/>
  <c r="Q43" i="146"/>
  <c r="N76" i="146"/>
  <c r="O34" i="146"/>
  <c r="Q34" i="146"/>
  <c r="O31" i="146"/>
  <c r="Q31" i="146"/>
  <c r="N49" i="146"/>
  <c r="N26" i="146"/>
  <c r="N48" i="146"/>
  <c r="N54" i="146"/>
  <c r="N79" i="146"/>
  <c r="Q82" i="146"/>
  <c r="O26" i="146"/>
  <c r="Q26" i="146"/>
  <c r="N33" i="146"/>
  <c r="N47" i="146"/>
  <c r="N69" i="146"/>
</calcChain>
</file>

<file path=xl/sharedStrings.xml><?xml version="1.0" encoding="utf-8"?>
<sst xmlns="http://schemas.openxmlformats.org/spreadsheetml/2006/main" count="5787" uniqueCount="231">
  <si>
    <t>Programme / Subprogramme / Performance Measures</t>
  </si>
  <si>
    <t>QUARTERLY OUTPUTS</t>
  </si>
  <si>
    <t>1st Quarter
Planned output 
as per SDBIP</t>
  </si>
  <si>
    <t>2nd Quarter 
Planned output 
as per SDBIP</t>
  </si>
  <si>
    <t>3rd Quarter 
Planned output 
as per SDBIP</t>
  </si>
  <si>
    <t>4th Quarter 
Planned output 
as per SDBIP</t>
  </si>
  <si>
    <t xml:space="preserve">1st Quarter 
Actual output </t>
  </si>
  <si>
    <t>2nd Quarter 
Actual output</t>
  </si>
  <si>
    <t xml:space="preserve">3rd Quarter
Actual output </t>
  </si>
  <si>
    <t xml:space="preserve">4th Quarter 
Actual output </t>
  </si>
  <si>
    <t>Summary of 
Planned output 
as per SDBIP</t>
  </si>
  <si>
    <t>Variation</t>
  </si>
  <si>
    <t>[3 + 5 + 7 + 9]</t>
  </si>
  <si>
    <t>[13-12]</t>
  </si>
  <si>
    <t>[4+6+8+10]</t>
  </si>
  <si>
    <t>Water</t>
  </si>
  <si>
    <t>Sewerage</t>
  </si>
  <si>
    <t>Solid Waste Management</t>
  </si>
  <si>
    <t>Electricity</t>
  </si>
  <si>
    <t>Spatial Development and the Built Environment:</t>
  </si>
  <si>
    <t>Access to Services:</t>
  </si>
  <si>
    <t>Local Economic Development and Job Creation:</t>
  </si>
  <si>
    <t>Demarcation
Code</t>
  </si>
  <si>
    <t>Muni
Code</t>
  </si>
  <si>
    <t xml:space="preserve">
Municipality</t>
  </si>
  <si>
    <t>Muni 
Counter</t>
  </si>
  <si>
    <t>Transport:</t>
  </si>
  <si>
    <t>Socio-Economic Amenities</t>
  </si>
  <si>
    <t>Number of hectares of land proclaimed (township establishment completed)</t>
  </si>
  <si>
    <t>Number of dwelling units developed per hectare</t>
  </si>
  <si>
    <t>Number of households living in informal settlements</t>
  </si>
  <si>
    <t>Number of informal settlements upgraded (services provided): In Situ</t>
  </si>
  <si>
    <t>QUARTERLY PERFORMANCE REPORTS - 2014/15</t>
  </si>
  <si>
    <t>Statistical indicators on service delivery as at the beginning of 2014/15 (to be completed only at the beginning of the municipal financial year)</t>
  </si>
  <si>
    <t>hectares</t>
  </si>
  <si>
    <t>Households</t>
  </si>
  <si>
    <t>Current status</t>
  </si>
  <si>
    <t>Number of informal settlements targeted for upgrading</t>
  </si>
  <si>
    <t>Number of households living in informal settlements targeted for upgrading</t>
  </si>
  <si>
    <t>Sites</t>
  </si>
  <si>
    <t>Roads and storm water:</t>
  </si>
  <si>
    <t>Number of additional water service points to be installed for informal settlement dwellers within a 200m radius</t>
  </si>
  <si>
    <t>KMs of  new pedestrian walkways to be constructed</t>
  </si>
  <si>
    <t>Number of new bus terminals or taxi ranks to be constructed</t>
  </si>
  <si>
    <t>Number of new bus/taxi stops to be constructed</t>
  </si>
  <si>
    <t>KMs of new gravelled roads to be built</t>
  </si>
  <si>
    <t>KMs of new paved roads to be built</t>
  </si>
  <si>
    <t>Number of additional households to be provided with water connections</t>
  </si>
  <si>
    <t>Number of additional sanitation service points (toilets) to be installed for informal settlement dwellers</t>
  </si>
  <si>
    <t>Number of additional households to be provided with sewer connections</t>
  </si>
  <si>
    <t>  Number of community halls to be developed / upgraded</t>
  </si>
  <si>
    <t>  Number of sports fields and stadia to be developed / upgraded</t>
  </si>
  <si>
    <t>  Number of parks / leisure facilities to be developed  / upgraded</t>
  </si>
  <si>
    <t>  Number of  clinics to be developed / upgraded</t>
  </si>
  <si>
    <t xml:space="preserve">  Number of pre-schools / early childhood development centres to be developed / upgraded developed </t>
  </si>
  <si>
    <t>  Number of community swimming pools to be developed  / upgraded</t>
  </si>
  <si>
    <t xml:space="preserve">  Number of libraries to be developed / upgradeddeveloped </t>
  </si>
  <si>
    <t>  Number of museums / theatres and art galleries to be developed / upgraded</t>
  </si>
  <si>
    <t>  Number of cemetries to be developed / upgraded</t>
  </si>
  <si>
    <t xml:space="preserve">  Number of abbattoirs to be developed / upgraded </t>
  </si>
  <si>
    <t>  Number of markets to be developed / upgraded</t>
  </si>
  <si>
    <t>  Number of fire safety and emergency facilities to be developed / upgraded</t>
  </si>
  <si>
    <t>Number of additional jobs to be created using the Expanded Public Works  Programme guidelines and other municipal programmes</t>
  </si>
  <si>
    <t>Backlog as at beginning of 2014/15</t>
  </si>
  <si>
    <t>Target for 2014/15 as per the
SDBIP</t>
  </si>
  <si>
    <t>Reason(s) for variation</t>
  </si>
  <si>
    <t>Remedial action</t>
  </si>
  <si>
    <t xml:space="preserve">Summary of Actual output for 2014/15. 
</t>
  </si>
  <si>
    <t>Actual output for 2014/15
as per Annual Report</t>
  </si>
  <si>
    <t>Number of sites currently serviced with electricity, water (house connection), sewerage removal service and solid waste removal service</t>
  </si>
  <si>
    <t>Number of hectares of land already acquired and suitable for human settlements development</t>
  </si>
  <si>
    <t>Number of households in formal areas with access to basic electricity</t>
  </si>
  <si>
    <t>Number of households living in informal areas with access to basic electricity</t>
  </si>
  <si>
    <t>Number of households in formal areas receiving water services</t>
  </si>
  <si>
    <t>Number of households living in informal areas receiving water services</t>
  </si>
  <si>
    <t>Number of households in formal areas receiving sewerage services</t>
  </si>
  <si>
    <t>Number of households living in informal areas receiving sewerage services</t>
  </si>
  <si>
    <t>Number of households in formal areas with kerb-side refuse removal services (once a week)</t>
  </si>
  <si>
    <t xml:space="preserve">Number of households living in informal areas with access to refuse removal </t>
  </si>
  <si>
    <t>Number of hectares of land procured and suitable for Greenfields development</t>
  </si>
  <si>
    <t>Number of hectares of land procured and suitable for Brownfield development</t>
  </si>
  <si>
    <t>Number of informal settlements targeted for formalisation (services provided): Relocated</t>
  </si>
  <si>
    <t>Per centage density reduction in total informal settlements</t>
  </si>
  <si>
    <t>Number of households living in informal backyard rental agreement</t>
  </si>
  <si>
    <t>Number of Title deeds transferred to eligible beneficiaries</t>
  </si>
  <si>
    <t>KMs of  roads resurfaced/rehabilitated/resealed</t>
  </si>
  <si>
    <t>KMs of  storm water drainage installed in addition to current ones</t>
  </si>
  <si>
    <t>Number of waste minimisation projects initiated/ upgraded</t>
  </si>
  <si>
    <t xml:space="preserve">Number of additional households provided with access to weekly refuse removal </t>
  </si>
  <si>
    <t>Number of households living in informal areas with solid waste removal service</t>
  </si>
  <si>
    <t>Number of additional high mast lights installed</t>
  </si>
  <si>
    <t>Number of additional households provided with access to Free Basic Electricity</t>
  </si>
  <si>
    <t>Number of additional street lights installed</t>
  </si>
  <si>
    <t>Number of additional households living in formal areas provided with electricity connections</t>
  </si>
  <si>
    <t>Summary - Western province</t>
  </si>
  <si>
    <t>ETH</t>
  </si>
  <si>
    <t>eThekwini</t>
  </si>
  <si>
    <t>KZN212</t>
  </si>
  <si>
    <t>Umdoni</t>
  </si>
  <si>
    <t>KZN213</t>
  </si>
  <si>
    <t>Umzumbe</t>
  </si>
  <si>
    <t>KZN214</t>
  </si>
  <si>
    <t>uMuziwabantu</t>
  </si>
  <si>
    <t>KZN216</t>
  </si>
  <si>
    <t>DC21</t>
  </si>
  <si>
    <t>Ugu</t>
  </si>
  <si>
    <t>KZN221</t>
  </si>
  <si>
    <t>uMshwathi</t>
  </si>
  <si>
    <t>KZN222</t>
  </si>
  <si>
    <t>uMngeni</t>
  </si>
  <si>
    <t>KZN223</t>
  </si>
  <si>
    <t>Mpofana</t>
  </si>
  <si>
    <t>KZN224</t>
  </si>
  <si>
    <t>Impendle</t>
  </si>
  <si>
    <t>KZN225</t>
  </si>
  <si>
    <t>Msunduzi</t>
  </si>
  <si>
    <t>KZN226</t>
  </si>
  <si>
    <t>Mkhambathini</t>
  </si>
  <si>
    <t>KZN227</t>
  </si>
  <si>
    <t>Richmond</t>
  </si>
  <si>
    <t>DC22</t>
  </si>
  <si>
    <t>uMgungundlovu</t>
  </si>
  <si>
    <t>KZN235</t>
  </si>
  <si>
    <t>Okhahlamba</t>
  </si>
  <si>
    <t>DC23</t>
  </si>
  <si>
    <t>Uthukela</t>
  </si>
  <si>
    <t>KZN241</t>
  </si>
  <si>
    <t>Endumeni</t>
  </si>
  <si>
    <t>KZN242</t>
  </si>
  <si>
    <t>Nquthu</t>
  </si>
  <si>
    <t>KZN244</t>
  </si>
  <si>
    <t>Msinga</t>
  </si>
  <si>
    <t>KZN245</t>
  </si>
  <si>
    <t>Umvoti</t>
  </si>
  <si>
    <t>DC24</t>
  </si>
  <si>
    <t>Umzinyathi</t>
  </si>
  <si>
    <t>KZN252</t>
  </si>
  <si>
    <t>Newcastle</t>
  </si>
  <si>
    <t>KZN253</t>
  </si>
  <si>
    <t>eMadlangeni</t>
  </si>
  <si>
    <t>KZN254</t>
  </si>
  <si>
    <t>Dannhauser</t>
  </si>
  <si>
    <t>DC25</t>
  </si>
  <si>
    <t>Amajuba</t>
  </si>
  <si>
    <t>KZN261</t>
  </si>
  <si>
    <t>eDumbe</t>
  </si>
  <si>
    <t>KZN262</t>
  </si>
  <si>
    <t>uPhongolo</t>
  </si>
  <si>
    <t>KZN263</t>
  </si>
  <si>
    <t>Abaqulusi</t>
  </si>
  <si>
    <t>KZN265</t>
  </si>
  <si>
    <t>Nongoma</t>
  </si>
  <si>
    <t>KZN266</t>
  </si>
  <si>
    <t>Ulundi</t>
  </si>
  <si>
    <t>DC26</t>
  </si>
  <si>
    <t>Zululand</t>
  </si>
  <si>
    <t>KZN271</t>
  </si>
  <si>
    <t>Umhlabuyalingana</t>
  </si>
  <si>
    <t>KZN272</t>
  </si>
  <si>
    <t>Jozini</t>
  </si>
  <si>
    <t>KZN275</t>
  </si>
  <si>
    <t>Mtubatuba</t>
  </si>
  <si>
    <t>DC27</t>
  </si>
  <si>
    <t>Umkhanyakude</t>
  </si>
  <si>
    <t>KZN281</t>
  </si>
  <si>
    <t>Mfolozi</t>
  </si>
  <si>
    <t>KZN282</t>
  </si>
  <si>
    <t>uMhlathuze</t>
  </si>
  <si>
    <t>KZN284</t>
  </si>
  <si>
    <t>uMlalazi</t>
  </si>
  <si>
    <t>KZN285</t>
  </si>
  <si>
    <t>Mthonjaneni</t>
  </si>
  <si>
    <t>KZN286</t>
  </si>
  <si>
    <t>Nkandla</t>
  </si>
  <si>
    <t>DC28</t>
  </si>
  <si>
    <t>KZN291</t>
  </si>
  <si>
    <t>Mandeni</t>
  </si>
  <si>
    <t>KZN292</t>
  </si>
  <si>
    <t>KwaDukuza</t>
  </si>
  <si>
    <t>KZN293</t>
  </si>
  <si>
    <t>Ndwedwe</t>
  </si>
  <si>
    <t>KZN294</t>
  </si>
  <si>
    <t>Maphumulo</t>
  </si>
  <si>
    <t>DC29</t>
  </si>
  <si>
    <t>iLembe</t>
  </si>
  <si>
    <t>KZN433</t>
  </si>
  <si>
    <t>Greater Kokstad</t>
  </si>
  <si>
    <t>KZN434</t>
  </si>
  <si>
    <t>Ubuhlebezwe</t>
  </si>
  <si>
    <t>KZN435</t>
  </si>
  <si>
    <t>Umzimkhulu</t>
  </si>
  <si>
    <t>DC43</t>
  </si>
  <si>
    <t>Harry Gwala</t>
  </si>
  <si>
    <t>Number of informal settlements targeted for upgrading with upgrading plans</t>
  </si>
  <si>
    <t>Number of sites serviced</t>
  </si>
  <si>
    <t>KZN237</t>
  </si>
  <si>
    <t>Inkosi Langalibalele</t>
  </si>
  <si>
    <t>KZN238</t>
  </si>
  <si>
    <t>KZN276</t>
  </si>
  <si>
    <t>KZN436</t>
  </si>
  <si>
    <t>Ray Nkonyeni</t>
  </si>
  <si>
    <t>Alfred Duma</t>
  </si>
  <si>
    <t>Dr Nkosazana Dlamini Zuma</t>
  </si>
  <si>
    <t>Summary</t>
  </si>
  <si>
    <t>KwaZulu-Natal</t>
  </si>
  <si>
    <t>Percentage density reduction in total informal settlements</t>
  </si>
  <si>
    <t>The New BIg 5 False Bay</t>
  </si>
  <si>
    <t>King Cetshwayo</t>
  </si>
  <si>
    <t>Statistical indicators on service delivery as at the beginning of 2018/19 (to be completed only at the beginning of the municipal financial year)</t>
  </si>
  <si>
    <t>QUARTERLY PERFORMANCE REPORTS - 2018/19</t>
  </si>
  <si>
    <t>Backlog as at beginning of 2018/19</t>
  </si>
  <si>
    <t>Target for 2018/19 as per the
SDBIP</t>
  </si>
  <si>
    <t xml:space="preserve">Summary of Actual output for 2018/19. 
</t>
  </si>
  <si>
    <t>Actual output for 2018/19
as per Annual Report</t>
  </si>
  <si>
    <t>92 283</t>
  </si>
  <si>
    <t>9 011</t>
  </si>
  <si>
    <t>88 640</t>
  </si>
  <si>
    <t>2 593</t>
  </si>
  <si>
    <t>88 566</t>
  </si>
  <si>
    <t>50 292</t>
  </si>
  <si>
    <t>7 178</t>
  </si>
  <si>
    <t>61 674</t>
  </si>
  <si>
    <t xml:space="preserve"> -   </t>
  </si>
  <si>
    <t>8.8</t>
  </si>
  <si>
    <t>9.1</t>
  </si>
  <si>
    <t>1.2</t>
  </si>
  <si>
    <t>KZN282 - uMhlathuze</t>
  </si>
  <si>
    <t xml:space="preserve">Summary of Actual output for 2018/19 
</t>
  </si>
  <si>
    <t xml:space="preserve">10 contractors appointed </t>
  </si>
  <si>
    <t>11.3</t>
  </si>
  <si>
    <t>12.2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</si>
</sst>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* #,##0_ ;_ * \-#,##0_ ;_ * &quot;-&quot;_ ;_ @_ "/>
    <numFmt numFmtId="168" formatCode="_ * #,##0.00_ ;_ * \-#,##0.00_ ;_ * &quot;-&quot;??_ ;_ @_ "/>
    <numFmt numFmtId="169" formatCode="#,##0;\-#,##0;&quot;-&quot;"/>
    <numFmt numFmtId="170" formatCode="#,##0.00;\-#,##0.00;&quot;-&quot;"/>
    <numFmt numFmtId="171" formatCode="#,##0%;\-#,##0%;&quot;- &quot;"/>
    <numFmt numFmtId="172" formatCode="#,##0.0%;\-#,##0.0%;&quot;- &quot;"/>
    <numFmt numFmtId="173" formatCode="#,##0.00%;\-#,##0.00%;&quot;- &quot;"/>
    <numFmt numFmtId="174" formatCode="#,##0.0;\-#,##0.0;&quot;-&quot;"/>
    <numFmt numFmtId="175" formatCode="[Red]0%;[Red]\(0%\)"/>
    <numFmt numFmtId="176" formatCode="0%;\(0%\)"/>
    <numFmt numFmtId="177" formatCode="\ \ @"/>
    <numFmt numFmtId="178" formatCode="\ \ \ \ @"/>
    <numFmt numFmtId="179" formatCode="_-&quot;£&quot;* #,##0_-;\-&quot;£&quot;* #,##0_-;_-&quot;£&quot;* &quot;-&quot;_-;_-@_-"/>
    <numFmt numFmtId="180" formatCode="_-&quot;£&quot;* #,##0.00_-;\-&quot;£&quot;* #,##0.00_-;_-&quot;£&quot;* &quot;-&quot;??_-;_-@_-"/>
    <numFmt numFmtId="181" formatCode="_(* #,##0_);_(* \(#,##0\);_(* &quot;- &quot;?_);_(@_)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Arial Narrow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22"/>
      <name val="Calibri"/>
      <family val="2"/>
      <scheme val="minor"/>
    </font>
    <font>
      <b/>
      <sz val="8"/>
      <color indexed="22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53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7"/>
      <name val="Calibri"/>
      <family val="2"/>
      <scheme val="minor"/>
    </font>
    <font>
      <sz val="8"/>
      <color rgb="FF000000"/>
      <name val="Arial"/>
      <family val="2"/>
    </font>
    <font>
      <sz val="9"/>
      <color rgb="FF0000FF"/>
      <name val="Arial"/>
      <family val="2"/>
    </font>
    <font>
      <b/>
      <u/>
      <sz val="11"/>
      <color indexed="5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0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2">
    <xf numFmtId="0" fontId="0" fillId="0" borderId="0"/>
    <xf numFmtId="169" fontId="4" fillId="0" borderId="0" applyFill="0" applyBorder="0" applyAlignment="0"/>
    <xf numFmtId="170" fontId="4" fillId="0" borderId="0" applyFill="0" applyBorder="0" applyAlignment="0"/>
    <xf numFmtId="171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169" fontId="4" fillId="0" borderId="0" applyFill="0" applyBorder="0" applyAlignment="0"/>
    <xf numFmtId="174" fontId="4" fillId="0" borderId="0" applyFill="0" applyBorder="0" applyAlignment="0"/>
    <xf numFmtId="170" fontId="4" fillId="0" borderId="0" applyFill="0" applyBorder="0" applyAlignment="0"/>
    <xf numFmtId="169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4" fontId="4" fillId="0" borderId="0" applyFill="0" applyBorder="0" applyAlignment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ill="0" applyBorder="0" applyAlignment="0"/>
    <xf numFmtId="170" fontId="5" fillId="0" borderId="0" applyFill="0" applyBorder="0" applyAlignment="0"/>
    <xf numFmtId="169" fontId="5" fillId="0" borderId="0" applyFill="0" applyBorder="0" applyAlignment="0"/>
    <xf numFmtId="174" fontId="5" fillId="0" borderId="0" applyFill="0" applyBorder="0" applyAlignment="0"/>
    <xf numFmtId="170" fontId="5" fillId="0" borderId="0" applyFill="0" applyBorder="0" applyAlignment="0"/>
    <xf numFmtId="2" fontId="1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10" fontId="6" fillId="3" borderId="3" applyNumberFormat="0" applyBorder="0" applyAlignment="0" applyProtection="0"/>
    <xf numFmtId="169" fontId="8" fillId="0" borderId="0" applyFill="0" applyBorder="0" applyAlignment="0"/>
    <xf numFmtId="170" fontId="8" fillId="0" borderId="0" applyFill="0" applyBorder="0" applyAlignment="0"/>
    <xf numFmtId="169" fontId="8" fillId="0" borderId="0" applyFill="0" applyBorder="0" applyAlignment="0"/>
    <xf numFmtId="174" fontId="8" fillId="0" borderId="0" applyFill="0" applyBorder="0" applyAlignment="0"/>
    <xf numFmtId="170" fontId="8" fillId="0" borderId="0" applyFill="0" applyBorder="0" applyAlignment="0"/>
    <xf numFmtId="17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" fillId="0" borderId="0"/>
    <xf numFmtId="17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69" fontId="9" fillId="0" borderId="0" applyFill="0" applyBorder="0" applyAlignment="0"/>
    <xf numFmtId="170" fontId="9" fillId="0" borderId="0" applyFill="0" applyBorder="0" applyAlignment="0"/>
    <xf numFmtId="169" fontId="9" fillId="0" borderId="0" applyFill="0" applyBorder="0" applyAlignment="0"/>
    <xf numFmtId="174" fontId="9" fillId="0" borderId="0" applyFill="0" applyBorder="0" applyAlignment="0"/>
    <xf numFmtId="170" fontId="9" fillId="0" borderId="0" applyFill="0" applyBorder="0" applyAlignment="0"/>
    <xf numFmtId="0" fontId="1" fillId="4" borderId="0"/>
    <xf numFmtId="0" fontId="13" fillId="0" borderId="0" applyFill="0">
      <alignment horizontal="center"/>
    </xf>
    <xf numFmtId="49" fontId="4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</cellStyleXfs>
  <cellXfs count="416">
    <xf numFmtId="0" fontId="0" fillId="0" borderId="0" xfId="0"/>
    <xf numFmtId="0" fontId="15" fillId="0" borderId="0" xfId="42" applyFont="1" applyFill="1" applyBorder="1" applyAlignment="1" applyProtection="1">
      <alignment vertical="top"/>
      <protection hidden="1"/>
    </xf>
    <xf numFmtId="0" fontId="0" fillId="0" borderId="0" xfId="0" applyFont="1"/>
    <xf numFmtId="0" fontId="16" fillId="0" borderId="0" xfId="33" applyFont="1" applyFill="1" applyBorder="1" applyAlignment="1" applyProtection="1">
      <alignment vertical="top"/>
      <protection hidden="1"/>
    </xf>
    <xf numFmtId="0" fontId="17" fillId="0" borderId="4" xfId="42" applyFont="1" applyFill="1" applyBorder="1" applyAlignment="1" applyProtection="1">
      <alignment horizontal="centerContinuous" vertical="top"/>
    </xf>
    <xf numFmtId="0" fontId="17" fillId="0" borderId="2" xfId="42" applyFont="1" applyFill="1" applyBorder="1" applyAlignment="1" applyProtection="1">
      <alignment horizontal="centerContinuous" vertical="top"/>
    </xf>
    <xf numFmtId="0" fontId="17" fillId="0" borderId="5" xfId="42" applyFont="1" applyFill="1" applyBorder="1" applyAlignment="1" applyProtection="1">
      <alignment horizontal="center" vertical="top" wrapText="1"/>
    </xf>
    <xf numFmtId="0" fontId="17" fillId="0" borderId="6" xfId="42" applyFont="1" applyFill="1" applyBorder="1" applyAlignment="1" applyProtection="1">
      <alignment horizontal="center" vertical="top" wrapText="1"/>
    </xf>
    <xf numFmtId="0" fontId="17" fillId="0" borderId="7" xfId="42" applyFont="1" applyFill="1" applyBorder="1" applyAlignment="1" applyProtection="1">
      <alignment horizontal="center" vertical="top" wrapText="1"/>
    </xf>
    <xf numFmtId="1" fontId="18" fillId="5" borderId="4" xfId="33" applyNumberFormat="1" applyFont="1" applyFill="1" applyBorder="1" applyAlignment="1" applyProtection="1">
      <alignment vertical="center"/>
    </xf>
    <xf numFmtId="0" fontId="19" fillId="5" borderId="2" xfId="46" applyFont="1" applyFill="1" applyBorder="1" applyAlignment="1" applyProtection="1">
      <alignment vertical="top"/>
    </xf>
    <xf numFmtId="167" fontId="19" fillId="5" borderId="7" xfId="46" applyNumberFormat="1" applyFont="1" applyFill="1" applyBorder="1" applyAlignment="1" applyProtection="1">
      <alignment vertical="top" wrapText="1"/>
    </xf>
    <xf numFmtId="167" fontId="19" fillId="5" borderId="5" xfId="46" applyNumberFormat="1" applyFont="1" applyFill="1" applyBorder="1" applyAlignment="1" applyProtection="1">
      <alignment vertical="top" wrapText="1"/>
    </xf>
    <xf numFmtId="167" fontId="19" fillId="5" borderId="6" xfId="46" applyNumberFormat="1" applyFont="1" applyFill="1" applyBorder="1" applyAlignment="1" applyProtection="1">
      <alignment vertical="top" wrapText="1"/>
    </xf>
    <xf numFmtId="167" fontId="19" fillId="5" borderId="2" xfId="46" applyNumberFormat="1" applyFont="1" applyFill="1" applyBorder="1" applyAlignment="1" applyProtection="1">
      <alignment vertical="top" wrapText="1"/>
    </xf>
    <xf numFmtId="167" fontId="19" fillId="5" borderId="8" xfId="46" applyNumberFormat="1" applyFont="1" applyFill="1" applyBorder="1" applyAlignment="1" applyProtection="1">
      <alignment vertical="top" wrapText="1"/>
    </xf>
    <xf numFmtId="0" fontId="20" fillId="0" borderId="0" xfId="46" applyFont="1"/>
    <xf numFmtId="1" fontId="21" fillId="0" borderId="9" xfId="33" applyNumberFormat="1" applyFont="1" applyFill="1" applyBorder="1" applyAlignment="1" applyProtection="1">
      <alignment vertical="top"/>
    </xf>
    <xf numFmtId="167" fontId="22" fillId="0" borderId="10" xfId="46" applyNumberFormat="1" applyFont="1" applyFill="1" applyBorder="1" applyAlignment="1" applyProtection="1">
      <alignment vertical="top" wrapText="1"/>
    </xf>
    <xf numFmtId="167" fontId="22" fillId="0" borderId="11" xfId="46" applyNumberFormat="1" applyFont="1" applyFill="1" applyBorder="1" applyAlignment="1" applyProtection="1">
      <alignment vertical="top" wrapText="1"/>
    </xf>
    <xf numFmtId="167" fontId="22" fillId="0" borderId="12" xfId="46" applyNumberFormat="1" applyFont="1" applyFill="1" applyBorder="1" applyAlignment="1" applyProtection="1">
      <alignment vertical="top" wrapText="1"/>
    </xf>
    <xf numFmtId="167" fontId="22" fillId="0" borderId="13" xfId="46" applyNumberFormat="1" applyFont="1" applyFill="1" applyBorder="1" applyAlignment="1" applyProtection="1">
      <alignment vertical="top" wrapText="1"/>
    </xf>
    <xf numFmtId="167" fontId="22" fillId="0" borderId="14" xfId="46" applyNumberFormat="1" applyFont="1" applyFill="1" applyBorder="1" applyAlignment="1" applyProtection="1">
      <alignment vertical="top" wrapText="1"/>
    </xf>
    <xf numFmtId="1" fontId="17" fillId="0" borderId="9" xfId="46" applyNumberFormat="1" applyFont="1" applyFill="1" applyBorder="1" applyAlignment="1" applyProtection="1">
      <alignment vertical="top"/>
    </xf>
    <xf numFmtId="1" fontId="17" fillId="0" borderId="0" xfId="46" applyNumberFormat="1" applyFont="1" applyFill="1" applyBorder="1" applyAlignment="1" applyProtection="1">
      <alignment vertical="top"/>
    </xf>
    <xf numFmtId="1" fontId="17" fillId="0" borderId="0" xfId="46" applyNumberFormat="1" applyFont="1" applyFill="1" applyBorder="1" applyAlignment="1" applyProtection="1">
      <alignment vertical="top" wrapText="1"/>
    </xf>
    <xf numFmtId="167" fontId="22" fillId="0" borderId="15" xfId="46" applyNumberFormat="1" applyFont="1" applyFill="1" applyBorder="1" applyAlignment="1" applyProtection="1">
      <alignment vertical="top" wrapText="1"/>
    </xf>
    <xf numFmtId="1" fontId="20" fillId="0" borderId="9" xfId="46" applyNumberFormat="1" applyFont="1" applyFill="1" applyBorder="1" applyAlignment="1" applyProtection="1">
      <alignment vertical="top" wrapText="1"/>
    </xf>
    <xf numFmtId="1" fontId="20" fillId="0" borderId="16" xfId="46" applyNumberFormat="1" applyFont="1" applyFill="1" applyBorder="1" applyAlignment="1" applyProtection="1">
      <alignment vertical="top" wrapText="1"/>
    </xf>
    <xf numFmtId="0" fontId="17" fillId="0" borderId="8" xfId="42" applyFont="1" applyFill="1" applyBorder="1" applyAlignment="1" applyProtection="1">
      <alignment horizontal="centerContinuous" vertical="top"/>
    </xf>
    <xf numFmtId="0" fontId="22" fillId="0" borderId="4" xfId="42" applyFont="1" applyFill="1" applyBorder="1" applyAlignment="1" applyProtection="1">
      <alignment horizontal="centerContinuous" vertical="top"/>
    </xf>
    <xf numFmtId="0" fontId="22" fillId="0" borderId="2" xfId="42" applyFont="1" applyFill="1" applyBorder="1" applyAlignment="1" applyProtection="1">
      <alignment horizontal="centerContinuous" vertical="top"/>
    </xf>
    <xf numFmtId="0" fontId="22" fillId="0" borderId="5" xfId="42" applyFont="1" applyFill="1" applyBorder="1" applyAlignment="1" applyProtection="1">
      <alignment horizontal="center" vertical="top" wrapText="1"/>
    </xf>
    <xf numFmtId="0" fontId="22" fillId="0" borderId="6" xfId="42" applyFont="1" applyFill="1" applyBorder="1" applyAlignment="1" applyProtection="1">
      <alignment horizontal="center" vertical="top" wrapText="1"/>
    </xf>
    <xf numFmtId="0" fontId="22" fillId="0" borderId="2" xfId="42" applyFont="1" applyFill="1" applyBorder="1" applyAlignment="1" applyProtection="1">
      <alignment horizontal="center" vertical="top" wrapText="1"/>
    </xf>
    <xf numFmtId="0" fontId="22" fillId="0" borderId="8" xfId="42" applyFont="1" applyFill="1" applyBorder="1" applyAlignment="1" applyProtection="1">
      <alignment horizontal="center" vertical="top" wrapText="1"/>
    </xf>
    <xf numFmtId="0" fontId="23" fillId="0" borderId="0" xfId="0" applyFont="1"/>
    <xf numFmtId="1" fontId="20" fillId="0" borderId="0" xfId="46" applyNumberFormat="1" applyFont="1" applyFill="1" applyBorder="1" applyAlignment="1" applyProtection="1">
      <alignment vertical="top"/>
    </xf>
    <xf numFmtId="1" fontId="20" fillId="0" borderId="15" xfId="46" applyNumberFormat="1" applyFont="1" applyFill="1" applyBorder="1" applyAlignment="1" applyProtection="1">
      <alignment vertical="top"/>
    </xf>
    <xf numFmtId="1" fontId="20" fillId="0" borderId="17" xfId="46" applyNumberFormat="1" applyFont="1" applyFill="1" applyBorder="1" applyAlignment="1" applyProtection="1">
      <alignment vertical="top"/>
    </xf>
    <xf numFmtId="1" fontId="20" fillId="0" borderId="18" xfId="46" applyNumberFormat="1" applyFont="1" applyFill="1" applyBorder="1" applyAlignment="1" applyProtection="1">
      <alignment vertical="top"/>
    </xf>
    <xf numFmtId="0" fontId="22" fillId="0" borderId="7" xfId="42" applyFont="1" applyFill="1" applyBorder="1" applyAlignment="1" applyProtection="1">
      <alignment horizontal="center" vertical="top" wrapText="1"/>
    </xf>
    <xf numFmtId="181" fontId="20" fillId="6" borderId="10" xfId="46" applyNumberFormat="1" applyFont="1" applyFill="1" applyBorder="1" applyAlignment="1" applyProtection="1">
      <alignment vertical="top"/>
    </xf>
    <xf numFmtId="181" fontId="20" fillId="6" borderId="19" xfId="46" applyNumberFormat="1" applyFont="1" applyFill="1" applyBorder="1" applyAlignment="1" applyProtection="1">
      <alignment vertical="top"/>
    </xf>
    <xf numFmtId="0" fontId="17" fillId="0" borderId="8" xfId="42" applyFont="1" applyFill="1" applyBorder="1" applyAlignment="1" applyProtection="1">
      <alignment horizontal="center" vertical="top" wrapText="1"/>
    </xf>
    <xf numFmtId="1" fontId="24" fillId="0" borderId="0" xfId="46" applyNumberFormat="1" applyFont="1" applyFill="1" applyBorder="1" applyAlignment="1" applyProtection="1">
      <alignment vertical="top"/>
    </xf>
    <xf numFmtId="0" fontId="17" fillId="0" borderId="3" xfId="42" applyFont="1" applyFill="1" applyBorder="1" applyAlignment="1" applyProtection="1">
      <alignment horizontal="center" vertical="top" wrapText="1"/>
    </xf>
    <xf numFmtId="0" fontId="22" fillId="0" borderId="3" xfId="42" applyFont="1" applyFill="1" applyBorder="1" applyAlignment="1" applyProtection="1">
      <alignment horizontal="center" vertical="top" wrapText="1"/>
    </xf>
    <xf numFmtId="167" fontId="19" fillId="5" borderId="3" xfId="46" applyNumberFormat="1" applyFont="1" applyFill="1" applyBorder="1" applyAlignment="1" applyProtection="1">
      <alignment vertical="top" wrapText="1"/>
    </xf>
    <xf numFmtId="167" fontId="22" fillId="0" borderId="20" xfId="46" applyNumberFormat="1" applyFont="1" applyFill="1" applyBorder="1" applyAlignment="1" applyProtection="1">
      <alignment vertical="top" wrapText="1"/>
    </xf>
    <xf numFmtId="167" fontId="22" fillId="0" borderId="21" xfId="46" applyNumberFormat="1" applyFont="1" applyFill="1" applyBorder="1" applyAlignment="1" applyProtection="1">
      <alignment vertical="top" wrapText="1"/>
    </xf>
    <xf numFmtId="181" fontId="20" fillId="6" borderId="22" xfId="46" applyNumberFormat="1" applyFont="1" applyFill="1" applyBorder="1" applyAlignment="1" applyProtection="1">
      <alignment vertical="top"/>
    </xf>
    <xf numFmtId="181" fontId="20" fillId="6" borderId="23" xfId="46" applyNumberFormat="1" applyFont="1" applyFill="1" applyBorder="1" applyAlignment="1" applyProtection="1">
      <alignment vertical="top"/>
    </xf>
    <xf numFmtId="181" fontId="20" fillId="6" borderId="21" xfId="46" applyNumberFormat="1" applyFont="1" applyFill="1" applyBorder="1" applyAlignment="1" applyProtection="1">
      <alignment vertical="top"/>
    </xf>
    <xf numFmtId="181" fontId="20" fillId="6" borderId="24" xfId="46" applyNumberFormat="1" applyFont="1" applyFill="1" applyBorder="1" applyAlignment="1" applyProtection="1">
      <alignment vertical="top"/>
    </xf>
    <xf numFmtId="181" fontId="20" fillId="7" borderId="10" xfId="46" applyNumberFormat="1" applyFont="1" applyFill="1" applyBorder="1" applyAlignment="1" applyProtection="1">
      <alignment vertical="top"/>
      <protection locked="0"/>
    </xf>
    <xf numFmtId="0" fontId="17" fillId="0" borderId="2" xfId="42" applyFont="1" applyFill="1" applyBorder="1" applyAlignment="1" applyProtection="1">
      <alignment horizontal="center" vertical="top" wrapText="1"/>
    </xf>
    <xf numFmtId="167" fontId="22" fillId="0" borderId="25" xfId="46" applyNumberFormat="1" applyFont="1" applyFill="1" applyBorder="1" applyAlignment="1" applyProtection="1">
      <alignment vertical="top" wrapText="1"/>
    </xf>
    <xf numFmtId="167" fontId="22" fillId="0" borderId="0" xfId="46" applyNumberFormat="1" applyFont="1" applyFill="1" applyBorder="1" applyAlignment="1" applyProtection="1">
      <alignment vertical="top" wrapText="1"/>
    </xf>
    <xf numFmtId="181" fontId="20" fillId="8" borderId="10" xfId="46" applyNumberFormat="1" applyFont="1" applyFill="1" applyBorder="1" applyAlignment="1" applyProtection="1">
      <alignment vertical="top"/>
      <protection locked="0"/>
    </xf>
    <xf numFmtId="181" fontId="20" fillId="9" borderId="10" xfId="46" applyNumberFormat="1" applyFont="1" applyFill="1" applyBorder="1" applyAlignment="1" applyProtection="1">
      <alignment vertical="top"/>
      <protection locked="0"/>
    </xf>
    <xf numFmtId="181" fontId="20" fillId="10" borderId="22" xfId="46" applyNumberFormat="1" applyFont="1" applyFill="1" applyBorder="1" applyAlignment="1" applyProtection="1">
      <alignment vertical="top"/>
      <protection locked="0"/>
    </xf>
    <xf numFmtId="1" fontId="25" fillId="0" borderId="0" xfId="42" applyNumberFormat="1" applyFont="1" applyFill="1" applyBorder="1" applyAlignment="1" applyProtection="1">
      <protection hidden="1"/>
    </xf>
    <xf numFmtId="1" fontId="25" fillId="0" borderId="0" xfId="42" applyNumberFormat="1" applyFont="1" applyFill="1" applyBorder="1" applyAlignment="1" applyProtection="1">
      <alignment vertical="center"/>
      <protection hidden="1"/>
    </xf>
    <xf numFmtId="0" fontId="20" fillId="0" borderId="0" xfId="42" applyFont="1" applyBorder="1"/>
    <xf numFmtId="1" fontId="26" fillId="0" borderId="0" xfId="33" applyNumberFormat="1" applyFont="1" applyBorder="1" applyAlignment="1" applyProtection="1">
      <protection hidden="1"/>
    </xf>
    <xf numFmtId="1" fontId="26" fillId="0" borderId="0" xfId="33" applyNumberFormat="1" applyFont="1" applyBorder="1" applyAlignment="1" applyProtection="1">
      <alignment vertical="center"/>
      <protection hidden="1"/>
    </xf>
    <xf numFmtId="0" fontId="25" fillId="0" borderId="0" xfId="42" applyNumberFormat="1" applyFont="1" applyFill="1" applyBorder="1" applyAlignment="1" applyProtection="1">
      <protection hidden="1"/>
    </xf>
    <xf numFmtId="181" fontId="20" fillId="11" borderId="22" xfId="46" applyNumberFormat="1" applyFont="1" applyFill="1" applyBorder="1" applyAlignment="1" applyProtection="1">
      <alignment vertical="top"/>
      <protection locked="0"/>
    </xf>
    <xf numFmtId="167" fontId="22" fillId="0" borderId="22" xfId="46" applyNumberFormat="1" applyFont="1" applyFill="1" applyBorder="1" applyAlignment="1" applyProtection="1">
      <alignment vertical="top" wrapText="1"/>
    </xf>
    <xf numFmtId="181" fontId="14" fillId="0" borderId="0" xfId="0" applyNumberFormat="1" applyFont="1"/>
    <xf numFmtId="167" fontId="15" fillId="6" borderId="10" xfId="46" applyNumberFormat="1" applyFont="1" applyFill="1" applyBorder="1" applyAlignment="1" applyProtection="1">
      <alignment vertical="top" wrapText="1"/>
    </xf>
    <xf numFmtId="167" fontId="15" fillId="6" borderId="13" xfId="46" applyNumberFormat="1" applyFont="1" applyFill="1" applyBorder="1" applyAlignment="1" applyProtection="1">
      <alignment vertical="top" wrapText="1"/>
    </xf>
    <xf numFmtId="181" fontId="15" fillId="0" borderId="10" xfId="46" applyNumberFormat="1" applyFont="1" applyFill="1" applyBorder="1" applyAlignment="1" applyProtection="1">
      <alignment vertical="top" wrapText="1"/>
    </xf>
    <xf numFmtId="181" fontId="15" fillId="0" borderId="13" xfId="46" applyNumberFormat="1" applyFont="1" applyFill="1" applyBorder="1" applyAlignment="1" applyProtection="1">
      <alignment vertical="top" wrapText="1"/>
    </xf>
    <xf numFmtId="0" fontId="27" fillId="0" borderId="3" xfId="0" applyFont="1" applyBorder="1" applyAlignment="1">
      <alignment wrapText="1"/>
    </xf>
    <xf numFmtId="0" fontId="27" fillId="0" borderId="26" xfId="0" applyFont="1" applyBorder="1" applyAlignment="1">
      <alignment horizontal="right" wrapText="1"/>
    </xf>
    <xf numFmtId="0" fontId="12" fillId="0" borderId="0" xfId="0" applyFont="1"/>
    <xf numFmtId="0" fontId="28" fillId="0" borderId="27" xfId="0" applyFont="1" applyBorder="1" applyAlignment="1">
      <alignment horizontal="right" wrapText="1"/>
    </xf>
    <xf numFmtId="0" fontId="27" fillId="0" borderId="28" xfId="0" applyFont="1" applyBorder="1" applyAlignment="1">
      <alignment horizontal="right" wrapText="1"/>
    </xf>
    <xf numFmtId="181" fontId="15" fillId="6" borderId="10" xfId="46" applyNumberFormat="1" applyFont="1" applyFill="1" applyBorder="1" applyAlignment="1" applyProtection="1">
      <alignment vertical="top" wrapText="1"/>
    </xf>
    <xf numFmtId="181" fontId="15" fillId="6" borderId="13" xfId="46" applyNumberFormat="1" applyFont="1" applyFill="1" applyBorder="1" applyAlignment="1" applyProtection="1">
      <alignment vertical="top" wrapText="1"/>
    </xf>
    <xf numFmtId="1" fontId="21" fillId="0" borderId="9" xfId="33" applyNumberFormat="1" applyFont="1" applyFill="1" applyBorder="1" applyAlignment="1" applyProtection="1">
      <alignment horizontal="left" vertical="top"/>
    </xf>
    <xf numFmtId="1" fontId="21" fillId="0" borderId="0" xfId="33" applyNumberFormat="1" applyFont="1" applyFill="1" applyBorder="1" applyAlignment="1" applyProtection="1">
      <alignment horizontal="left" vertical="top"/>
    </xf>
    <xf numFmtId="1" fontId="21" fillId="0" borderId="15" xfId="33" applyNumberFormat="1" applyFont="1" applyFill="1" applyBorder="1" applyAlignment="1" applyProtection="1">
      <alignment horizontal="left" vertical="top"/>
    </xf>
    <xf numFmtId="1" fontId="29" fillId="0" borderId="9" xfId="33" applyNumberFormat="1" applyFont="1" applyFill="1" applyBorder="1" applyAlignment="1" applyProtection="1">
      <alignment horizontal="left" vertical="top" indent="1"/>
    </xf>
    <xf numFmtId="1" fontId="20" fillId="6" borderId="9" xfId="46" applyNumberFormat="1" applyFont="1" applyFill="1" applyBorder="1" applyAlignment="1" applyProtection="1">
      <alignment vertical="top" wrapText="1"/>
    </xf>
    <xf numFmtId="181" fontId="20" fillId="6" borderId="10" xfId="46" applyNumberFormat="1" applyFont="1" applyFill="1" applyBorder="1" applyAlignment="1" applyProtection="1">
      <alignment vertical="top"/>
      <protection locked="0"/>
    </xf>
    <xf numFmtId="181" fontId="20" fillId="6" borderId="22" xfId="46" applyNumberFormat="1" applyFont="1" applyFill="1" applyBorder="1" applyAlignment="1" applyProtection="1">
      <alignment vertical="top"/>
      <protection locked="0"/>
    </xf>
    <xf numFmtId="0" fontId="20" fillId="6" borderId="0" xfId="46" applyFont="1" applyFill="1"/>
    <xf numFmtId="0" fontId="0" fillId="6" borderId="0" xfId="0" applyFont="1" applyFill="1"/>
    <xf numFmtId="181" fontId="20" fillId="6" borderId="19" xfId="46" applyNumberFormat="1" applyFont="1" applyFill="1" applyBorder="1" applyAlignment="1" applyProtection="1">
      <alignment vertical="top"/>
      <protection locked="0"/>
    </xf>
    <xf numFmtId="181" fontId="20" fillId="6" borderId="23" xfId="46" applyNumberFormat="1" applyFont="1" applyFill="1" applyBorder="1" applyAlignment="1" applyProtection="1">
      <alignment vertical="top"/>
      <protection locked="0"/>
    </xf>
    <xf numFmtId="1" fontId="20" fillId="0" borderId="0" xfId="46" applyNumberFormat="1" applyFont="1" applyFill="1" applyBorder="1" applyAlignment="1" applyProtection="1">
      <alignment horizontal="left" vertical="top" wrapText="1"/>
    </xf>
    <xf numFmtId="1" fontId="20" fillId="0" borderId="15" xfId="46" applyNumberFormat="1" applyFont="1" applyFill="1" applyBorder="1" applyAlignment="1" applyProtection="1">
      <alignment horizontal="left" vertical="top" wrapText="1"/>
    </xf>
    <xf numFmtId="1" fontId="21" fillId="0" borderId="9" xfId="33" applyNumberFormat="1" applyFont="1" applyFill="1" applyBorder="1" applyAlignment="1" applyProtection="1">
      <alignment horizontal="left" vertical="top"/>
    </xf>
    <xf numFmtId="1" fontId="21" fillId="0" borderId="0" xfId="33" applyNumberFormat="1" applyFont="1" applyFill="1" applyBorder="1" applyAlignment="1" applyProtection="1">
      <alignment horizontal="left" vertical="top"/>
    </xf>
    <xf numFmtId="1" fontId="21" fillId="0" borderId="15" xfId="33" applyNumberFormat="1" applyFont="1" applyFill="1" applyBorder="1" applyAlignment="1" applyProtection="1">
      <alignment horizontal="left" vertical="top"/>
    </xf>
    <xf numFmtId="1" fontId="20" fillId="0" borderId="0" xfId="46" applyNumberFormat="1" applyFont="1" applyFill="1" applyBorder="1" applyAlignment="1" applyProtection="1">
      <alignment vertical="top" wrapText="1"/>
    </xf>
    <xf numFmtId="1" fontId="30" fillId="0" borderId="0" xfId="42" applyNumberFormat="1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wrapText="1"/>
    </xf>
    <xf numFmtId="0" fontId="20" fillId="0" borderId="3" xfId="42" applyFont="1" applyBorder="1"/>
    <xf numFmtId="0" fontId="31" fillId="0" borderId="3" xfId="0" applyFont="1" applyBorder="1" applyAlignment="1">
      <alignment horizontal="center" wrapText="1"/>
    </xf>
    <xf numFmtId="0" fontId="10" fillId="0" borderId="0" xfId="42" applyNumberFormat="1" applyFont="1" applyFill="1" applyBorder="1" applyAlignment="1" applyProtection="1">
      <alignment vertical="top"/>
      <protection hidden="1"/>
    </xf>
    <xf numFmtId="0" fontId="32" fillId="0" borderId="0" xfId="33" applyFont="1" applyFill="1" applyBorder="1" applyAlignment="1" applyProtection="1">
      <alignment vertical="top"/>
      <protection hidden="1"/>
    </xf>
    <xf numFmtId="0" fontId="32" fillId="0" borderId="0" xfId="0" applyFont="1"/>
    <xf numFmtId="0" fontId="15" fillId="0" borderId="0" xfId="42" applyFont="1" applyFill="1" applyBorder="1" applyAlignment="1" applyProtection="1">
      <alignment vertical="top" wrapText="1"/>
      <protection hidden="1"/>
    </xf>
    <xf numFmtId="0" fontId="30" fillId="0" borderId="0" xfId="0" applyFont="1" applyAlignment="1">
      <alignment wrapText="1"/>
    </xf>
    <xf numFmtId="1" fontId="30" fillId="0" borderId="0" xfId="42" applyNumberFormat="1" applyFont="1" applyFill="1" applyBorder="1" applyAlignment="1" applyProtection="1">
      <alignment vertical="center" wrapText="1"/>
      <protection hidden="1"/>
    </xf>
    <xf numFmtId="1" fontId="30" fillId="6" borderId="0" xfId="42" applyNumberFormat="1" applyFont="1" applyFill="1" applyBorder="1" applyAlignment="1" applyProtection="1">
      <alignment vertical="center" wrapText="1"/>
      <protection hidden="1"/>
    </xf>
    <xf numFmtId="0" fontId="32" fillId="0" borderId="0" xfId="0" applyFont="1" applyAlignment="1">
      <alignment horizontal="left" vertical="center"/>
    </xf>
    <xf numFmtId="0" fontId="32" fillId="0" borderId="0" xfId="33" applyFont="1" applyFill="1" applyBorder="1" applyAlignment="1" applyProtection="1">
      <alignment horizontal="left" vertical="center"/>
      <protection hidden="1"/>
    </xf>
    <xf numFmtId="0" fontId="15" fillId="0" borderId="21" xfId="42" applyFont="1" applyFill="1" applyBorder="1" applyAlignment="1" applyProtection="1">
      <alignment vertical="top" wrapText="1"/>
      <protection hidden="1"/>
    </xf>
    <xf numFmtId="0" fontId="20" fillId="0" borderId="21" xfId="46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20" fillId="0" borderId="0" xfId="46" applyFont="1" applyBorder="1"/>
    <xf numFmtId="0" fontId="28" fillId="0" borderId="3" xfId="0" applyFont="1" applyBorder="1" applyAlignment="1">
      <alignment wrapText="1"/>
    </xf>
    <xf numFmtId="0" fontId="31" fillId="0" borderId="3" xfId="0" applyFont="1" applyBorder="1" applyAlignment="1" applyProtection="1">
      <alignment horizontal="center" wrapText="1"/>
      <protection locked="0"/>
    </xf>
    <xf numFmtId="0" fontId="20" fillId="0" borderId="3" xfId="42" applyFont="1" applyBorder="1" applyProtection="1">
      <protection locked="0"/>
    </xf>
    <xf numFmtId="181" fontId="20" fillId="0" borderId="10" xfId="46" applyNumberFormat="1" applyFont="1" applyFill="1" applyBorder="1" applyAlignment="1" applyProtection="1">
      <alignment vertical="top"/>
      <protection locked="0"/>
    </xf>
    <xf numFmtId="181" fontId="20" fillId="0" borderId="22" xfId="46" applyNumberFormat="1" applyFont="1" applyFill="1" applyBorder="1" applyAlignment="1" applyProtection="1">
      <alignment vertical="top"/>
      <protection locked="0"/>
    </xf>
    <xf numFmtId="0" fontId="20" fillId="0" borderId="21" xfId="46" applyFont="1" applyBorder="1" applyAlignment="1" applyProtection="1">
      <alignment wrapText="1"/>
      <protection locked="0"/>
    </xf>
    <xf numFmtId="0" fontId="20" fillId="6" borderId="21" xfId="46" applyFont="1" applyFill="1" applyBorder="1" applyAlignment="1" applyProtection="1">
      <alignment wrapText="1"/>
      <protection locked="0"/>
    </xf>
    <xf numFmtId="0" fontId="0" fillId="0" borderId="21" xfId="0" applyFont="1" applyBorder="1" applyAlignment="1" applyProtection="1">
      <alignment wrapText="1"/>
      <protection locked="0"/>
    </xf>
    <xf numFmtId="0" fontId="0" fillId="0" borderId="24" xfId="0" applyFont="1" applyBorder="1" applyAlignment="1" applyProtection="1">
      <alignment wrapText="1"/>
      <protection locked="0"/>
    </xf>
    <xf numFmtId="0" fontId="20" fillId="0" borderId="3" xfId="42" applyFont="1" applyBorder="1" applyAlignment="1" applyProtection="1">
      <alignment wrapText="1"/>
      <protection locked="0"/>
    </xf>
    <xf numFmtId="1" fontId="20" fillId="0" borderId="0" xfId="46" applyNumberFormat="1" applyFont="1" applyFill="1" applyBorder="1" applyAlignment="1" applyProtection="1">
      <alignment vertical="top" wrapText="1"/>
    </xf>
    <xf numFmtId="1" fontId="20" fillId="0" borderId="0" xfId="46" applyNumberFormat="1" applyFont="1" applyFill="1" applyBorder="1" applyAlignment="1" applyProtection="1">
      <alignment horizontal="left" vertical="top" wrapText="1"/>
    </xf>
    <xf numFmtId="1" fontId="20" fillId="0" borderId="15" xfId="46" applyNumberFormat="1" applyFont="1" applyFill="1" applyBorder="1" applyAlignment="1" applyProtection="1">
      <alignment horizontal="left" vertical="top" wrapText="1"/>
    </xf>
    <xf numFmtId="1" fontId="21" fillId="0" borderId="9" xfId="33" applyNumberFormat="1" applyFont="1" applyFill="1" applyBorder="1" applyAlignment="1" applyProtection="1">
      <alignment horizontal="left" vertical="top"/>
    </xf>
    <xf numFmtId="1" fontId="21" fillId="0" borderId="0" xfId="33" applyNumberFormat="1" applyFont="1" applyFill="1" applyBorder="1" applyAlignment="1" applyProtection="1">
      <alignment horizontal="left" vertical="top"/>
    </xf>
    <xf numFmtId="1" fontId="21" fillId="0" borderId="15" xfId="33" applyNumberFormat="1" applyFont="1" applyFill="1" applyBorder="1" applyAlignment="1" applyProtection="1">
      <alignment horizontal="left" vertical="top"/>
    </xf>
    <xf numFmtId="1" fontId="20" fillId="0" borderId="0" xfId="46" applyNumberFormat="1" applyFont="1" applyFill="1" applyBorder="1" applyAlignment="1" applyProtection="1">
      <alignment horizontal="left" vertical="top"/>
    </xf>
    <xf numFmtId="1" fontId="20" fillId="0" borderId="0" xfId="46" applyNumberFormat="1" applyFont="1" applyFill="1" applyBorder="1" applyAlignment="1" applyProtection="1">
      <alignment vertical="top" wrapText="1"/>
    </xf>
    <xf numFmtId="1" fontId="20" fillId="0" borderId="0" xfId="46" applyNumberFormat="1" applyFont="1" applyFill="1" applyBorder="1" applyAlignment="1" applyProtection="1">
      <alignment horizontal="left" vertical="top" wrapText="1"/>
    </xf>
    <xf numFmtId="1" fontId="20" fillId="0" borderId="15" xfId="46" applyNumberFormat="1" applyFont="1" applyFill="1" applyBorder="1" applyAlignment="1" applyProtection="1">
      <alignment horizontal="left" vertical="top" wrapText="1"/>
    </xf>
    <xf numFmtId="1" fontId="21" fillId="0" borderId="9" xfId="33" applyNumberFormat="1" applyFont="1" applyFill="1" applyBorder="1" applyAlignment="1" applyProtection="1">
      <alignment horizontal="left" vertical="top"/>
    </xf>
    <xf numFmtId="1" fontId="21" fillId="0" borderId="0" xfId="33" applyNumberFormat="1" applyFont="1" applyFill="1" applyBorder="1" applyAlignment="1" applyProtection="1">
      <alignment horizontal="left" vertical="top"/>
    </xf>
    <xf numFmtId="1" fontId="21" fillId="0" borderId="15" xfId="33" applyNumberFormat="1" applyFont="1" applyFill="1" applyBorder="1" applyAlignment="1" applyProtection="1">
      <alignment horizontal="left" vertical="top"/>
    </xf>
    <xf numFmtId="1" fontId="20" fillId="0" borderId="0" xfId="46" applyNumberFormat="1" applyFont="1" applyFill="1" applyBorder="1" applyAlignment="1" applyProtection="1">
      <alignment horizontal="left" vertical="top"/>
    </xf>
    <xf numFmtId="0" fontId="20" fillId="0" borderId="3" xfId="42" applyFont="1" applyBorder="1" applyProtection="1">
      <protection locked="0"/>
    </xf>
    <xf numFmtId="0" fontId="20" fillId="0" borderId="3" xfId="42" applyFont="1" applyBorder="1" applyAlignment="1" applyProtection="1">
      <alignment horizontal="right" wrapText="1"/>
      <protection locked="0"/>
    </xf>
    <xf numFmtId="0" fontId="20" fillId="0" borderId="3" xfId="42" applyFont="1" applyBorder="1" applyAlignment="1" applyProtection="1">
      <alignment horizontal="right"/>
      <protection locked="0"/>
    </xf>
    <xf numFmtId="0" fontId="0" fillId="0" borderId="3" xfId="0" applyFont="1" applyBorder="1" applyAlignment="1">
      <alignment horizontal="right"/>
    </xf>
    <xf numFmtId="0" fontId="34" fillId="0" borderId="3" xfId="0" applyFont="1" applyBorder="1" applyAlignment="1" applyProtection="1">
      <alignment horizontal="right" wrapText="1"/>
      <protection locked="0"/>
    </xf>
    <xf numFmtId="181" fontId="20" fillId="8" borderId="10" xfId="46" applyNumberFormat="1" applyFont="1" applyFill="1" applyBorder="1" applyAlignment="1" applyProtection="1">
      <alignment vertical="top"/>
      <protection locked="0"/>
    </xf>
    <xf numFmtId="181" fontId="20" fillId="9" borderId="10" xfId="46" applyNumberFormat="1" applyFont="1" applyFill="1" applyBorder="1" applyAlignment="1" applyProtection="1">
      <alignment vertical="top"/>
      <protection locked="0"/>
    </xf>
    <xf numFmtId="181" fontId="20" fillId="7" borderId="10" xfId="46" applyNumberFormat="1" applyFont="1" applyFill="1" applyBorder="1" applyAlignment="1" applyProtection="1">
      <alignment vertical="top"/>
      <protection locked="0"/>
    </xf>
    <xf numFmtId="181" fontId="20" fillId="10" borderId="22" xfId="46" applyNumberFormat="1" applyFont="1" applyFill="1" applyBorder="1" applyAlignment="1" applyProtection="1">
      <alignment vertical="top"/>
      <protection locked="0"/>
    </xf>
    <xf numFmtId="181" fontId="20" fillId="6" borderId="10" xfId="46" applyNumberFormat="1" applyFont="1" applyFill="1" applyBorder="1" applyAlignment="1" applyProtection="1">
      <alignment vertical="top"/>
      <protection locked="0"/>
    </xf>
    <xf numFmtId="181" fontId="20" fillId="6" borderId="22" xfId="46" applyNumberFormat="1" applyFont="1" applyFill="1" applyBorder="1" applyAlignment="1" applyProtection="1">
      <alignment vertical="top"/>
      <protection locked="0"/>
    </xf>
    <xf numFmtId="181" fontId="20" fillId="6" borderId="10" xfId="46" applyNumberFormat="1" applyFont="1" applyFill="1" applyBorder="1" applyAlignment="1" applyProtection="1">
      <alignment vertical="top"/>
    </xf>
    <xf numFmtId="181" fontId="20" fillId="6" borderId="22" xfId="46" applyNumberFormat="1" applyFont="1" applyFill="1" applyBorder="1" applyAlignment="1" applyProtection="1">
      <alignment vertical="top"/>
    </xf>
    <xf numFmtId="3" fontId="20" fillId="7" borderId="10" xfId="46" applyNumberFormat="1" applyFont="1" applyFill="1" applyBorder="1" applyAlignment="1" applyProtection="1">
      <alignment vertical="top"/>
      <protection locked="0"/>
    </xf>
    <xf numFmtId="3" fontId="20" fillId="10" borderId="22" xfId="46" applyNumberFormat="1" applyFont="1" applyFill="1" applyBorder="1" applyAlignment="1" applyProtection="1">
      <alignment vertical="top"/>
      <protection locked="0"/>
    </xf>
    <xf numFmtId="3" fontId="20" fillId="9" borderId="10" xfId="46" applyNumberFormat="1" applyFont="1" applyFill="1" applyBorder="1" applyAlignment="1" applyProtection="1">
      <alignment vertical="top"/>
      <protection locked="0"/>
    </xf>
    <xf numFmtId="181" fontId="20" fillId="6" borderId="10" xfId="46" applyNumberFormat="1" applyFont="1" applyFill="1" applyBorder="1" applyAlignment="1" applyProtection="1">
      <alignment vertical="top"/>
    </xf>
    <xf numFmtId="181" fontId="20" fillId="6" borderId="22" xfId="46" applyNumberFormat="1" applyFont="1" applyFill="1" applyBorder="1" applyAlignment="1" applyProtection="1">
      <alignment vertical="top"/>
    </xf>
    <xf numFmtId="181" fontId="20" fillId="7" borderId="10" xfId="46" applyNumberFormat="1" applyFont="1" applyFill="1" applyBorder="1" applyAlignment="1" applyProtection="1">
      <alignment vertical="top"/>
      <protection locked="0"/>
    </xf>
    <xf numFmtId="181" fontId="20" fillId="8" borderId="10" xfId="46" applyNumberFormat="1" applyFont="1" applyFill="1" applyBorder="1" applyAlignment="1" applyProtection="1">
      <alignment vertical="top"/>
      <protection locked="0"/>
    </xf>
    <xf numFmtId="181" fontId="20" fillId="9" borderId="10" xfId="46" applyNumberFormat="1" applyFont="1" applyFill="1" applyBorder="1" applyAlignment="1" applyProtection="1">
      <alignment vertical="top"/>
      <protection locked="0"/>
    </xf>
    <xf numFmtId="181" fontId="20" fillId="10" borderId="22" xfId="46" applyNumberFormat="1" applyFont="1" applyFill="1" applyBorder="1" applyAlignment="1" applyProtection="1">
      <alignment vertical="top"/>
      <protection locked="0"/>
    </xf>
    <xf numFmtId="181" fontId="20" fillId="6" borderId="10" xfId="46" applyNumberFormat="1" applyFont="1" applyFill="1" applyBorder="1" applyAlignment="1" applyProtection="1">
      <alignment vertical="top"/>
      <protection locked="0"/>
    </xf>
    <xf numFmtId="181" fontId="20" fillId="6" borderId="22" xfId="46" applyNumberFormat="1" applyFont="1" applyFill="1" applyBorder="1" applyAlignment="1" applyProtection="1">
      <alignment vertical="top"/>
      <protection locked="0"/>
    </xf>
    <xf numFmtId="181" fontId="20" fillId="0" borderId="10" xfId="46" applyNumberFormat="1" applyFont="1" applyFill="1" applyBorder="1" applyAlignment="1" applyProtection="1">
      <alignment vertical="top"/>
      <protection locked="0"/>
    </xf>
    <xf numFmtId="181" fontId="20" fillId="0" borderId="22" xfId="46" applyNumberFormat="1" applyFont="1" applyFill="1" applyBorder="1" applyAlignment="1" applyProtection="1">
      <alignment vertical="top"/>
      <protection locked="0"/>
    </xf>
    <xf numFmtId="181" fontId="20" fillId="6" borderId="10" xfId="46" applyNumberFormat="1" applyFont="1" applyFill="1" applyBorder="1" applyAlignment="1" applyProtection="1">
      <alignment vertical="top"/>
    </xf>
    <xf numFmtId="181" fontId="20" fillId="6" borderId="22" xfId="46" applyNumberFormat="1" applyFont="1" applyFill="1" applyBorder="1" applyAlignment="1" applyProtection="1">
      <alignment vertical="top"/>
    </xf>
    <xf numFmtId="181" fontId="20" fillId="7" borderId="10" xfId="46" applyNumberFormat="1" applyFont="1" applyFill="1" applyBorder="1" applyAlignment="1" applyProtection="1">
      <alignment vertical="top"/>
      <protection locked="0"/>
    </xf>
    <xf numFmtId="181" fontId="20" fillId="8" borderId="10" xfId="46" applyNumberFormat="1" applyFont="1" applyFill="1" applyBorder="1" applyAlignment="1" applyProtection="1">
      <alignment vertical="top"/>
      <protection locked="0"/>
    </xf>
    <xf numFmtId="181" fontId="20" fillId="9" borderId="10" xfId="46" applyNumberFormat="1" applyFont="1" applyFill="1" applyBorder="1" applyAlignment="1" applyProtection="1">
      <alignment vertical="top"/>
      <protection locked="0"/>
    </xf>
    <xf numFmtId="181" fontId="20" fillId="10" borderId="22" xfId="46" applyNumberFormat="1" applyFont="1" applyFill="1" applyBorder="1" applyAlignment="1" applyProtection="1">
      <alignment vertical="top"/>
      <protection locked="0"/>
    </xf>
    <xf numFmtId="181" fontId="20" fillId="6" borderId="10" xfId="46" applyNumberFormat="1" applyFont="1" applyFill="1" applyBorder="1" applyAlignment="1" applyProtection="1">
      <alignment vertical="top"/>
      <protection locked="0"/>
    </xf>
    <xf numFmtId="181" fontId="20" fillId="6" borderId="22" xfId="46" applyNumberFormat="1" applyFont="1" applyFill="1" applyBorder="1" applyAlignment="1" applyProtection="1">
      <alignment vertical="top"/>
      <protection locked="0"/>
    </xf>
    <xf numFmtId="181" fontId="20" fillId="0" borderId="10" xfId="46" applyNumberFormat="1" applyFont="1" applyFill="1" applyBorder="1" applyAlignment="1" applyProtection="1">
      <alignment vertical="top"/>
      <protection locked="0"/>
    </xf>
    <xf numFmtId="181" fontId="20" fillId="0" borderId="22" xfId="46" applyNumberFormat="1" applyFont="1" applyFill="1" applyBorder="1" applyAlignment="1" applyProtection="1">
      <alignment vertical="top"/>
      <protection locked="0"/>
    </xf>
    <xf numFmtId="181" fontId="20" fillId="6" borderId="10" xfId="46" applyNumberFormat="1" applyFont="1" applyFill="1" applyBorder="1" applyAlignment="1" applyProtection="1">
      <alignment vertical="top"/>
    </xf>
    <xf numFmtId="181" fontId="20" fillId="6" borderId="22" xfId="46" applyNumberFormat="1" applyFont="1" applyFill="1" applyBorder="1" applyAlignment="1" applyProtection="1">
      <alignment vertical="top"/>
    </xf>
    <xf numFmtId="181" fontId="20" fillId="7" borderId="10" xfId="46" applyNumberFormat="1" applyFont="1" applyFill="1" applyBorder="1" applyAlignment="1" applyProtection="1">
      <alignment vertical="top"/>
      <protection locked="0"/>
    </xf>
    <xf numFmtId="181" fontId="20" fillId="8" borderId="10" xfId="46" applyNumberFormat="1" applyFont="1" applyFill="1" applyBorder="1" applyAlignment="1" applyProtection="1">
      <alignment vertical="top"/>
      <protection locked="0"/>
    </xf>
    <xf numFmtId="181" fontId="20" fillId="9" borderId="10" xfId="46" applyNumberFormat="1" applyFont="1" applyFill="1" applyBorder="1" applyAlignment="1" applyProtection="1">
      <alignment vertical="top"/>
      <protection locked="0"/>
    </xf>
    <xf numFmtId="181" fontId="20" fillId="10" borderId="22" xfId="46" applyNumberFormat="1" applyFont="1" applyFill="1" applyBorder="1" applyAlignment="1" applyProtection="1">
      <alignment vertical="top"/>
      <protection locked="0"/>
    </xf>
    <xf numFmtId="181" fontId="20" fillId="6" borderId="10" xfId="46" applyNumberFormat="1" applyFont="1" applyFill="1" applyBorder="1" applyAlignment="1" applyProtection="1">
      <alignment vertical="top"/>
      <protection locked="0"/>
    </xf>
    <xf numFmtId="181" fontId="20" fillId="6" borderId="22" xfId="46" applyNumberFormat="1" applyFont="1" applyFill="1" applyBorder="1" applyAlignment="1" applyProtection="1">
      <alignment vertical="top"/>
      <protection locked="0"/>
    </xf>
    <xf numFmtId="181" fontId="20" fillId="0" borderId="10" xfId="46" applyNumberFormat="1" applyFont="1" applyFill="1" applyBorder="1" applyAlignment="1" applyProtection="1">
      <alignment vertical="top"/>
      <protection locked="0"/>
    </xf>
    <xf numFmtId="181" fontId="20" fillId="0" borderId="22" xfId="46" applyNumberFormat="1" applyFont="1" applyFill="1" applyBorder="1" applyAlignment="1" applyProtection="1">
      <alignment vertical="top"/>
      <protection locked="0"/>
    </xf>
    <xf numFmtId="181" fontId="20" fillId="7" borderId="10" xfId="46" applyNumberFormat="1" applyFont="1" applyFill="1" applyBorder="1" applyAlignment="1" applyProtection="1">
      <alignment vertical="top" wrapText="1"/>
      <protection locked="0"/>
    </xf>
    <xf numFmtId="181" fontId="20" fillId="8" borderId="10" xfId="46" applyNumberFormat="1" applyFont="1" applyFill="1" applyBorder="1" applyAlignment="1" applyProtection="1">
      <alignment horizontal="right" vertical="top"/>
      <protection locked="0"/>
    </xf>
    <xf numFmtId="181" fontId="20" fillId="7" borderId="10" xfId="46" applyNumberFormat="1" applyFont="1" applyFill="1" applyBorder="1" applyAlignment="1" applyProtection="1">
      <alignment vertical="top"/>
      <protection locked="0"/>
    </xf>
    <xf numFmtId="181" fontId="20" fillId="10" borderId="22" xfId="46" applyNumberFormat="1" applyFont="1" applyFill="1" applyBorder="1" applyAlignment="1" applyProtection="1">
      <alignment vertical="top"/>
      <protection locked="0"/>
    </xf>
    <xf numFmtId="181" fontId="20" fillId="9" borderId="22" xfId="46" applyNumberFormat="1" applyFont="1" applyFill="1" applyBorder="1" applyAlignment="1" applyProtection="1">
      <alignment vertical="top"/>
      <protection locked="0"/>
    </xf>
    <xf numFmtId="181" fontId="20" fillId="8" borderId="20" xfId="46" applyNumberFormat="1" applyFont="1" applyFill="1" applyBorder="1" applyAlignment="1" applyProtection="1">
      <alignment horizontal="right" vertical="top"/>
      <protection locked="0"/>
    </xf>
    <xf numFmtId="181" fontId="20" fillId="8" borderId="21" xfId="46" applyNumberFormat="1" applyFont="1" applyFill="1" applyBorder="1" applyAlignment="1" applyProtection="1">
      <alignment horizontal="right" vertical="top"/>
      <protection locked="0"/>
    </xf>
    <xf numFmtId="0" fontId="35" fillId="13" borderId="21" xfId="0" applyFont="1" applyFill="1" applyBorder="1" applyAlignment="1">
      <alignment horizontal="right" vertical="top" wrapText="1"/>
    </xf>
    <xf numFmtId="0" fontId="35" fillId="13" borderId="24" xfId="0" applyFont="1" applyFill="1" applyBorder="1" applyAlignment="1">
      <alignment horizontal="right" vertical="top" wrapText="1"/>
    </xf>
    <xf numFmtId="0" fontId="31" fillId="0" borderId="3" xfId="0" applyFont="1" applyBorder="1" applyAlignment="1" applyProtection="1">
      <alignment horizontal="center" wrapText="1"/>
      <protection locked="0"/>
    </xf>
    <xf numFmtId="0" fontId="20" fillId="0" borderId="3" xfId="42" applyFont="1" applyBorder="1" applyAlignment="1" applyProtection="1">
      <alignment wrapText="1"/>
      <protection locked="0"/>
    </xf>
    <xf numFmtId="0" fontId="20" fillId="0" borderId="3" xfId="42" applyFont="1" applyBorder="1" applyProtection="1">
      <protection locked="0"/>
    </xf>
    <xf numFmtId="181" fontId="20" fillId="6" borderId="10" xfId="46" applyNumberFormat="1" applyFont="1" applyFill="1" applyBorder="1" applyAlignment="1" applyProtection="1">
      <alignment vertical="top"/>
    </xf>
    <xf numFmtId="181" fontId="20" fillId="6" borderId="22" xfId="46" applyNumberFormat="1" applyFont="1" applyFill="1" applyBorder="1" applyAlignment="1" applyProtection="1">
      <alignment vertical="top"/>
    </xf>
    <xf numFmtId="181" fontId="20" fillId="7" borderId="10" xfId="46" applyNumberFormat="1" applyFont="1" applyFill="1" applyBorder="1" applyAlignment="1" applyProtection="1">
      <alignment vertical="top"/>
      <protection locked="0"/>
    </xf>
    <xf numFmtId="181" fontId="20" fillId="8" borderId="10" xfId="46" applyNumberFormat="1" applyFont="1" applyFill="1" applyBorder="1" applyAlignment="1" applyProtection="1">
      <alignment vertical="top"/>
      <protection locked="0"/>
    </xf>
    <xf numFmtId="181" fontId="20" fillId="9" borderId="10" xfId="46" applyNumberFormat="1" applyFont="1" applyFill="1" applyBorder="1" applyAlignment="1" applyProtection="1">
      <alignment vertical="top"/>
      <protection locked="0"/>
    </xf>
    <xf numFmtId="181" fontId="20" fillId="10" borderId="22" xfId="46" applyNumberFormat="1" applyFont="1" applyFill="1" applyBorder="1" applyAlignment="1" applyProtection="1">
      <alignment vertical="top"/>
      <protection locked="0"/>
    </xf>
    <xf numFmtId="181" fontId="20" fillId="6" borderId="10" xfId="46" applyNumberFormat="1" applyFont="1" applyFill="1" applyBorder="1" applyAlignment="1" applyProtection="1">
      <alignment vertical="top"/>
      <protection locked="0"/>
    </xf>
    <xf numFmtId="181" fontId="20" fillId="6" borderId="22" xfId="46" applyNumberFormat="1" applyFont="1" applyFill="1" applyBorder="1" applyAlignment="1" applyProtection="1">
      <alignment vertical="top"/>
      <protection locked="0"/>
    </xf>
    <xf numFmtId="181" fontId="20" fillId="0" borderId="10" xfId="46" applyNumberFormat="1" applyFont="1" applyFill="1" applyBorder="1" applyAlignment="1" applyProtection="1">
      <alignment vertical="top"/>
      <protection locked="0"/>
    </xf>
    <xf numFmtId="181" fontId="20" fillId="0" borderId="22" xfId="46" applyNumberFormat="1" applyFont="1" applyFill="1" applyBorder="1" applyAlignment="1" applyProtection="1">
      <alignment vertical="top"/>
      <protection locked="0"/>
    </xf>
    <xf numFmtId="181" fontId="20" fillId="7" borderId="10" xfId="46" applyNumberFormat="1" applyFont="1" applyFill="1" applyBorder="1" applyAlignment="1" applyProtection="1">
      <alignment vertical="top" wrapText="1"/>
      <protection locked="0"/>
    </xf>
    <xf numFmtId="0" fontId="31" fillId="0" borderId="3" xfId="0" applyFont="1" applyBorder="1" applyAlignment="1" applyProtection="1">
      <alignment horizontal="center" wrapText="1"/>
      <protection locked="0"/>
    </xf>
    <xf numFmtId="0" fontId="20" fillId="0" borderId="3" xfId="42" applyFont="1" applyBorder="1" applyProtection="1">
      <protection locked="0"/>
    </xf>
    <xf numFmtId="0" fontId="20" fillId="0" borderId="3" xfId="42" applyFont="1" applyBorder="1" applyAlignment="1" applyProtection="1">
      <alignment wrapText="1"/>
      <protection locked="0"/>
    </xf>
    <xf numFmtId="181" fontId="20" fillId="6" borderId="10" xfId="46" applyNumberFormat="1" applyFont="1" applyFill="1" applyBorder="1" applyAlignment="1" applyProtection="1">
      <alignment vertical="top"/>
    </xf>
    <xf numFmtId="181" fontId="20" fillId="6" borderId="22" xfId="46" applyNumberFormat="1" applyFont="1" applyFill="1" applyBorder="1" applyAlignment="1" applyProtection="1">
      <alignment vertical="top"/>
    </xf>
    <xf numFmtId="181" fontId="20" fillId="7" borderId="10" xfId="46" applyNumberFormat="1" applyFont="1" applyFill="1" applyBorder="1" applyAlignment="1" applyProtection="1">
      <alignment vertical="top"/>
      <protection locked="0"/>
    </xf>
    <xf numFmtId="181" fontId="20" fillId="8" borderId="10" xfId="46" applyNumberFormat="1" applyFont="1" applyFill="1" applyBorder="1" applyAlignment="1" applyProtection="1">
      <alignment vertical="top"/>
      <protection locked="0"/>
    </xf>
    <xf numFmtId="181" fontId="20" fillId="9" borderId="10" xfId="46" applyNumberFormat="1" applyFont="1" applyFill="1" applyBorder="1" applyAlignment="1" applyProtection="1">
      <alignment vertical="top"/>
      <protection locked="0"/>
    </xf>
    <xf numFmtId="181" fontId="20" fillId="10" borderId="22" xfId="46" applyNumberFormat="1" applyFont="1" applyFill="1" applyBorder="1" applyAlignment="1" applyProtection="1">
      <alignment vertical="top"/>
      <protection locked="0"/>
    </xf>
    <xf numFmtId="181" fontId="20" fillId="6" borderId="10" xfId="46" applyNumberFormat="1" applyFont="1" applyFill="1" applyBorder="1" applyAlignment="1" applyProtection="1">
      <alignment vertical="top"/>
      <protection locked="0"/>
    </xf>
    <xf numFmtId="181" fontId="20" fillId="6" borderId="22" xfId="46" applyNumberFormat="1" applyFont="1" applyFill="1" applyBorder="1" applyAlignment="1" applyProtection="1">
      <alignment vertical="top"/>
      <protection locked="0"/>
    </xf>
    <xf numFmtId="181" fontId="20" fillId="0" borderId="10" xfId="46" applyNumberFormat="1" applyFont="1" applyFill="1" applyBorder="1" applyAlignment="1" applyProtection="1">
      <alignment vertical="top"/>
      <protection locked="0"/>
    </xf>
    <xf numFmtId="181" fontId="20" fillId="0" borderId="22" xfId="46" applyNumberFormat="1" applyFont="1" applyFill="1" applyBorder="1" applyAlignment="1" applyProtection="1">
      <alignment vertical="top"/>
      <protection locked="0"/>
    </xf>
    <xf numFmtId="0" fontId="17" fillId="0" borderId="3" xfId="42" applyFont="1" applyBorder="1" applyAlignment="1" applyProtection="1">
      <alignment horizontal="left" vertical="top" wrapText="1"/>
      <protection locked="0"/>
    </xf>
    <xf numFmtId="0" fontId="17" fillId="0" borderId="3" xfId="42" applyFont="1" applyBorder="1" applyAlignment="1" applyProtection="1">
      <alignment horizontal="right" wrapText="1"/>
      <protection locked="0"/>
    </xf>
    <xf numFmtId="0" fontId="31" fillId="0" borderId="3" xfId="0" applyFont="1" applyBorder="1" applyAlignment="1" applyProtection="1">
      <alignment horizontal="right" wrapText="1"/>
      <protection locked="0"/>
    </xf>
    <xf numFmtId="0" fontId="17" fillId="0" borderId="3" xfId="42" applyFont="1" applyBorder="1" applyProtection="1">
      <protection locked="0"/>
    </xf>
    <xf numFmtId="0" fontId="17" fillId="0" borderId="3" xfId="42" applyFont="1" applyBorder="1" applyAlignment="1" applyProtection="1">
      <alignment wrapText="1"/>
      <protection locked="0"/>
    </xf>
    <xf numFmtId="0" fontId="25" fillId="0" borderId="3" xfId="42" applyFont="1" applyBorder="1" applyProtection="1">
      <protection locked="0"/>
    </xf>
    <xf numFmtId="181" fontId="20" fillId="6" borderId="10" xfId="46" applyNumberFormat="1" applyFont="1" applyFill="1" applyBorder="1" applyAlignment="1" applyProtection="1">
      <alignment vertical="top"/>
    </xf>
    <xf numFmtId="181" fontId="20" fillId="6" borderId="22" xfId="46" applyNumberFormat="1" applyFont="1" applyFill="1" applyBorder="1" applyAlignment="1" applyProtection="1">
      <alignment vertical="top"/>
    </xf>
    <xf numFmtId="181" fontId="20" fillId="7" borderId="10" xfId="46" applyNumberFormat="1" applyFont="1" applyFill="1" applyBorder="1" applyAlignment="1" applyProtection="1">
      <alignment vertical="top"/>
      <protection locked="0"/>
    </xf>
    <xf numFmtId="181" fontId="20" fillId="8" borderId="10" xfId="46" applyNumberFormat="1" applyFont="1" applyFill="1" applyBorder="1" applyAlignment="1" applyProtection="1">
      <alignment vertical="top"/>
      <protection locked="0"/>
    </xf>
    <xf numFmtId="181" fontId="20" fillId="9" borderId="10" xfId="46" applyNumberFormat="1" applyFont="1" applyFill="1" applyBorder="1" applyAlignment="1" applyProtection="1">
      <alignment vertical="top"/>
      <protection locked="0"/>
    </xf>
    <xf numFmtId="181" fontId="20" fillId="10" borderId="22" xfId="46" applyNumberFormat="1" applyFont="1" applyFill="1" applyBorder="1" applyAlignment="1" applyProtection="1">
      <alignment vertical="top"/>
      <protection locked="0"/>
    </xf>
    <xf numFmtId="181" fontId="20" fillId="6" borderId="10" xfId="46" applyNumberFormat="1" applyFont="1" applyFill="1" applyBorder="1" applyAlignment="1" applyProtection="1">
      <alignment vertical="top"/>
      <protection locked="0"/>
    </xf>
    <xf numFmtId="181" fontId="20" fillId="6" borderId="22" xfId="46" applyNumberFormat="1" applyFont="1" applyFill="1" applyBorder="1" applyAlignment="1" applyProtection="1">
      <alignment vertical="top"/>
      <protection locked="0"/>
    </xf>
    <xf numFmtId="181" fontId="20" fillId="0" borderId="10" xfId="46" applyNumberFormat="1" applyFont="1" applyFill="1" applyBorder="1" applyAlignment="1" applyProtection="1">
      <alignment vertical="top"/>
      <protection locked="0"/>
    </xf>
    <xf numFmtId="181" fontId="20" fillId="0" borderId="22" xfId="46" applyNumberFormat="1" applyFont="1" applyFill="1" applyBorder="1" applyAlignment="1" applyProtection="1">
      <alignment vertical="top"/>
      <protection locked="0"/>
    </xf>
    <xf numFmtId="0" fontId="20" fillId="0" borderId="3" xfId="42" applyFont="1" applyBorder="1" applyProtection="1">
      <protection locked="0"/>
    </xf>
    <xf numFmtId="0" fontId="20" fillId="0" borderId="3" xfId="42" applyFont="1" applyBorder="1" applyAlignment="1" applyProtection="1">
      <alignment wrapText="1"/>
      <protection locked="0"/>
    </xf>
    <xf numFmtId="0" fontId="20" fillId="0" borderId="3" xfId="42" applyFont="1" applyBorder="1" applyAlignment="1" applyProtection="1">
      <alignment horizontal="right"/>
      <protection locked="0"/>
    </xf>
    <xf numFmtId="0" fontId="34" fillId="0" borderId="3" xfId="0" applyFont="1" applyBorder="1" applyAlignment="1" applyProtection="1">
      <alignment horizontal="right" wrapText="1"/>
      <protection locked="0"/>
    </xf>
    <xf numFmtId="0" fontId="20" fillId="0" borderId="3" xfId="42" applyFont="1" applyBorder="1" applyAlignment="1" applyProtection="1">
      <alignment horizontal="right" wrapText="1"/>
      <protection locked="0"/>
    </xf>
    <xf numFmtId="181" fontId="20" fillId="6" borderId="10" xfId="46" applyNumberFormat="1" applyFont="1" applyFill="1" applyBorder="1" applyAlignment="1" applyProtection="1">
      <alignment vertical="top"/>
    </xf>
    <xf numFmtId="181" fontId="20" fillId="6" borderId="22" xfId="46" applyNumberFormat="1" applyFont="1" applyFill="1" applyBorder="1" applyAlignment="1" applyProtection="1">
      <alignment vertical="top"/>
    </xf>
    <xf numFmtId="181" fontId="20" fillId="7" borderId="10" xfId="46" applyNumberFormat="1" applyFont="1" applyFill="1" applyBorder="1" applyAlignment="1" applyProtection="1">
      <alignment vertical="top"/>
      <protection locked="0"/>
    </xf>
    <xf numFmtId="181" fontId="20" fillId="8" borderId="10" xfId="46" applyNumberFormat="1" applyFont="1" applyFill="1" applyBorder="1" applyAlignment="1" applyProtection="1">
      <alignment vertical="top"/>
      <protection locked="0"/>
    </xf>
    <xf numFmtId="181" fontId="20" fillId="9" borderId="10" xfId="46" applyNumberFormat="1" applyFont="1" applyFill="1" applyBorder="1" applyAlignment="1" applyProtection="1">
      <alignment vertical="top"/>
      <protection locked="0"/>
    </xf>
    <xf numFmtId="181" fontId="20" fillId="10" borderId="22" xfId="46" applyNumberFormat="1" applyFont="1" applyFill="1" applyBorder="1" applyAlignment="1" applyProtection="1">
      <alignment vertical="top"/>
      <protection locked="0"/>
    </xf>
    <xf numFmtId="181" fontId="20" fillId="6" borderId="10" xfId="46" applyNumberFormat="1" applyFont="1" applyFill="1" applyBorder="1" applyAlignment="1" applyProtection="1">
      <alignment vertical="top"/>
      <protection locked="0"/>
    </xf>
    <xf numFmtId="181" fontId="20" fillId="6" borderId="22" xfId="46" applyNumberFormat="1" applyFont="1" applyFill="1" applyBorder="1" applyAlignment="1" applyProtection="1">
      <alignment vertical="top"/>
      <protection locked="0"/>
    </xf>
    <xf numFmtId="181" fontId="20" fillId="0" borderId="10" xfId="46" applyNumberFormat="1" applyFont="1" applyFill="1" applyBorder="1" applyAlignment="1" applyProtection="1">
      <alignment vertical="top"/>
      <protection locked="0"/>
    </xf>
    <xf numFmtId="181" fontId="20" fillId="0" borderId="22" xfId="46" applyNumberFormat="1" applyFont="1" applyFill="1" applyBorder="1" applyAlignment="1" applyProtection="1">
      <alignment vertical="top"/>
      <protection locked="0"/>
    </xf>
    <xf numFmtId="0" fontId="31" fillId="0" borderId="3" xfId="0" applyFont="1" applyBorder="1" applyAlignment="1" applyProtection="1">
      <alignment horizontal="center" wrapText="1"/>
      <protection locked="0"/>
    </xf>
    <xf numFmtId="0" fontId="20" fillId="0" borderId="3" xfId="42" applyFont="1" applyBorder="1" applyProtection="1">
      <protection locked="0"/>
    </xf>
    <xf numFmtId="0" fontId="20" fillId="0" borderId="3" xfId="42" applyFont="1" applyBorder="1" applyAlignment="1" applyProtection="1">
      <alignment wrapText="1"/>
      <protection locked="0"/>
    </xf>
    <xf numFmtId="0" fontId="20" fillId="0" borderId="3" xfId="42" applyFont="1" applyBorder="1" applyProtection="1">
      <protection locked="0"/>
    </xf>
    <xf numFmtId="0" fontId="20" fillId="0" borderId="3" xfId="42" applyFont="1" applyBorder="1" applyAlignment="1" applyProtection="1">
      <alignment wrapText="1"/>
      <protection locked="0"/>
    </xf>
    <xf numFmtId="0" fontId="20" fillId="0" borderId="3" xfId="42" applyFont="1" applyBorder="1" applyAlignment="1" applyProtection="1">
      <alignment horizontal="right"/>
      <protection locked="0"/>
    </xf>
    <xf numFmtId="0" fontId="20" fillId="0" borderId="3" xfId="42" applyFont="1" applyBorder="1" applyAlignment="1" applyProtection="1">
      <alignment horizontal="right" wrapText="1"/>
      <protection locked="0"/>
    </xf>
    <xf numFmtId="0" fontId="31" fillId="0" borderId="3" xfId="0" applyFont="1" applyBorder="1" applyAlignment="1" applyProtection="1">
      <alignment horizontal="right" wrapText="1"/>
      <protection locked="0"/>
    </xf>
    <xf numFmtId="181" fontId="20" fillId="6" borderId="10" xfId="46" applyNumberFormat="1" applyFont="1" applyFill="1" applyBorder="1" applyAlignment="1" applyProtection="1">
      <alignment vertical="top"/>
    </xf>
    <xf numFmtId="181" fontId="20" fillId="6" borderId="22" xfId="46" applyNumberFormat="1" applyFont="1" applyFill="1" applyBorder="1" applyAlignment="1" applyProtection="1">
      <alignment vertical="top"/>
    </xf>
    <xf numFmtId="181" fontId="20" fillId="7" borderId="10" xfId="46" applyNumberFormat="1" applyFont="1" applyFill="1" applyBorder="1" applyAlignment="1" applyProtection="1">
      <alignment vertical="top"/>
      <protection locked="0"/>
    </xf>
    <xf numFmtId="181" fontId="20" fillId="8" borderId="10" xfId="46" applyNumberFormat="1" applyFont="1" applyFill="1" applyBorder="1" applyAlignment="1" applyProtection="1">
      <alignment vertical="top"/>
      <protection locked="0"/>
    </xf>
    <xf numFmtId="181" fontId="20" fillId="9" borderId="10" xfId="46" applyNumberFormat="1" applyFont="1" applyFill="1" applyBorder="1" applyAlignment="1" applyProtection="1">
      <alignment vertical="top"/>
      <protection locked="0"/>
    </xf>
    <xf numFmtId="181" fontId="20" fillId="10" borderId="22" xfId="46" applyNumberFormat="1" applyFont="1" applyFill="1" applyBorder="1" applyAlignment="1" applyProtection="1">
      <alignment vertical="top"/>
      <protection locked="0"/>
    </xf>
    <xf numFmtId="181" fontId="20" fillId="6" borderId="10" xfId="46" applyNumberFormat="1" applyFont="1" applyFill="1" applyBorder="1" applyAlignment="1" applyProtection="1">
      <alignment vertical="top"/>
      <protection locked="0"/>
    </xf>
    <xf numFmtId="181" fontId="20" fillId="6" borderId="22" xfId="46" applyNumberFormat="1" applyFont="1" applyFill="1" applyBorder="1" applyAlignment="1" applyProtection="1">
      <alignment vertical="top"/>
      <protection locked="0"/>
    </xf>
    <xf numFmtId="181" fontId="20" fillId="0" borderId="10" xfId="46" applyNumberFormat="1" applyFont="1" applyFill="1" applyBorder="1" applyAlignment="1" applyProtection="1">
      <alignment vertical="top"/>
      <protection locked="0"/>
    </xf>
    <xf numFmtId="181" fontId="20" fillId="0" borderId="22" xfId="46" applyNumberFormat="1" applyFont="1" applyFill="1" applyBorder="1" applyAlignment="1" applyProtection="1">
      <alignment vertical="top"/>
      <protection locked="0"/>
    </xf>
    <xf numFmtId="181" fontId="20" fillId="8" borderId="10" xfId="46" applyNumberFormat="1" applyFont="1" applyFill="1" applyBorder="1" applyAlignment="1" applyProtection="1">
      <alignment horizontal="right" vertical="top"/>
      <protection locked="0"/>
    </xf>
    <xf numFmtId="181" fontId="20" fillId="9" borderId="10" xfId="46" applyNumberFormat="1" applyFont="1" applyFill="1" applyBorder="1" applyAlignment="1" applyProtection="1">
      <alignment horizontal="right" vertical="top"/>
      <protection locked="0"/>
    </xf>
    <xf numFmtId="181" fontId="20" fillId="7" borderId="10" xfId="46" applyNumberFormat="1" applyFont="1" applyFill="1" applyBorder="1" applyAlignment="1" applyProtection="1">
      <alignment horizontal="right" vertical="top"/>
      <protection locked="0"/>
    </xf>
    <xf numFmtId="181" fontId="20" fillId="10" borderId="22" xfId="46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/>
    <xf numFmtId="0" fontId="15" fillId="0" borderId="0" xfId="42" applyFont="1" applyFill="1" applyBorder="1" applyAlignment="1" applyProtection="1">
      <alignment vertical="top"/>
      <protection hidden="1"/>
    </xf>
    <xf numFmtId="0" fontId="16" fillId="0" borderId="0" xfId="33" applyFont="1" applyFill="1" applyBorder="1" applyAlignment="1" applyProtection="1">
      <alignment vertical="top"/>
      <protection hidden="1"/>
    </xf>
    <xf numFmtId="0" fontId="17" fillId="0" borderId="4" xfId="42" applyFont="1" applyFill="1" applyBorder="1" applyAlignment="1" applyProtection="1">
      <alignment horizontal="centerContinuous" vertical="top"/>
    </xf>
    <xf numFmtId="0" fontId="17" fillId="0" borderId="2" xfId="42" applyFont="1" applyFill="1" applyBorder="1" applyAlignment="1" applyProtection="1">
      <alignment horizontal="centerContinuous" vertical="top"/>
    </xf>
    <xf numFmtId="0" fontId="17" fillId="0" borderId="5" xfId="42" applyFont="1" applyFill="1" applyBorder="1" applyAlignment="1" applyProtection="1">
      <alignment horizontal="center" vertical="top" wrapText="1"/>
    </xf>
    <xf numFmtId="0" fontId="17" fillId="0" borderId="6" xfId="42" applyFont="1" applyFill="1" applyBorder="1" applyAlignment="1" applyProtection="1">
      <alignment horizontal="center" vertical="top" wrapText="1"/>
    </xf>
    <xf numFmtId="0" fontId="17" fillId="0" borderId="7" xfId="42" applyFont="1" applyFill="1" applyBorder="1" applyAlignment="1" applyProtection="1">
      <alignment horizontal="center" vertical="top" wrapText="1"/>
    </xf>
    <xf numFmtId="1" fontId="18" fillId="5" borderId="4" xfId="33" applyNumberFormat="1" applyFont="1" applyFill="1" applyBorder="1" applyAlignment="1" applyProtection="1">
      <alignment vertical="center"/>
    </xf>
    <xf numFmtId="0" fontId="19" fillId="5" borderId="2" xfId="46" applyFont="1" applyFill="1" applyBorder="1" applyAlignment="1" applyProtection="1">
      <alignment vertical="top"/>
    </xf>
    <xf numFmtId="167" fontId="19" fillId="5" borderId="7" xfId="46" applyNumberFormat="1" applyFont="1" applyFill="1" applyBorder="1" applyAlignment="1" applyProtection="1">
      <alignment vertical="top" wrapText="1"/>
    </xf>
    <xf numFmtId="167" fontId="19" fillId="5" borderId="5" xfId="46" applyNumberFormat="1" applyFont="1" applyFill="1" applyBorder="1" applyAlignment="1" applyProtection="1">
      <alignment vertical="top" wrapText="1"/>
    </xf>
    <xf numFmtId="167" fontId="19" fillId="5" borderId="6" xfId="46" applyNumberFormat="1" applyFont="1" applyFill="1" applyBorder="1" applyAlignment="1" applyProtection="1">
      <alignment vertical="top" wrapText="1"/>
    </xf>
    <xf numFmtId="167" fontId="19" fillId="5" borderId="2" xfId="46" applyNumberFormat="1" applyFont="1" applyFill="1" applyBorder="1" applyAlignment="1" applyProtection="1">
      <alignment vertical="top" wrapText="1"/>
    </xf>
    <xf numFmtId="167" fontId="19" fillId="5" borderId="8" xfId="46" applyNumberFormat="1" applyFont="1" applyFill="1" applyBorder="1" applyAlignment="1" applyProtection="1">
      <alignment vertical="top" wrapText="1"/>
    </xf>
    <xf numFmtId="0" fontId="20" fillId="0" borderId="0" xfId="46" applyFont="1"/>
    <xf numFmtId="1" fontId="21" fillId="0" borderId="9" xfId="33" applyNumberFormat="1" applyFont="1" applyFill="1" applyBorder="1" applyAlignment="1" applyProtection="1">
      <alignment vertical="top"/>
    </xf>
    <xf numFmtId="167" fontId="22" fillId="0" borderId="10" xfId="46" applyNumberFormat="1" applyFont="1" applyFill="1" applyBorder="1" applyAlignment="1" applyProtection="1">
      <alignment vertical="top" wrapText="1"/>
    </xf>
    <xf numFmtId="167" fontId="22" fillId="0" borderId="11" xfId="46" applyNumberFormat="1" applyFont="1" applyFill="1" applyBorder="1" applyAlignment="1" applyProtection="1">
      <alignment vertical="top" wrapText="1"/>
    </xf>
    <xf numFmtId="167" fontId="22" fillId="0" borderId="12" xfId="46" applyNumberFormat="1" applyFont="1" applyFill="1" applyBorder="1" applyAlignment="1" applyProtection="1">
      <alignment vertical="top" wrapText="1"/>
    </xf>
    <xf numFmtId="167" fontId="22" fillId="0" borderId="13" xfId="46" applyNumberFormat="1" applyFont="1" applyFill="1" applyBorder="1" applyAlignment="1" applyProtection="1">
      <alignment vertical="top" wrapText="1"/>
    </xf>
    <xf numFmtId="167" fontId="22" fillId="0" borderId="14" xfId="46" applyNumberFormat="1" applyFont="1" applyFill="1" applyBorder="1" applyAlignment="1" applyProtection="1">
      <alignment vertical="top" wrapText="1"/>
    </xf>
    <xf numFmtId="1" fontId="17" fillId="0" borderId="9" xfId="46" applyNumberFormat="1" applyFont="1" applyFill="1" applyBorder="1" applyAlignment="1" applyProtection="1">
      <alignment vertical="top"/>
    </xf>
    <xf numFmtId="1" fontId="17" fillId="0" borderId="0" xfId="46" applyNumberFormat="1" applyFont="1" applyFill="1" applyBorder="1" applyAlignment="1" applyProtection="1">
      <alignment vertical="top"/>
    </xf>
    <xf numFmtId="1" fontId="17" fillId="0" borderId="0" xfId="46" applyNumberFormat="1" applyFont="1" applyFill="1" applyBorder="1" applyAlignment="1" applyProtection="1">
      <alignment vertical="top" wrapText="1"/>
    </xf>
    <xf numFmtId="167" fontId="22" fillId="0" borderId="15" xfId="46" applyNumberFormat="1" applyFont="1" applyFill="1" applyBorder="1" applyAlignment="1" applyProtection="1">
      <alignment vertical="top" wrapText="1"/>
    </xf>
    <xf numFmtId="1" fontId="20" fillId="0" borderId="9" xfId="46" applyNumberFormat="1" applyFont="1" applyFill="1" applyBorder="1" applyAlignment="1" applyProtection="1">
      <alignment vertical="top" wrapText="1"/>
    </xf>
    <xf numFmtId="1" fontId="20" fillId="0" borderId="16" xfId="46" applyNumberFormat="1" applyFont="1" applyFill="1" applyBorder="1" applyAlignment="1" applyProtection="1">
      <alignment vertical="top" wrapText="1"/>
    </xf>
    <xf numFmtId="0" fontId="17" fillId="0" borderId="8" xfId="42" applyFont="1" applyFill="1" applyBorder="1" applyAlignment="1" applyProtection="1">
      <alignment horizontal="centerContinuous" vertical="top"/>
    </xf>
    <xf numFmtId="0" fontId="22" fillId="0" borderId="4" xfId="42" applyFont="1" applyFill="1" applyBorder="1" applyAlignment="1" applyProtection="1">
      <alignment horizontal="centerContinuous" vertical="top"/>
    </xf>
    <xf numFmtId="0" fontId="22" fillId="0" borderId="2" xfId="42" applyFont="1" applyFill="1" applyBorder="1" applyAlignment="1" applyProtection="1">
      <alignment horizontal="centerContinuous" vertical="top"/>
    </xf>
    <xf numFmtId="0" fontId="22" fillId="0" borderId="5" xfId="42" applyFont="1" applyFill="1" applyBorder="1" applyAlignment="1" applyProtection="1">
      <alignment horizontal="center" vertical="top" wrapText="1"/>
    </xf>
    <xf numFmtId="0" fontId="22" fillId="0" borderId="6" xfId="42" applyFont="1" applyFill="1" applyBorder="1" applyAlignment="1" applyProtection="1">
      <alignment horizontal="center" vertical="top" wrapText="1"/>
    </xf>
    <xf numFmtId="0" fontId="22" fillId="0" borderId="2" xfId="42" applyFont="1" applyFill="1" applyBorder="1" applyAlignment="1" applyProtection="1">
      <alignment horizontal="center" vertical="top" wrapText="1"/>
    </xf>
    <xf numFmtId="0" fontId="22" fillId="0" borderId="8" xfId="42" applyFont="1" applyFill="1" applyBorder="1" applyAlignment="1" applyProtection="1">
      <alignment horizontal="center" vertical="top" wrapText="1"/>
    </xf>
    <xf numFmtId="1" fontId="20" fillId="0" borderId="0" xfId="46" applyNumberFormat="1" applyFont="1" applyFill="1" applyBorder="1" applyAlignment="1" applyProtection="1">
      <alignment vertical="top"/>
    </xf>
    <xf numFmtId="1" fontId="20" fillId="0" borderId="15" xfId="46" applyNumberFormat="1" applyFont="1" applyFill="1" applyBorder="1" applyAlignment="1" applyProtection="1">
      <alignment vertical="top"/>
    </xf>
    <xf numFmtId="1" fontId="20" fillId="0" borderId="17" xfId="46" applyNumberFormat="1" applyFont="1" applyFill="1" applyBorder="1" applyAlignment="1" applyProtection="1">
      <alignment vertical="top"/>
    </xf>
    <xf numFmtId="1" fontId="20" fillId="0" borderId="18" xfId="46" applyNumberFormat="1" applyFont="1" applyFill="1" applyBorder="1" applyAlignment="1" applyProtection="1">
      <alignment vertical="top"/>
    </xf>
    <xf numFmtId="0" fontId="22" fillId="0" borderId="7" xfId="42" applyFont="1" applyFill="1" applyBorder="1" applyAlignment="1" applyProtection="1">
      <alignment horizontal="center" vertical="top" wrapText="1"/>
    </xf>
    <xf numFmtId="181" fontId="20" fillId="6" borderId="10" xfId="46" applyNumberFormat="1" applyFont="1" applyFill="1" applyBorder="1" applyAlignment="1" applyProtection="1">
      <alignment vertical="top"/>
    </xf>
    <xf numFmtId="181" fontId="20" fillId="6" borderId="19" xfId="46" applyNumberFormat="1" applyFont="1" applyFill="1" applyBorder="1" applyAlignment="1" applyProtection="1">
      <alignment vertical="top"/>
    </xf>
    <xf numFmtId="0" fontId="17" fillId="0" borderId="8" xfId="42" applyFont="1" applyFill="1" applyBorder="1" applyAlignment="1" applyProtection="1">
      <alignment horizontal="center" vertical="top" wrapText="1"/>
    </xf>
    <xf numFmtId="1" fontId="24" fillId="0" borderId="0" xfId="46" applyNumberFormat="1" applyFont="1" applyFill="1" applyBorder="1" applyAlignment="1" applyProtection="1">
      <alignment vertical="top"/>
    </xf>
    <xf numFmtId="0" fontId="17" fillId="0" borderId="3" xfId="42" applyFont="1" applyFill="1" applyBorder="1" applyAlignment="1" applyProtection="1">
      <alignment horizontal="center" vertical="top" wrapText="1"/>
    </xf>
    <xf numFmtId="0" fontId="22" fillId="0" borderId="3" xfId="42" applyFont="1" applyFill="1" applyBorder="1" applyAlignment="1" applyProtection="1">
      <alignment horizontal="center" vertical="top" wrapText="1"/>
    </xf>
    <xf numFmtId="167" fontId="19" fillId="5" borderId="3" xfId="46" applyNumberFormat="1" applyFont="1" applyFill="1" applyBorder="1" applyAlignment="1" applyProtection="1">
      <alignment vertical="top" wrapText="1"/>
    </xf>
    <xf numFmtId="167" fontId="22" fillId="0" borderId="20" xfId="46" applyNumberFormat="1" applyFont="1" applyFill="1" applyBorder="1" applyAlignment="1" applyProtection="1">
      <alignment vertical="top" wrapText="1"/>
    </xf>
    <xf numFmtId="167" fontId="22" fillId="0" borderId="21" xfId="46" applyNumberFormat="1" applyFont="1" applyFill="1" applyBorder="1" applyAlignment="1" applyProtection="1">
      <alignment vertical="top" wrapText="1"/>
    </xf>
    <xf numFmtId="181" fontId="20" fillId="6" borderId="22" xfId="46" applyNumberFormat="1" applyFont="1" applyFill="1" applyBorder="1" applyAlignment="1" applyProtection="1">
      <alignment vertical="top"/>
    </xf>
    <xf numFmtId="181" fontId="20" fillId="6" borderId="23" xfId="46" applyNumberFormat="1" applyFont="1" applyFill="1" applyBorder="1" applyAlignment="1" applyProtection="1">
      <alignment vertical="top"/>
    </xf>
    <xf numFmtId="181" fontId="20" fillId="6" borderId="21" xfId="46" applyNumberFormat="1" applyFont="1" applyFill="1" applyBorder="1" applyAlignment="1" applyProtection="1">
      <alignment vertical="top"/>
    </xf>
    <xf numFmtId="181" fontId="20" fillId="6" borderId="24" xfId="46" applyNumberFormat="1" applyFont="1" applyFill="1" applyBorder="1" applyAlignment="1" applyProtection="1">
      <alignment vertical="top"/>
    </xf>
    <xf numFmtId="181" fontId="20" fillId="7" borderId="10" xfId="46" applyNumberFormat="1" applyFont="1" applyFill="1" applyBorder="1" applyAlignment="1" applyProtection="1">
      <alignment vertical="top"/>
      <protection locked="0"/>
    </xf>
    <xf numFmtId="0" fontId="17" fillId="0" borderId="2" xfId="42" applyFont="1" applyFill="1" applyBorder="1" applyAlignment="1" applyProtection="1">
      <alignment horizontal="center" vertical="top" wrapText="1"/>
    </xf>
    <xf numFmtId="167" fontId="22" fillId="0" borderId="25" xfId="46" applyNumberFormat="1" applyFont="1" applyFill="1" applyBorder="1" applyAlignment="1" applyProtection="1">
      <alignment vertical="top" wrapText="1"/>
    </xf>
    <xf numFmtId="167" fontId="22" fillId="0" borderId="0" xfId="46" applyNumberFormat="1" applyFont="1" applyFill="1" applyBorder="1" applyAlignment="1" applyProtection="1">
      <alignment vertical="top" wrapText="1"/>
    </xf>
    <xf numFmtId="181" fontId="20" fillId="8" borderId="10" xfId="46" applyNumberFormat="1" applyFont="1" applyFill="1" applyBorder="1" applyAlignment="1" applyProtection="1">
      <alignment vertical="top"/>
      <protection locked="0"/>
    </xf>
    <xf numFmtId="181" fontId="20" fillId="9" borderId="10" xfId="46" applyNumberFormat="1" applyFont="1" applyFill="1" applyBorder="1" applyAlignment="1" applyProtection="1">
      <alignment vertical="top"/>
      <protection locked="0"/>
    </xf>
    <xf numFmtId="181" fontId="20" fillId="10" borderId="22" xfId="46" applyNumberFormat="1" applyFont="1" applyFill="1" applyBorder="1" applyAlignment="1" applyProtection="1">
      <alignment vertical="top"/>
      <protection locked="0"/>
    </xf>
    <xf numFmtId="1" fontId="25" fillId="0" borderId="0" xfId="42" applyNumberFormat="1" applyFont="1" applyFill="1" applyBorder="1" applyAlignment="1" applyProtection="1">
      <protection hidden="1"/>
    </xf>
    <xf numFmtId="1" fontId="25" fillId="0" borderId="0" xfId="42" applyNumberFormat="1" applyFont="1" applyFill="1" applyBorder="1" applyAlignment="1" applyProtection="1">
      <alignment vertical="center"/>
      <protection hidden="1"/>
    </xf>
    <xf numFmtId="0" fontId="20" fillId="0" borderId="0" xfId="42" applyFont="1" applyBorder="1"/>
    <xf numFmtId="1" fontId="26" fillId="0" borderId="0" xfId="33" applyNumberFormat="1" applyFont="1" applyBorder="1" applyAlignment="1" applyProtection="1">
      <protection hidden="1"/>
    </xf>
    <xf numFmtId="1" fontId="26" fillId="0" borderId="0" xfId="33" applyNumberFormat="1" applyFont="1" applyBorder="1" applyAlignment="1" applyProtection="1">
      <alignment vertical="center"/>
      <protection hidden="1"/>
    </xf>
    <xf numFmtId="0" fontId="25" fillId="0" borderId="0" xfId="42" applyNumberFormat="1" applyFont="1" applyFill="1" applyBorder="1" applyAlignment="1" applyProtection="1">
      <protection hidden="1"/>
    </xf>
    <xf numFmtId="181" fontId="20" fillId="11" borderId="22" xfId="46" applyNumberFormat="1" applyFont="1" applyFill="1" applyBorder="1" applyAlignment="1" applyProtection="1">
      <alignment vertical="top"/>
      <protection locked="0"/>
    </xf>
    <xf numFmtId="167" fontId="22" fillId="0" borderId="22" xfId="46" applyNumberFormat="1" applyFont="1" applyFill="1" applyBorder="1" applyAlignment="1" applyProtection="1">
      <alignment vertical="top" wrapText="1"/>
    </xf>
    <xf numFmtId="181" fontId="15" fillId="0" borderId="10" xfId="46" applyNumberFormat="1" applyFont="1" applyFill="1" applyBorder="1" applyAlignment="1" applyProtection="1">
      <alignment vertical="top" wrapText="1"/>
    </xf>
    <xf numFmtId="181" fontId="15" fillId="0" borderId="13" xfId="46" applyNumberFormat="1" applyFont="1" applyFill="1" applyBorder="1" applyAlignment="1" applyProtection="1">
      <alignment vertical="top" wrapText="1"/>
    </xf>
    <xf numFmtId="0" fontId="12" fillId="0" borderId="0" xfId="0" applyFont="1"/>
    <xf numFmtId="1" fontId="21" fillId="0" borderId="9" xfId="33" applyNumberFormat="1" applyFont="1" applyFill="1" applyBorder="1" applyAlignment="1" applyProtection="1">
      <alignment horizontal="left" vertical="top"/>
    </xf>
    <xf numFmtId="1" fontId="21" fillId="0" borderId="0" xfId="33" applyNumberFormat="1" applyFont="1" applyFill="1" applyBorder="1" applyAlignment="1" applyProtection="1">
      <alignment horizontal="left" vertical="top"/>
    </xf>
    <xf numFmtId="1" fontId="21" fillId="0" borderId="15" xfId="33" applyNumberFormat="1" applyFont="1" applyFill="1" applyBorder="1" applyAlignment="1" applyProtection="1">
      <alignment horizontal="left" vertical="top"/>
    </xf>
    <xf numFmtId="1" fontId="29" fillId="0" borderId="9" xfId="33" applyNumberFormat="1" applyFont="1" applyFill="1" applyBorder="1" applyAlignment="1" applyProtection="1">
      <alignment horizontal="left" vertical="top" indent="1"/>
    </xf>
    <xf numFmtId="1" fontId="20" fillId="6" borderId="9" xfId="46" applyNumberFormat="1" applyFont="1" applyFill="1" applyBorder="1" applyAlignment="1" applyProtection="1">
      <alignment vertical="top" wrapText="1"/>
    </xf>
    <xf numFmtId="181" fontId="20" fillId="6" borderId="10" xfId="46" applyNumberFormat="1" applyFont="1" applyFill="1" applyBorder="1" applyAlignment="1" applyProtection="1">
      <alignment vertical="top"/>
      <protection locked="0"/>
    </xf>
    <xf numFmtId="181" fontId="20" fillId="6" borderId="22" xfId="46" applyNumberFormat="1" applyFont="1" applyFill="1" applyBorder="1" applyAlignment="1" applyProtection="1">
      <alignment vertical="top"/>
      <protection locked="0"/>
    </xf>
    <xf numFmtId="0" fontId="20" fillId="6" borderId="0" xfId="46" applyFont="1" applyFill="1"/>
    <xf numFmtId="181" fontId="20" fillId="6" borderId="19" xfId="46" applyNumberFormat="1" applyFont="1" applyFill="1" applyBorder="1" applyAlignment="1" applyProtection="1">
      <alignment vertical="top"/>
      <protection locked="0"/>
    </xf>
    <xf numFmtId="181" fontId="20" fillId="6" borderId="23" xfId="46" applyNumberFormat="1" applyFont="1" applyFill="1" applyBorder="1" applyAlignment="1" applyProtection="1">
      <alignment vertical="top"/>
      <protection locked="0"/>
    </xf>
    <xf numFmtId="1" fontId="20" fillId="0" borderId="0" xfId="46" applyNumberFormat="1" applyFont="1" applyFill="1" applyBorder="1" applyAlignment="1" applyProtection="1">
      <alignment horizontal="left" vertical="top" wrapText="1"/>
    </xf>
    <xf numFmtId="1" fontId="20" fillId="0" borderId="15" xfId="46" applyNumberFormat="1" applyFont="1" applyFill="1" applyBorder="1" applyAlignment="1" applyProtection="1">
      <alignment horizontal="left" vertical="top" wrapText="1"/>
    </xf>
    <xf numFmtId="1" fontId="20" fillId="0" borderId="0" xfId="46" applyNumberFormat="1" applyFont="1" applyFill="1" applyBorder="1" applyAlignment="1" applyProtection="1">
      <alignment vertical="top" wrapText="1"/>
    </xf>
    <xf numFmtId="1" fontId="30" fillId="0" borderId="0" xfId="42" applyNumberFormat="1" applyFont="1" applyFill="1" applyBorder="1" applyAlignment="1" applyProtection="1">
      <alignment vertical="center"/>
      <protection hidden="1"/>
    </xf>
    <xf numFmtId="0" fontId="31" fillId="0" borderId="3" xfId="0" applyFont="1" applyBorder="1" applyAlignment="1">
      <alignment horizontal="center" wrapText="1"/>
    </xf>
    <xf numFmtId="0" fontId="10" fillId="0" borderId="0" xfId="42" applyNumberFormat="1" applyFont="1" applyFill="1" applyBorder="1" applyAlignment="1" applyProtection="1">
      <alignment vertical="top"/>
      <protection hidden="1"/>
    </xf>
    <xf numFmtId="0" fontId="32" fillId="0" borderId="0" xfId="33" applyFont="1" applyFill="1" applyBorder="1" applyAlignment="1" applyProtection="1">
      <alignment vertical="top"/>
      <protection hidden="1"/>
    </xf>
    <xf numFmtId="0" fontId="32" fillId="0" borderId="0" xfId="0" applyFont="1"/>
    <xf numFmtId="0" fontId="15" fillId="0" borderId="0" xfId="42" applyFont="1" applyFill="1" applyBorder="1" applyAlignment="1" applyProtection="1">
      <alignment vertical="top" wrapText="1"/>
      <protection hidden="1"/>
    </xf>
    <xf numFmtId="0" fontId="30" fillId="0" borderId="0" xfId="0" applyFont="1" applyAlignment="1">
      <alignment wrapText="1"/>
    </xf>
    <xf numFmtId="1" fontId="30" fillId="0" borderId="0" xfId="42" applyNumberFormat="1" applyFont="1" applyFill="1" applyBorder="1" applyAlignment="1" applyProtection="1">
      <alignment vertical="center" wrapText="1"/>
      <protection hidden="1"/>
    </xf>
    <xf numFmtId="1" fontId="30" fillId="6" borderId="0" xfId="42" applyNumberFormat="1" applyFont="1" applyFill="1" applyBorder="1" applyAlignment="1" applyProtection="1">
      <alignment vertical="center" wrapText="1"/>
      <protection hidden="1"/>
    </xf>
    <xf numFmtId="0" fontId="15" fillId="0" borderId="21" xfId="42" applyFont="1" applyFill="1" applyBorder="1" applyAlignment="1" applyProtection="1">
      <alignment vertical="top" wrapText="1"/>
      <protection hidden="1"/>
    </xf>
    <xf numFmtId="0" fontId="20" fillId="0" borderId="21" xfId="46" applyFont="1" applyBorder="1" applyAlignment="1">
      <alignment wrapText="1"/>
    </xf>
    <xf numFmtId="0" fontId="20" fillId="0" borderId="0" xfId="46" applyFont="1" applyBorder="1"/>
    <xf numFmtId="0" fontId="31" fillId="0" borderId="3" xfId="0" applyFont="1" applyBorder="1" applyAlignment="1" applyProtection="1">
      <alignment horizontal="center" wrapText="1"/>
      <protection locked="0"/>
    </xf>
    <xf numFmtId="0" fontId="20" fillId="0" borderId="3" xfId="42" applyFont="1" applyBorder="1" applyProtection="1">
      <protection locked="0"/>
    </xf>
    <xf numFmtId="181" fontId="20" fillId="0" borderId="10" xfId="46" applyNumberFormat="1" applyFont="1" applyFill="1" applyBorder="1" applyAlignment="1" applyProtection="1">
      <alignment vertical="top"/>
      <protection locked="0"/>
    </xf>
    <xf numFmtId="181" fontId="20" fillId="0" borderId="22" xfId="46" applyNumberFormat="1" applyFont="1" applyFill="1" applyBorder="1" applyAlignment="1" applyProtection="1">
      <alignment vertical="top"/>
      <protection locked="0"/>
    </xf>
    <xf numFmtId="0" fontId="20" fillId="0" borderId="21" xfId="46" applyFont="1" applyBorder="1" applyAlignment="1" applyProtection="1">
      <alignment wrapText="1"/>
      <protection locked="0"/>
    </xf>
    <xf numFmtId="0" fontId="20" fillId="6" borderId="21" xfId="46" applyFont="1" applyFill="1" applyBorder="1" applyAlignment="1" applyProtection="1">
      <alignment wrapText="1"/>
      <protection locked="0"/>
    </xf>
    <xf numFmtId="0" fontId="0" fillId="0" borderId="21" xfId="0" applyFont="1" applyBorder="1" applyAlignment="1" applyProtection="1">
      <alignment wrapText="1"/>
      <protection locked="0"/>
    </xf>
    <xf numFmtId="0" fontId="0" fillId="0" borderId="24" xfId="0" applyFont="1" applyBorder="1" applyAlignment="1" applyProtection="1">
      <alignment wrapText="1"/>
      <protection locked="0"/>
    </xf>
    <xf numFmtId="0" fontId="20" fillId="0" borderId="3" xfId="42" applyFont="1" applyBorder="1" applyAlignment="1" applyProtection="1">
      <alignment wrapText="1"/>
      <protection locked="0"/>
    </xf>
    <xf numFmtId="1" fontId="20" fillId="0" borderId="0" xfId="46" applyNumberFormat="1" applyFont="1" applyFill="1" applyBorder="1" applyAlignment="1" applyProtection="1">
      <alignment horizontal="left" vertical="top"/>
    </xf>
    <xf numFmtId="181" fontId="20" fillId="6" borderId="10" xfId="46" applyNumberFormat="1" applyFont="1" applyFill="1" applyBorder="1" applyAlignment="1" applyProtection="1">
      <alignment vertical="top"/>
    </xf>
    <xf numFmtId="181" fontId="20" fillId="6" borderId="22" xfId="46" applyNumberFormat="1" applyFont="1" applyFill="1" applyBorder="1" applyAlignment="1" applyProtection="1">
      <alignment vertical="top"/>
    </xf>
    <xf numFmtId="181" fontId="20" fillId="7" borderId="10" xfId="46" applyNumberFormat="1" applyFont="1" applyFill="1" applyBorder="1" applyAlignment="1" applyProtection="1">
      <alignment vertical="top"/>
      <protection locked="0"/>
    </xf>
    <xf numFmtId="181" fontId="20" fillId="8" borderId="10" xfId="46" applyNumberFormat="1" applyFont="1" applyFill="1" applyBorder="1" applyAlignment="1" applyProtection="1">
      <alignment vertical="top"/>
      <protection locked="0"/>
    </xf>
    <xf numFmtId="181" fontId="20" fillId="9" borderId="10" xfId="46" applyNumberFormat="1" applyFont="1" applyFill="1" applyBorder="1" applyAlignment="1" applyProtection="1">
      <alignment vertical="top"/>
      <protection locked="0"/>
    </xf>
    <xf numFmtId="181" fontId="20" fillId="10" borderId="22" xfId="46" applyNumberFormat="1" applyFont="1" applyFill="1" applyBorder="1" applyAlignment="1" applyProtection="1">
      <alignment vertical="top"/>
      <protection locked="0"/>
    </xf>
    <xf numFmtId="181" fontId="20" fillId="6" borderId="10" xfId="46" applyNumberFormat="1" applyFont="1" applyFill="1" applyBorder="1" applyAlignment="1" applyProtection="1">
      <alignment vertical="top"/>
      <protection locked="0"/>
    </xf>
    <xf numFmtId="181" fontId="20" fillId="6" borderId="22" xfId="46" applyNumberFormat="1" applyFont="1" applyFill="1" applyBorder="1" applyAlignment="1" applyProtection="1">
      <alignment vertical="top"/>
      <protection locked="0"/>
    </xf>
    <xf numFmtId="181" fontId="20" fillId="0" borderId="10" xfId="46" applyNumberFormat="1" applyFont="1" applyFill="1" applyBorder="1" applyAlignment="1" applyProtection="1">
      <alignment vertical="top"/>
      <protection locked="0"/>
    </xf>
    <xf numFmtId="181" fontId="20" fillId="0" borderId="22" xfId="46" applyNumberFormat="1" applyFont="1" applyFill="1" applyBorder="1" applyAlignment="1" applyProtection="1">
      <alignment vertical="top"/>
      <protection locked="0"/>
    </xf>
    <xf numFmtId="181" fontId="20" fillId="7" borderId="10" xfId="46" applyNumberFormat="1" applyFont="1" applyFill="1" applyBorder="1" applyAlignment="1" applyProtection="1">
      <alignment vertical="top" wrapText="1"/>
      <protection locked="0"/>
    </xf>
    <xf numFmtId="181" fontId="20" fillId="9" borderId="10" xfId="46" applyNumberFormat="1" applyFont="1" applyFill="1" applyBorder="1" applyAlignment="1" applyProtection="1">
      <alignment vertical="top" wrapText="1"/>
      <protection locked="0"/>
    </xf>
    <xf numFmtId="181" fontId="20" fillId="10" borderId="22" xfId="46" applyNumberFormat="1" applyFont="1" applyFill="1" applyBorder="1" applyAlignment="1" applyProtection="1">
      <alignment vertical="top" wrapText="1"/>
      <protection locked="0"/>
    </xf>
    <xf numFmtId="181" fontId="20" fillId="8" borderId="10" xfId="46" applyNumberFormat="1" applyFont="1" applyFill="1" applyBorder="1" applyAlignment="1" applyProtection="1">
      <alignment vertical="top" wrapText="1"/>
      <protection locked="0"/>
    </xf>
    <xf numFmtId="1" fontId="20" fillId="0" borderId="0" xfId="46" applyNumberFormat="1" applyFont="1" applyFill="1" applyBorder="1" applyAlignment="1" applyProtection="1">
      <alignment vertical="top" wrapText="1"/>
    </xf>
    <xf numFmtId="0" fontId="0" fillId="0" borderId="15" xfId="0" applyBorder="1" applyAlignment="1">
      <alignment vertical="top"/>
    </xf>
    <xf numFmtId="1" fontId="20" fillId="0" borderId="0" xfId="46" applyNumberFormat="1" applyFont="1" applyFill="1" applyBorder="1" applyAlignment="1" applyProtection="1">
      <alignment horizontal="left" vertical="top" wrapText="1"/>
    </xf>
    <xf numFmtId="1" fontId="20" fillId="0" borderId="15" xfId="46" applyNumberFormat="1" applyFont="1" applyFill="1" applyBorder="1" applyAlignment="1" applyProtection="1">
      <alignment horizontal="left" vertical="top" wrapText="1"/>
    </xf>
    <xf numFmtId="1" fontId="21" fillId="0" borderId="9" xfId="33" applyNumberFormat="1" applyFont="1" applyFill="1" applyBorder="1" applyAlignment="1" applyProtection="1">
      <alignment horizontal="left" vertical="top"/>
    </xf>
    <xf numFmtId="1" fontId="21" fillId="0" borderId="0" xfId="33" applyNumberFormat="1" applyFont="1" applyFill="1" applyBorder="1" applyAlignment="1" applyProtection="1">
      <alignment horizontal="left" vertical="top"/>
    </xf>
    <xf numFmtId="1" fontId="21" fillId="0" borderId="15" xfId="33" applyNumberFormat="1" applyFont="1" applyFill="1" applyBorder="1" applyAlignment="1" applyProtection="1">
      <alignment horizontal="left" vertical="top"/>
    </xf>
    <xf numFmtId="1" fontId="33" fillId="0" borderId="0" xfId="46" applyNumberFormat="1" applyFont="1" applyFill="1" applyBorder="1" applyAlignment="1" applyProtection="1">
      <alignment horizontal="left" vertical="top" wrapText="1"/>
    </xf>
    <xf numFmtId="1" fontId="33" fillId="0" borderId="15" xfId="46" applyNumberFormat="1" applyFont="1" applyFill="1" applyBorder="1" applyAlignment="1" applyProtection="1">
      <alignment horizontal="left" vertical="top" wrapText="1"/>
    </xf>
    <xf numFmtId="1" fontId="20" fillId="0" borderId="0" xfId="46" applyNumberFormat="1" applyFont="1" applyFill="1" applyBorder="1" applyAlignment="1" applyProtection="1">
      <alignment horizontal="left" vertical="top"/>
    </xf>
    <xf numFmtId="1" fontId="20" fillId="0" borderId="15" xfId="46" applyNumberFormat="1" applyFont="1" applyFill="1" applyBorder="1" applyAlignment="1" applyProtection="1">
      <alignment horizontal="left" vertical="top"/>
    </xf>
    <xf numFmtId="1" fontId="21" fillId="0" borderId="29" xfId="33" applyNumberFormat="1" applyFont="1" applyFill="1" applyBorder="1" applyAlignment="1" applyProtection="1">
      <alignment horizontal="left" vertical="top"/>
    </xf>
    <xf numFmtId="1" fontId="21" fillId="0" borderId="25" xfId="33" applyNumberFormat="1" applyFont="1" applyFill="1" applyBorder="1" applyAlignment="1" applyProtection="1">
      <alignment horizontal="left" vertical="top"/>
    </xf>
    <xf numFmtId="1" fontId="21" fillId="0" borderId="14" xfId="33" applyNumberFormat="1" applyFont="1" applyFill="1" applyBorder="1" applyAlignment="1" applyProtection="1">
      <alignment horizontal="left" vertical="top"/>
    </xf>
    <xf numFmtId="1" fontId="20" fillId="12" borderId="0" xfId="46" applyNumberFormat="1" applyFont="1" applyFill="1" applyBorder="1" applyAlignment="1" applyProtection="1">
      <alignment horizontal="left" vertical="top" wrapText="1"/>
    </xf>
    <xf numFmtId="1" fontId="20" fillId="12" borderId="15" xfId="46" applyNumberFormat="1" applyFont="1" applyFill="1" applyBorder="1" applyAlignment="1" applyProtection="1">
      <alignment horizontal="left" vertical="top" wrapText="1"/>
    </xf>
    <xf numFmtId="1" fontId="33" fillId="6" borderId="0" xfId="46" applyNumberFormat="1" applyFont="1" applyFill="1" applyBorder="1" applyAlignment="1" applyProtection="1">
      <alignment horizontal="left" vertical="top" wrapText="1"/>
    </xf>
    <xf numFmtId="1" fontId="33" fillId="6" borderId="15" xfId="46" applyNumberFormat="1" applyFont="1" applyFill="1" applyBorder="1" applyAlignment="1" applyProtection="1">
      <alignment horizontal="left" vertical="top" wrapText="1"/>
    </xf>
  </cellXfs>
  <cellStyles count="62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 2" xfId="10"/>
    <cellStyle name="Comma 3" xfId="11"/>
    <cellStyle name="Comma 4" xfId="12"/>
    <cellStyle name="Comma 5" xfId="13"/>
    <cellStyle name="Comma 6" xfId="14"/>
    <cellStyle name="Comma 7" xfId="15"/>
    <cellStyle name="Comma0" xfId="16"/>
    <cellStyle name="Currency [00]" xfId="17"/>
    <cellStyle name="Currency 2" xfId="18"/>
    <cellStyle name="Currency0" xfId="19"/>
    <cellStyle name="Date" xfId="20"/>
    <cellStyle name="Date Short" xfId="21"/>
    <cellStyle name="Dezimal [0]_Compiling Utility Macros" xfId="22"/>
    <cellStyle name="Dezimal_Compiling Utility Macros" xfId="23"/>
    <cellStyle name="Enter Currency (0)" xfId="24"/>
    <cellStyle name="Enter Currency (2)" xfId="25"/>
    <cellStyle name="Enter Units (0)" xfId="26"/>
    <cellStyle name="Enter Units (1)" xfId="27"/>
    <cellStyle name="Enter Units (2)" xfId="28"/>
    <cellStyle name="Fixed" xfId="29"/>
    <cellStyle name="Grey" xfId="30"/>
    <cellStyle name="Header1" xfId="31"/>
    <cellStyle name="Header2" xfId="32"/>
    <cellStyle name="Hyperlink" xfId="33" builtinId="8"/>
    <cellStyle name="Input [yellow]" xfId="34"/>
    <cellStyle name="Link Currency (0)" xfId="35"/>
    <cellStyle name="Link Currency (2)" xfId="36"/>
    <cellStyle name="Link Units (0)" xfId="37"/>
    <cellStyle name="Link Units (1)" xfId="38"/>
    <cellStyle name="Link Units (2)" xfId="39"/>
    <cellStyle name="Normal" xfId="0" builtinId="0"/>
    <cellStyle name="Normal - Style1" xfId="40"/>
    <cellStyle name="Normal 10" xfId="41"/>
    <cellStyle name="Normal 2" xfId="42"/>
    <cellStyle name="Normal 2 2 10 2" xfId="43"/>
    <cellStyle name="Normal 3" xfId="44"/>
    <cellStyle name="Normal 3 2" xfId="45"/>
    <cellStyle name="Normal 4" xfId="46"/>
    <cellStyle name="Percent [0]" xfId="47"/>
    <cellStyle name="Percent [00]" xfId="48"/>
    <cellStyle name="Percent [2]" xfId="49"/>
    <cellStyle name="PrePop Currency (0)" xfId="50"/>
    <cellStyle name="PrePop Currency (2)" xfId="51"/>
    <cellStyle name="PrePop Units (0)" xfId="52"/>
    <cellStyle name="PrePop Units (1)" xfId="53"/>
    <cellStyle name="PrePop Units (2)" xfId="54"/>
    <cellStyle name="Standard_Anpassen der Amortisation" xfId="55"/>
    <cellStyle name="Style 1" xfId="56"/>
    <cellStyle name="Text Indent A" xfId="57"/>
    <cellStyle name="Text Indent B" xfId="58"/>
    <cellStyle name="Text Indent C" xfId="59"/>
    <cellStyle name="Währung [0]_Compiling Utility Macros" xfId="60"/>
    <cellStyle name="Währung_Compiling Utility Macros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1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9" Type="http://schemas.openxmlformats.org/officeDocument/2006/relationships/worksheet" Target="worksheets/sheet19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64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1:D63"/>
  <sheetViews>
    <sheetView topLeftCell="A16" workbookViewId="0">
      <selection activeCell="E46" sqref="E46"/>
    </sheetView>
  </sheetViews>
  <sheetFormatPr defaultColWidth="104.7109375" defaultRowHeight="15" x14ac:dyDescent="0.25"/>
  <cols>
    <col min="1" max="1" width="11.140625" bestFit="1" customWidth="1"/>
    <col min="2" max="2" width="8.42578125" customWidth="1"/>
    <col min="3" max="3" width="20.85546875" customWidth="1"/>
    <col min="4" max="4" width="7.28515625" bestFit="1" customWidth="1"/>
  </cols>
  <sheetData>
    <row r="1" spans="1:4" ht="25.5" thickBot="1" x14ac:dyDescent="0.3">
      <c r="A1" s="117" t="s">
        <v>22</v>
      </c>
      <c r="B1" s="117" t="s">
        <v>23</v>
      </c>
      <c r="C1" s="117" t="s">
        <v>24</v>
      </c>
      <c r="D1" s="78" t="s">
        <v>25</v>
      </c>
    </row>
    <row r="2" spans="1:4" ht="15.75" thickBot="1" x14ac:dyDescent="0.3">
      <c r="A2" s="117" t="s">
        <v>203</v>
      </c>
      <c r="B2" s="117"/>
      <c r="C2" s="117" t="s">
        <v>204</v>
      </c>
      <c r="D2" s="78"/>
    </row>
    <row r="3" spans="1:4" x14ac:dyDescent="0.25">
      <c r="A3" s="75" t="s">
        <v>95</v>
      </c>
      <c r="B3" s="75" t="s">
        <v>95</v>
      </c>
      <c r="C3" s="75" t="s">
        <v>96</v>
      </c>
      <c r="D3" s="79">
        <v>1</v>
      </c>
    </row>
    <row r="4" spans="1:4" x14ac:dyDescent="0.25">
      <c r="A4" s="75" t="s">
        <v>97</v>
      </c>
      <c r="B4" s="75" t="s">
        <v>97</v>
      </c>
      <c r="C4" s="75" t="s">
        <v>98</v>
      </c>
      <c r="D4" s="76">
        <v>2</v>
      </c>
    </row>
    <row r="5" spans="1:4" x14ac:dyDescent="0.25">
      <c r="A5" s="75" t="s">
        <v>99</v>
      </c>
      <c r="B5" s="75" t="s">
        <v>99</v>
      </c>
      <c r="C5" s="75" t="s">
        <v>100</v>
      </c>
      <c r="D5" s="76">
        <v>3</v>
      </c>
    </row>
    <row r="6" spans="1:4" x14ac:dyDescent="0.25">
      <c r="A6" s="75" t="s">
        <v>101</v>
      </c>
      <c r="B6" s="75" t="s">
        <v>101</v>
      </c>
      <c r="C6" s="75" t="s">
        <v>102</v>
      </c>
      <c r="D6" s="76">
        <v>4</v>
      </c>
    </row>
    <row r="7" spans="1:4" x14ac:dyDescent="0.25">
      <c r="A7" s="75" t="s">
        <v>103</v>
      </c>
      <c r="B7" s="75" t="s">
        <v>103</v>
      </c>
      <c r="C7" s="75" t="s">
        <v>200</v>
      </c>
      <c r="D7" s="76">
        <v>5</v>
      </c>
    </row>
    <row r="8" spans="1:4" x14ac:dyDescent="0.25">
      <c r="A8" s="75" t="s">
        <v>104</v>
      </c>
      <c r="B8" s="75" t="s">
        <v>104</v>
      </c>
      <c r="C8" s="75" t="s">
        <v>105</v>
      </c>
      <c r="D8" s="76">
        <v>6</v>
      </c>
    </row>
    <row r="9" spans="1:4" x14ac:dyDescent="0.25">
      <c r="A9" s="75" t="s">
        <v>106</v>
      </c>
      <c r="B9" s="75" t="s">
        <v>106</v>
      </c>
      <c r="C9" s="75" t="s">
        <v>107</v>
      </c>
      <c r="D9" s="76">
        <v>7</v>
      </c>
    </row>
    <row r="10" spans="1:4" x14ac:dyDescent="0.25">
      <c r="A10" s="75" t="s">
        <v>108</v>
      </c>
      <c r="B10" s="75" t="s">
        <v>108</v>
      </c>
      <c r="C10" s="75" t="s">
        <v>109</v>
      </c>
      <c r="D10" s="76">
        <v>8</v>
      </c>
    </row>
    <row r="11" spans="1:4" x14ac:dyDescent="0.25">
      <c r="A11" s="75" t="s">
        <v>110</v>
      </c>
      <c r="B11" s="75" t="s">
        <v>110</v>
      </c>
      <c r="C11" s="75" t="s">
        <v>111</v>
      </c>
      <c r="D11" s="76">
        <v>9</v>
      </c>
    </row>
    <row r="12" spans="1:4" x14ac:dyDescent="0.25">
      <c r="A12" s="75" t="s">
        <v>112</v>
      </c>
      <c r="B12" s="75" t="s">
        <v>112</v>
      </c>
      <c r="C12" s="75" t="s">
        <v>113</v>
      </c>
      <c r="D12" s="76">
        <v>10</v>
      </c>
    </row>
    <row r="13" spans="1:4" x14ac:dyDescent="0.25">
      <c r="A13" s="75" t="s">
        <v>114</v>
      </c>
      <c r="B13" s="75" t="s">
        <v>114</v>
      </c>
      <c r="C13" s="75" t="s">
        <v>115</v>
      </c>
      <c r="D13" s="76">
        <v>11</v>
      </c>
    </row>
    <row r="14" spans="1:4" x14ac:dyDescent="0.25">
      <c r="A14" s="75" t="s">
        <v>116</v>
      </c>
      <c r="B14" s="75" t="s">
        <v>116</v>
      </c>
      <c r="C14" s="75" t="s">
        <v>117</v>
      </c>
      <c r="D14" s="76">
        <v>12</v>
      </c>
    </row>
    <row r="15" spans="1:4" x14ac:dyDescent="0.25">
      <c r="A15" s="75" t="s">
        <v>118</v>
      </c>
      <c r="B15" s="75" t="s">
        <v>118</v>
      </c>
      <c r="C15" s="75" t="s">
        <v>119</v>
      </c>
      <c r="D15" s="76">
        <v>13</v>
      </c>
    </row>
    <row r="16" spans="1:4" x14ac:dyDescent="0.25">
      <c r="A16" s="75" t="s">
        <v>120</v>
      </c>
      <c r="B16" s="75" t="s">
        <v>120</v>
      </c>
      <c r="C16" s="75" t="s">
        <v>121</v>
      </c>
      <c r="D16" s="76">
        <v>14</v>
      </c>
    </row>
    <row r="17" spans="1:4" x14ac:dyDescent="0.25">
      <c r="A17" s="75" t="s">
        <v>122</v>
      </c>
      <c r="B17" s="75" t="s">
        <v>122</v>
      </c>
      <c r="C17" s="75" t="s">
        <v>123</v>
      </c>
      <c r="D17" s="76">
        <v>15</v>
      </c>
    </row>
    <row r="18" spans="1:4" x14ac:dyDescent="0.25">
      <c r="A18" s="75" t="s">
        <v>195</v>
      </c>
      <c r="B18" s="75" t="s">
        <v>195</v>
      </c>
      <c r="C18" s="75" t="s">
        <v>196</v>
      </c>
      <c r="D18" s="76">
        <v>16</v>
      </c>
    </row>
    <row r="19" spans="1:4" x14ac:dyDescent="0.25">
      <c r="A19" s="75" t="s">
        <v>197</v>
      </c>
      <c r="B19" s="75" t="s">
        <v>197</v>
      </c>
      <c r="C19" s="75" t="s">
        <v>201</v>
      </c>
      <c r="D19" s="76">
        <v>17</v>
      </c>
    </row>
    <row r="20" spans="1:4" x14ac:dyDescent="0.25">
      <c r="A20" s="75" t="s">
        <v>124</v>
      </c>
      <c r="B20" s="75" t="s">
        <v>124</v>
      </c>
      <c r="C20" s="75" t="s">
        <v>125</v>
      </c>
      <c r="D20" s="76">
        <v>18</v>
      </c>
    </row>
    <row r="21" spans="1:4" x14ac:dyDescent="0.25">
      <c r="A21" s="75" t="s">
        <v>126</v>
      </c>
      <c r="B21" s="75" t="s">
        <v>126</v>
      </c>
      <c r="C21" s="75" t="s">
        <v>127</v>
      </c>
      <c r="D21" s="76">
        <v>19</v>
      </c>
    </row>
    <row r="22" spans="1:4" x14ac:dyDescent="0.25">
      <c r="A22" s="75" t="s">
        <v>128</v>
      </c>
      <c r="B22" s="75" t="s">
        <v>128</v>
      </c>
      <c r="C22" s="75" t="s">
        <v>129</v>
      </c>
      <c r="D22" s="76">
        <v>20</v>
      </c>
    </row>
    <row r="23" spans="1:4" x14ac:dyDescent="0.25">
      <c r="A23" s="75" t="s">
        <v>130</v>
      </c>
      <c r="B23" s="75" t="s">
        <v>130</v>
      </c>
      <c r="C23" s="75" t="s">
        <v>131</v>
      </c>
      <c r="D23" s="76">
        <v>21</v>
      </c>
    </row>
    <row r="24" spans="1:4" x14ac:dyDescent="0.25">
      <c r="A24" s="75" t="s">
        <v>132</v>
      </c>
      <c r="B24" s="75" t="s">
        <v>132</v>
      </c>
      <c r="C24" s="75" t="s">
        <v>133</v>
      </c>
      <c r="D24" s="76">
        <v>22</v>
      </c>
    </row>
    <row r="25" spans="1:4" x14ac:dyDescent="0.25">
      <c r="A25" s="75" t="s">
        <v>134</v>
      </c>
      <c r="B25" s="75" t="s">
        <v>134</v>
      </c>
      <c r="C25" s="75" t="s">
        <v>135</v>
      </c>
      <c r="D25" s="76">
        <v>23</v>
      </c>
    </row>
    <row r="26" spans="1:4" x14ac:dyDescent="0.25">
      <c r="A26" s="75" t="s">
        <v>136</v>
      </c>
      <c r="B26" s="75" t="s">
        <v>136</v>
      </c>
      <c r="C26" s="75" t="s">
        <v>137</v>
      </c>
      <c r="D26" s="76">
        <v>24</v>
      </c>
    </row>
    <row r="27" spans="1:4" x14ac:dyDescent="0.25">
      <c r="A27" s="75" t="s">
        <v>138</v>
      </c>
      <c r="B27" s="75" t="s">
        <v>138</v>
      </c>
      <c r="C27" s="75" t="s">
        <v>139</v>
      </c>
      <c r="D27" s="76">
        <v>25</v>
      </c>
    </row>
    <row r="28" spans="1:4" x14ac:dyDescent="0.25">
      <c r="A28" s="75" t="s">
        <v>140</v>
      </c>
      <c r="B28" s="75" t="s">
        <v>140</v>
      </c>
      <c r="C28" s="75" t="s">
        <v>141</v>
      </c>
      <c r="D28" s="76">
        <v>26</v>
      </c>
    </row>
    <row r="29" spans="1:4" x14ac:dyDescent="0.25">
      <c r="A29" s="75" t="s">
        <v>142</v>
      </c>
      <c r="B29" s="75" t="s">
        <v>142</v>
      </c>
      <c r="C29" s="75" t="s">
        <v>143</v>
      </c>
      <c r="D29" s="76">
        <v>27</v>
      </c>
    </row>
    <row r="30" spans="1:4" x14ac:dyDescent="0.25">
      <c r="A30" s="75" t="s">
        <v>144</v>
      </c>
      <c r="B30" s="75" t="s">
        <v>144</v>
      </c>
      <c r="C30" s="75" t="s">
        <v>145</v>
      </c>
      <c r="D30" s="76">
        <v>28</v>
      </c>
    </row>
    <row r="31" spans="1:4" x14ac:dyDescent="0.25">
      <c r="A31" s="75" t="s">
        <v>146</v>
      </c>
      <c r="B31" s="75" t="s">
        <v>146</v>
      </c>
      <c r="C31" s="75" t="s">
        <v>147</v>
      </c>
      <c r="D31" s="76">
        <v>29</v>
      </c>
    </row>
    <row r="32" spans="1:4" x14ac:dyDescent="0.25">
      <c r="A32" s="75" t="s">
        <v>148</v>
      </c>
      <c r="B32" s="75" t="s">
        <v>148</v>
      </c>
      <c r="C32" s="75" t="s">
        <v>149</v>
      </c>
      <c r="D32" s="76">
        <v>30</v>
      </c>
    </row>
    <row r="33" spans="1:4" x14ac:dyDescent="0.25">
      <c r="A33" s="75" t="s">
        <v>150</v>
      </c>
      <c r="B33" s="75" t="s">
        <v>150</v>
      </c>
      <c r="C33" s="75" t="s">
        <v>151</v>
      </c>
      <c r="D33" s="76">
        <v>31</v>
      </c>
    </row>
    <row r="34" spans="1:4" x14ac:dyDescent="0.25">
      <c r="A34" s="75" t="s">
        <v>152</v>
      </c>
      <c r="B34" s="75" t="s">
        <v>152</v>
      </c>
      <c r="C34" s="75" t="s">
        <v>153</v>
      </c>
      <c r="D34" s="76">
        <v>32</v>
      </c>
    </row>
    <row r="35" spans="1:4" x14ac:dyDescent="0.25">
      <c r="A35" s="75" t="s">
        <v>154</v>
      </c>
      <c r="B35" s="75" t="s">
        <v>154</v>
      </c>
      <c r="C35" s="75" t="s">
        <v>155</v>
      </c>
      <c r="D35" s="76">
        <v>33</v>
      </c>
    </row>
    <row r="36" spans="1:4" x14ac:dyDescent="0.25">
      <c r="A36" s="75" t="s">
        <v>156</v>
      </c>
      <c r="B36" s="75" t="s">
        <v>156</v>
      </c>
      <c r="C36" s="75" t="s">
        <v>157</v>
      </c>
      <c r="D36" s="76">
        <v>34</v>
      </c>
    </row>
    <row r="37" spans="1:4" x14ac:dyDescent="0.25">
      <c r="A37" s="75" t="s">
        <v>158</v>
      </c>
      <c r="B37" s="75" t="s">
        <v>158</v>
      </c>
      <c r="C37" s="75" t="s">
        <v>159</v>
      </c>
      <c r="D37" s="76">
        <v>35</v>
      </c>
    </row>
    <row r="38" spans="1:4" x14ac:dyDescent="0.25">
      <c r="A38" s="75" t="s">
        <v>160</v>
      </c>
      <c r="B38" s="75" t="s">
        <v>160</v>
      </c>
      <c r="C38" s="75" t="s">
        <v>161</v>
      </c>
      <c r="D38" s="76">
        <v>36</v>
      </c>
    </row>
    <row r="39" spans="1:4" x14ac:dyDescent="0.25">
      <c r="A39" s="75" t="s">
        <v>198</v>
      </c>
      <c r="B39" s="75" t="s">
        <v>198</v>
      </c>
      <c r="C39" s="75" t="s">
        <v>206</v>
      </c>
      <c r="D39" s="76">
        <v>37</v>
      </c>
    </row>
    <row r="40" spans="1:4" x14ac:dyDescent="0.25">
      <c r="A40" s="75" t="s">
        <v>162</v>
      </c>
      <c r="B40" s="75" t="s">
        <v>162</v>
      </c>
      <c r="C40" s="75" t="s">
        <v>163</v>
      </c>
      <c r="D40" s="76">
        <v>38</v>
      </c>
    </row>
    <row r="41" spans="1:4" x14ac:dyDescent="0.25">
      <c r="A41" s="75" t="s">
        <v>164</v>
      </c>
      <c r="B41" s="75" t="s">
        <v>164</v>
      </c>
      <c r="C41" s="75" t="s">
        <v>165</v>
      </c>
      <c r="D41" s="76">
        <v>39</v>
      </c>
    </row>
    <row r="42" spans="1:4" x14ac:dyDescent="0.25">
      <c r="A42" s="75" t="s">
        <v>166</v>
      </c>
      <c r="B42" s="75" t="s">
        <v>166</v>
      </c>
      <c r="C42" s="75" t="s">
        <v>167</v>
      </c>
      <c r="D42" s="76">
        <v>40</v>
      </c>
    </row>
    <row r="43" spans="1:4" x14ac:dyDescent="0.25">
      <c r="A43" s="75" t="s">
        <v>168</v>
      </c>
      <c r="B43" s="75" t="s">
        <v>168</v>
      </c>
      <c r="C43" s="75" t="s">
        <v>169</v>
      </c>
      <c r="D43" s="76">
        <v>41</v>
      </c>
    </row>
    <row r="44" spans="1:4" x14ac:dyDescent="0.25">
      <c r="A44" s="75" t="s">
        <v>170</v>
      </c>
      <c r="B44" s="75" t="s">
        <v>170</v>
      </c>
      <c r="C44" s="75" t="s">
        <v>171</v>
      </c>
      <c r="D44" s="76">
        <v>42</v>
      </c>
    </row>
    <row r="45" spans="1:4" x14ac:dyDescent="0.25">
      <c r="A45" s="75" t="s">
        <v>172</v>
      </c>
      <c r="B45" s="75" t="s">
        <v>172</v>
      </c>
      <c r="C45" s="75" t="s">
        <v>173</v>
      </c>
      <c r="D45" s="76">
        <v>43</v>
      </c>
    </row>
    <row r="46" spans="1:4" x14ac:dyDescent="0.25">
      <c r="A46" s="75" t="s">
        <v>174</v>
      </c>
      <c r="B46" s="75" t="s">
        <v>174</v>
      </c>
      <c r="C46" s="75" t="s">
        <v>207</v>
      </c>
      <c r="D46" s="76">
        <v>44</v>
      </c>
    </row>
    <row r="47" spans="1:4" x14ac:dyDescent="0.25">
      <c r="A47" s="75" t="s">
        <v>175</v>
      </c>
      <c r="B47" s="75" t="s">
        <v>175</v>
      </c>
      <c r="C47" s="75" t="s">
        <v>176</v>
      </c>
      <c r="D47" s="76">
        <v>45</v>
      </c>
    </row>
    <row r="48" spans="1:4" x14ac:dyDescent="0.25">
      <c r="A48" s="75" t="s">
        <v>177</v>
      </c>
      <c r="B48" s="75" t="s">
        <v>177</v>
      </c>
      <c r="C48" s="75" t="s">
        <v>178</v>
      </c>
      <c r="D48" s="76">
        <v>46</v>
      </c>
    </row>
    <row r="49" spans="1:4" x14ac:dyDescent="0.25">
      <c r="A49" s="75" t="s">
        <v>179</v>
      </c>
      <c r="B49" s="75" t="s">
        <v>179</v>
      </c>
      <c r="C49" s="75" t="s">
        <v>180</v>
      </c>
      <c r="D49" s="76">
        <v>47</v>
      </c>
    </row>
    <row r="50" spans="1:4" x14ac:dyDescent="0.25">
      <c r="A50" s="75" t="s">
        <v>181</v>
      </c>
      <c r="B50" s="75" t="s">
        <v>181</v>
      </c>
      <c r="C50" s="75" t="s">
        <v>182</v>
      </c>
      <c r="D50" s="76">
        <v>48</v>
      </c>
    </row>
    <row r="51" spans="1:4" x14ac:dyDescent="0.25">
      <c r="A51" s="75" t="s">
        <v>183</v>
      </c>
      <c r="B51" s="75" t="s">
        <v>183</v>
      </c>
      <c r="C51" s="75" t="s">
        <v>184</v>
      </c>
      <c r="D51" s="76">
        <v>49</v>
      </c>
    </row>
    <row r="52" spans="1:4" x14ac:dyDescent="0.25">
      <c r="A52" s="75" t="s">
        <v>185</v>
      </c>
      <c r="B52" s="75" t="s">
        <v>185</v>
      </c>
      <c r="C52" s="75" t="s">
        <v>186</v>
      </c>
      <c r="D52" s="76">
        <v>50</v>
      </c>
    </row>
    <row r="53" spans="1:4" x14ac:dyDescent="0.25">
      <c r="A53" s="75" t="s">
        <v>187</v>
      </c>
      <c r="B53" s="75" t="s">
        <v>187</v>
      </c>
      <c r="C53" s="75" t="s">
        <v>188</v>
      </c>
      <c r="D53" s="76">
        <v>51</v>
      </c>
    </row>
    <row r="54" spans="1:4" x14ac:dyDescent="0.25">
      <c r="A54" s="75" t="s">
        <v>189</v>
      </c>
      <c r="B54" s="75" t="s">
        <v>189</v>
      </c>
      <c r="C54" s="75" t="s">
        <v>190</v>
      </c>
      <c r="D54" s="76">
        <v>52</v>
      </c>
    </row>
    <row r="55" spans="1:4" x14ac:dyDescent="0.25">
      <c r="A55" s="75" t="s">
        <v>199</v>
      </c>
      <c r="B55" s="75" t="s">
        <v>199</v>
      </c>
      <c r="C55" s="75" t="s">
        <v>202</v>
      </c>
      <c r="D55" s="76">
        <v>53</v>
      </c>
    </row>
    <row r="56" spans="1:4" x14ac:dyDescent="0.25">
      <c r="A56" s="75" t="s">
        <v>191</v>
      </c>
      <c r="B56" s="75" t="s">
        <v>191</v>
      </c>
      <c r="C56" s="75" t="s">
        <v>192</v>
      </c>
      <c r="D56" s="76">
        <v>54</v>
      </c>
    </row>
    <row r="57" spans="1:4" x14ac:dyDescent="0.25">
      <c r="A57" s="75"/>
      <c r="B57" s="75"/>
      <c r="C57" s="75"/>
      <c r="D57" s="76"/>
    </row>
    <row r="58" spans="1:4" x14ac:dyDescent="0.25">
      <c r="A58" s="75"/>
      <c r="B58" s="75"/>
      <c r="C58" s="75"/>
      <c r="D58" s="76"/>
    </row>
    <row r="59" spans="1:4" x14ac:dyDescent="0.25">
      <c r="A59" s="75"/>
      <c r="B59" s="75"/>
      <c r="C59" s="75"/>
      <c r="D59" s="76"/>
    </row>
    <row r="60" spans="1:4" x14ac:dyDescent="0.25">
      <c r="A60" s="75"/>
      <c r="B60" s="75"/>
      <c r="C60" s="75"/>
      <c r="D60" s="76"/>
    </row>
    <row r="61" spans="1:4" x14ac:dyDescent="0.25">
      <c r="A61" s="75"/>
      <c r="B61" s="75"/>
      <c r="C61" s="75"/>
      <c r="D61" s="76"/>
    </row>
    <row r="62" spans="1:4" x14ac:dyDescent="0.25">
      <c r="A62" s="75"/>
      <c r="B62" s="75"/>
      <c r="C62" s="75"/>
      <c r="D62" s="76"/>
    </row>
    <row r="63" spans="1:4" x14ac:dyDescent="0.25">
      <c r="A63" s="75"/>
      <c r="B63" s="75"/>
      <c r="C63" s="75"/>
      <c r="D63" s="7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-0.249977111117893"/>
  </sheetPr>
  <dimension ref="A1:T88"/>
  <sheetViews>
    <sheetView showGridLines="0" zoomScale="70" zoomScaleNormal="70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KZN221 - uMshwathi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SheetNames!A9</f>
        <v>KZN221</v>
      </c>
    </row>
  </sheetData>
  <mergeCells count="48">
    <mergeCell ref="B77:C77"/>
    <mergeCell ref="B78:C78"/>
    <mergeCell ref="B79:C79"/>
    <mergeCell ref="B80:C80"/>
    <mergeCell ref="B83:C83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32:C32"/>
    <mergeCell ref="B33:C33"/>
    <mergeCell ref="B30:C30"/>
    <mergeCell ref="B34:C34"/>
    <mergeCell ref="B29:C29"/>
    <mergeCell ref="A22:C22"/>
    <mergeCell ref="B25:C25"/>
    <mergeCell ref="B26:C26"/>
    <mergeCell ref="B27:C27"/>
    <mergeCell ref="B28:C28"/>
    <mergeCell ref="B24:C24"/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-0.249977111117893"/>
  </sheetPr>
  <dimension ref="A1:T88"/>
  <sheetViews>
    <sheetView showGridLines="0" zoomScale="70" zoomScaleNormal="70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KZN222 - uMngeni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SheetNames!A10</f>
        <v>KZN222</v>
      </c>
    </row>
  </sheetData>
  <mergeCells count="48">
    <mergeCell ref="B77:C77"/>
    <mergeCell ref="B78:C78"/>
    <mergeCell ref="B79:C79"/>
    <mergeCell ref="B80:C80"/>
    <mergeCell ref="B83:C83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32:C32"/>
    <mergeCell ref="B33:C33"/>
    <mergeCell ref="B30:C30"/>
    <mergeCell ref="B34:C34"/>
    <mergeCell ref="B29:C29"/>
    <mergeCell ref="A22:C22"/>
    <mergeCell ref="B25:C25"/>
    <mergeCell ref="B26:C26"/>
    <mergeCell ref="B27:C27"/>
    <mergeCell ref="B28:C28"/>
    <mergeCell ref="B24:C24"/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90" zoomScaleNormal="90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KZN223 - Mpofana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SheetNames!A11</f>
        <v>KZN223</v>
      </c>
    </row>
  </sheetData>
  <mergeCells count="48">
    <mergeCell ref="B36:C36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B37:C37"/>
    <mergeCell ref="A38:C38"/>
    <mergeCell ref="B42:C42"/>
    <mergeCell ref="B76:C76"/>
    <mergeCell ref="B77:C77"/>
    <mergeCell ref="B78:C78"/>
    <mergeCell ref="B79:C79"/>
    <mergeCell ref="B80:C80"/>
    <mergeCell ref="B59:C59"/>
    <mergeCell ref="B61:C61"/>
    <mergeCell ref="B62:C62"/>
    <mergeCell ref="B54:C54"/>
    <mergeCell ref="B75:C75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81:C81"/>
    <mergeCell ref="B82:C82"/>
    <mergeCell ref="B83:C83"/>
    <mergeCell ref="B53:C53"/>
    <mergeCell ref="B55:C55"/>
    <mergeCell ref="B57:C5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6" tint="-0.249977111117893"/>
  </sheetPr>
  <dimension ref="A1:T88"/>
  <sheetViews>
    <sheetView showGridLines="0" zoomScale="85" zoomScaleNormal="85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KZN224 - Impendle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SheetNames!A12</f>
        <v>KZN224</v>
      </c>
    </row>
  </sheetData>
  <mergeCells count="48">
    <mergeCell ref="B77:C77"/>
    <mergeCell ref="B78:C78"/>
    <mergeCell ref="B79:C79"/>
    <mergeCell ref="B80:C80"/>
    <mergeCell ref="B83:C83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32:C32"/>
    <mergeCell ref="B33:C33"/>
    <mergeCell ref="B30:C30"/>
    <mergeCell ref="B34:C34"/>
    <mergeCell ref="B29:C29"/>
    <mergeCell ref="A22:C22"/>
    <mergeCell ref="B25:C25"/>
    <mergeCell ref="B26:C26"/>
    <mergeCell ref="B27:C27"/>
    <mergeCell ref="B28:C28"/>
    <mergeCell ref="B24:C24"/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-0.249977111117893"/>
  </sheetPr>
  <dimension ref="A1:T88"/>
  <sheetViews>
    <sheetView showGridLines="0" topLeftCell="A24" zoomScale="85" zoomScaleNormal="85" workbookViewId="0">
      <selection activeCell="G61" sqref="D61:G86"/>
    </sheetView>
  </sheetViews>
  <sheetFormatPr defaultColWidth="9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9" style="2"/>
  </cols>
  <sheetData>
    <row r="1" spans="1:20" x14ac:dyDescent="0.25">
      <c r="A1" s="65" t="str">
        <f>A88&amp;" - "&amp;VLOOKUP(A88,SheetNames!A2:C56,3,FALSE)</f>
        <v>KZN225 - Msunduzi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223">
        <v>164033</v>
      </c>
      <c r="E5" s="105" t="s">
        <v>39</v>
      </c>
    </row>
    <row r="6" spans="1:20" ht="16.5" x14ac:dyDescent="0.3">
      <c r="C6" s="107" t="s">
        <v>30</v>
      </c>
      <c r="D6" s="225">
        <v>20000</v>
      </c>
      <c r="E6" s="104" t="s">
        <v>35</v>
      </c>
    </row>
    <row r="7" spans="1:20" ht="30" x14ac:dyDescent="0.25">
      <c r="A7" s="67"/>
      <c r="B7" s="62"/>
      <c r="C7" s="108" t="s">
        <v>70</v>
      </c>
      <c r="D7" s="224">
        <v>7144</v>
      </c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226">
        <v>67032</v>
      </c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226">
        <v>3563</v>
      </c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226">
        <v>81617</v>
      </c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227">
        <v>417</v>
      </c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226">
        <v>85315</v>
      </c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226">
        <v>58827</v>
      </c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customHeight="1" x14ac:dyDescent="0.25">
      <c r="A14" s="67"/>
      <c r="B14" s="62"/>
      <c r="C14" s="108" t="s">
        <v>77</v>
      </c>
      <c r="D14" s="228">
        <v>109840</v>
      </c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228">
        <v>10160</v>
      </c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232">
        <v>0</v>
      </c>
      <c r="E24" s="233"/>
      <c r="F24" s="231">
        <v>0</v>
      </c>
      <c r="G24" s="234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232">
        <v>0</v>
      </c>
      <c r="E25" s="233"/>
      <c r="F25" s="231">
        <v>0</v>
      </c>
      <c r="G25" s="234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232">
        <v>0</v>
      </c>
      <c r="E26" s="233">
        <v>0</v>
      </c>
      <c r="F26" s="231">
        <v>0</v>
      </c>
      <c r="G26" s="234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232">
        <v>0</v>
      </c>
      <c r="E27" s="233">
        <v>0</v>
      </c>
      <c r="F27" s="231">
        <v>0</v>
      </c>
      <c r="G27" s="234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232">
        <v>0</v>
      </c>
      <c r="E28" s="233">
        <v>0</v>
      </c>
      <c r="F28" s="231">
        <v>0</v>
      </c>
      <c r="G28" s="234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232">
        <v>0</v>
      </c>
      <c r="E29" s="233">
        <v>0</v>
      </c>
      <c r="F29" s="231">
        <v>0</v>
      </c>
      <c r="G29" s="234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232">
        <v>0</v>
      </c>
      <c r="E30" s="233">
        <v>0</v>
      </c>
      <c r="F30" s="231">
        <v>0</v>
      </c>
      <c r="G30" s="234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232">
        <v>0</v>
      </c>
      <c r="E31" s="233">
        <v>0</v>
      </c>
      <c r="F31" s="231">
        <v>0</v>
      </c>
      <c r="G31" s="234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232">
        <v>0</v>
      </c>
      <c r="E32" s="233">
        <v>0</v>
      </c>
      <c r="F32" s="231">
        <v>0</v>
      </c>
      <c r="G32" s="234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232">
        <v>0</v>
      </c>
      <c r="E33" s="233">
        <v>0</v>
      </c>
      <c r="F33" s="231">
        <v>0</v>
      </c>
      <c r="G33" s="234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232">
        <v>0</v>
      </c>
      <c r="E34" s="233">
        <v>0</v>
      </c>
      <c r="F34" s="231">
        <v>0</v>
      </c>
      <c r="G34" s="234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232">
        <v>0</v>
      </c>
      <c r="E35" s="233">
        <v>0</v>
      </c>
      <c r="F35" s="231">
        <v>0</v>
      </c>
      <c r="G35" s="234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232">
        <v>0</v>
      </c>
      <c r="E36" s="233">
        <v>0</v>
      </c>
      <c r="F36" s="231">
        <v>0</v>
      </c>
      <c r="G36" s="234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235"/>
      <c r="E37" s="235"/>
      <c r="F37" s="235"/>
      <c r="G37" s="236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235"/>
      <c r="E38" s="235"/>
      <c r="F38" s="235"/>
      <c r="G38" s="236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235"/>
      <c r="E39" s="235"/>
      <c r="F39" s="235"/>
      <c r="G39" s="236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232">
        <v>0</v>
      </c>
      <c r="E40" s="233">
        <v>5</v>
      </c>
      <c r="F40" s="231">
        <v>5</v>
      </c>
      <c r="G40" s="234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5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232">
        <v>0</v>
      </c>
      <c r="E41" s="233">
        <v>0</v>
      </c>
      <c r="F41" s="231">
        <v>0</v>
      </c>
      <c r="G41" s="234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232">
        <v>0</v>
      </c>
      <c r="E42" s="233">
        <v>0</v>
      </c>
      <c r="F42" s="231">
        <v>0</v>
      </c>
      <c r="G42" s="234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232">
        <v>0</v>
      </c>
      <c r="E43" s="233">
        <v>0</v>
      </c>
      <c r="F43" s="231">
        <v>0</v>
      </c>
      <c r="G43" s="234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237"/>
      <c r="E44" s="237"/>
      <c r="F44" s="237"/>
      <c r="G44" s="238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237"/>
      <c r="E45" s="237"/>
      <c r="F45" s="237"/>
      <c r="G45" s="238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237"/>
      <c r="E46" s="237"/>
      <c r="F46" s="237"/>
      <c r="G46" s="238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232">
        <v>0</v>
      </c>
      <c r="E47" s="233">
        <v>0</v>
      </c>
      <c r="F47" s="231">
        <v>0</v>
      </c>
      <c r="G47" s="234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232">
        <v>0</v>
      </c>
      <c r="E48" s="233">
        <v>0</v>
      </c>
      <c r="F48" s="231">
        <v>0</v>
      </c>
      <c r="G48" s="234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232">
        <v>0</v>
      </c>
      <c r="E49" s="233">
        <v>0</v>
      </c>
      <c r="F49" s="231">
        <v>0</v>
      </c>
      <c r="G49" s="234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235"/>
      <c r="E50" s="235"/>
      <c r="F50" s="235"/>
      <c r="G50" s="236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235"/>
      <c r="E51" s="235"/>
      <c r="F51" s="235"/>
      <c r="G51" s="236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235"/>
      <c r="E52" s="235"/>
      <c r="F52" s="235"/>
      <c r="G52" s="236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232">
        <v>0</v>
      </c>
      <c r="E53" s="233"/>
      <c r="F53" s="231"/>
      <c r="G53" s="234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232"/>
      <c r="E54" s="233">
        <v>100</v>
      </c>
      <c r="F54" s="231">
        <v>10</v>
      </c>
      <c r="G54" s="234">
        <v>39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10</v>
      </c>
      <c r="O54" s="74">
        <f>IF(ISERROR(G54+I54+K54+M54),"Invalid Input",G54+I54+K54+M54)</f>
        <v>39</v>
      </c>
      <c r="P54" s="68">
        <v>0</v>
      </c>
      <c r="Q54" s="53">
        <f>IF(ISERROR(P54-O54),"Invalid Input",(P54-O54))</f>
        <v>-39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235"/>
      <c r="E55" s="235"/>
      <c r="F55" s="235"/>
      <c r="G55" s="236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235"/>
      <c r="E56" s="235"/>
      <c r="F56" s="235"/>
      <c r="G56" s="236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232">
        <v>0</v>
      </c>
      <c r="E57" s="233"/>
      <c r="F57" s="231"/>
      <c r="G57" s="234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232">
        <v>0</v>
      </c>
      <c r="E58" s="233">
        <v>152240</v>
      </c>
      <c r="F58" s="231"/>
      <c r="G58" s="234">
        <v>152292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152292</v>
      </c>
      <c r="P58" s="68">
        <v>0</v>
      </c>
      <c r="Q58" s="53">
        <f>IF(ISERROR(P58-O58),"Invalid Input",(P58-O58))</f>
        <v>-152292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229"/>
      <c r="E59" s="229"/>
      <c r="F59" s="229"/>
      <c r="G59" s="230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229"/>
      <c r="E60" s="229"/>
      <c r="F60" s="229"/>
      <c r="G60" s="230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232">
        <v>0</v>
      </c>
      <c r="E61" s="233">
        <v>120000</v>
      </c>
      <c r="F61" s="154">
        <v>120000</v>
      </c>
      <c r="G61" s="155">
        <v>120000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120000</v>
      </c>
      <c r="O61" s="74">
        <f>IF(ISERROR(G61+I61+K61+M61),"Invalid Input",G61+I61+K61+M61)</f>
        <v>120000</v>
      </c>
      <c r="P61" s="68">
        <v>0</v>
      </c>
      <c r="Q61" s="53">
        <f>IF(ISERROR(P61-O61),"Invalid Input",(P61-O61))</f>
        <v>-120000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232">
        <v>0</v>
      </c>
      <c r="E62" s="233"/>
      <c r="F62" s="231"/>
      <c r="G62" s="234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232">
        <v>0</v>
      </c>
      <c r="E63" s="156">
        <v>43000</v>
      </c>
      <c r="F63" s="231">
        <v>43000</v>
      </c>
      <c r="G63" s="234">
        <v>43000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43000</v>
      </c>
      <c r="O63" s="74">
        <f>IF(ISERROR(G63+I63+K63+M63),"Invalid Input",G63+I63+K63+M63)</f>
        <v>43000</v>
      </c>
      <c r="P63" s="68">
        <v>0</v>
      </c>
      <c r="Q63" s="53">
        <f>IF(ISERROR(P63-O63),"Invalid Input",(P63-O63))</f>
        <v>-43000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229"/>
      <c r="E64" s="229"/>
      <c r="F64" s="229"/>
      <c r="G64" s="230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235"/>
      <c r="E65" s="235"/>
      <c r="F65" s="235"/>
      <c r="G65" s="236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232">
        <v>0</v>
      </c>
      <c r="E66" s="233"/>
      <c r="F66" s="231"/>
      <c r="G66" s="234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232">
        <v>0</v>
      </c>
      <c r="E67" s="233">
        <v>20</v>
      </c>
      <c r="F67" s="231">
        <v>0</v>
      </c>
      <c r="G67" s="234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232">
        <v>0</v>
      </c>
      <c r="E68" s="233">
        <v>3000</v>
      </c>
      <c r="F68" s="231"/>
      <c r="G68" s="234">
        <v>1634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1634</v>
      </c>
      <c r="P68" s="68">
        <v>0</v>
      </c>
      <c r="Q68" s="53">
        <f>IF(ISERROR(P68-O68),"Invalid Input",(P68-O68))</f>
        <v>-1634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232">
        <v>0</v>
      </c>
      <c r="E69" s="233">
        <v>0</v>
      </c>
      <c r="F69" s="231">
        <v>0</v>
      </c>
      <c r="G69" s="234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229"/>
      <c r="E70" s="229"/>
      <c r="F70" s="229"/>
      <c r="G70" s="230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235"/>
      <c r="E71" s="235"/>
      <c r="F71" s="235"/>
      <c r="G71" s="236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232">
        <v>0</v>
      </c>
      <c r="E72" s="233">
        <v>0</v>
      </c>
      <c r="F72" s="231">
        <v>0</v>
      </c>
      <c r="G72" s="234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232">
        <v>0</v>
      </c>
      <c r="E73" s="233">
        <v>0</v>
      </c>
      <c r="F73" s="231">
        <v>0</v>
      </c>
      <c r="G73" s="234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232">
        <v>0</v>
      </c>
      <c r="E74" s="233">
        <v>0</v>
      </c>
      <c r="F74" s="231">
        <v>0</v>
      </c>
      <c r="G74" s="234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232">
        <v>0</v>
      </c>
      <c r="E75" s="233">
        <v>0</v>
      </c>
      <c r="F75" s="231">
        <v>0</v>
      </c>
      <c r="G75" s="234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232">
        <v>0</v>
      </c>
      <c r="E76" s="233">
        <v>0</v>
      </c>
      <c r="F76" s="231">
        <v>0</v>
      </c>
      <c r="G76" s="234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232">
        <v>0</v>
      </c>
      <c r="E77" s="233">
        <v>1</v>
      </c>
      <c r="F77" s="231">
        <v>1</v>
      </c>
      <c r="G77" s="234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1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232">
        <v>0</v>
      </c>
      <c r="E78" s="233">
        <v>0</v>
      </c>
      <c r="F78" s="231">
        <v>0</v>
      </c>
      <c r="G78" s="234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232">
        <v>0</v>
      </c>
      <c r="E79" s="233">
        <v>0</v>
      </c>
      <c r="F79" s="231">
        <v>0</v>
      </c>
      <c r="G79" s="234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232">
        <v>0</v>
      </c>
      <c r="E80" s="233">
        <v>0</v>
      </c>
      <c r="F80" s="231">
        <v>0</v>
      </c>
      <c r="G80" s="234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232">
        <v>0</v>
      </c>
      <c r="E81" s="233">
        <v>0</v>
      </c>
      <c r="F81" s="231">
        <v>0</v>
      </c>
      <c r="G81" s="234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232">
        <v>0</v>
      </c>
      <c r="E82" s="233">
        <v>0</v>
      </c>
      <c r="F82" s="231">
        <v>0</v>
      </c>
      <c r="G82" s="234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232">
        <v>0</v>
      </c>
      <c r="E83" s="233"/>
      <c r="F83" s="231"/>
      <c r="G83" s="234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229"/>
      <c r="E84" s="229"/>
      <c r="F84" s="229"/>
      <c r="G84" s="230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229"/>
      <c r="E85" s="229"/>
      <c r="F85" s="229"/>
      <c r="G85" s="230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232">
        <v>250</v>
      </c>
      <c r="E86" s="233">
        <v>0</v>
      </c>
      <c r="F86" s="231">
        <v>0</v>
      </c>
      <c r="G86" s="234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SheetNames!A13</f>
        <v>KZN225</v>
      </c>
    </row>
  </sheetData>
  <mergeCells count="48">
    <mergeCell ref="B77:C77"/>
    <mergeCell ref="B78:C78"/>
    <mergeCell ref="B79:C79"/>
    <mergeCell ref="B80:C80"/>
    <mergeCell ref="B83:C83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32:C32"/>
    <mergeCell ref="B33:C33"/>
    <mergeCell ref="B30:C30"/>
    <mergeCell ref="B34:C34"/>
    <mergeCell ref="B29:C29"/>
    <mergeCell ref="A22:C22"/>
    <mergeCell ref="B25:C25"/>
    <mergeCell ref="B26:C26"/>
    <mergeCell ref="B27:C27"/>
    <mergeCell ref="B28:C28"/>
    <mergeCell ref="B24:C24"/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KZN226 - Mkhambathini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SheetNames!A14</f>
        <v>KZN226</v>
      </c>
    </row>
  </sheetData>
  <mergeCells count="48">
    <mergeCell ref="B77:C77"/>
    <mergeCell ref="B78:C78"/>
    <mergeCell ref="B79:C79"/>
    <mergeCell ref="B80:C80"/>
    <mergeCell ref="B83:C83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32:C32"/>
    <mergeCell ref="B33:C33"/>
    <mergeCell ref="B30:C30"/>
    <mergeCell ref="B34:C34"/>
    <mergeCell ref="B29:C29"/>
    <mergeCell ref="A22:C22"/>
    <mergeCell ref="B25:C25"/>
    <mergeCell ref="B26:C26"/>
    <mergeCell ref="B27:C27"/>
    <mergeCell ref="B28:C28"/>
    <mergeCell ref="B24:C24"/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view="pageBreakPreview" zoomScale="60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KZN227 - Richmond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SheetNames!A15</f>
        <v>KZN227</v>
      </c>
    </row>
  </sheetData>
  <mergeCells count="48">
    <mergeCell ref="B36:C36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B37:C37"/>
    <mergeCell ref="A38:C38"/>
    <mergeCell ref="B42:C42"/>
    <mergeCell ref="B76:C76"/>
    <mergeCell ref="B77:C77"/>
    <mergeCell ref="B78:C78"/>
    <mergeCell ref="B79:C79"/>
    <mergeCell ref="B80:C80"/>
    <mergeCell ref="B59:C59"/>
    <mergeCell ref="B61:C61"/>
    <mergeCell ref="B62:C62"/>
    <mergeCell ref="B54:C54"/>
    <mergeCell ref="B75:C75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81:C81"/>
    <mergeCell ref="B82:C82"/>
    <mergeCell ref="B83:C83"/>
    <mergeCell ref="B53:C53"/>
    <mergeCell ref="B55:C55"/>
    <mergeCell ref="B57:C57"/>
  </mergeCells>
  <pageMargins left="0.23622047244094499" right="0.23622047244094499" top="0.74803149606299202" bottom="0.74803149606299202" header="0.31496062992126" footer="0.31496062992126"/>
  <pageSetup paperSize="9" scale="46" fitToHeight="0" orientation="landscape" horizontalDpi="300" verticalDpi="300" r:id="rId1"/>
  <rowBreaks count="2" manualBreakCount="2">
    <brk id="16" max="16383" man="1"/>
    <brk id="6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70" zoomScaleNormal="70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DC22 - uMgungundlovu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SheetNames!A16</f>
        <v>DC22</v>
      </c>
    </row>
  </sheetData>
  <mergeCells count="48">
    <mergeCell ref="B61:C61"/>
    <mergeCell ref="B30:C30"/>
    <mergeCell ref="B34:C34"/>
    <mergeCell ref="B29:C29"/>
    <mergeCell ref="B40:C40"/>
    <mergeCell ref="B32:C32"/>
    <mergeCell ref="B33:C33"/>
    <mergeCell ref="B41:C41"/>
    <mergeCell ref="A45:C45"/>
    <mergeCell ref="B49:C49"/>
    <mergeCell ref="B53:C53"/>
    <mergeCell ref="B57:C57"/>
    <mergeCell ref="B59:C59"/>
    <mergeCell ref="B55:C55"/>
    <mergeCell ref="B47:C47"/>
    <mergeCell ref="B48:C48"/>
    <mergeCell ref="A22:C22"/>
    <mergeCell ref="B25:C25"/>
    <mergeCell ref="B26:C26"/>
    <mergeCell ref="B27:C27"/>
    <mergeCell ref="B28:C28"/>
    <mergeCell ref="B24:C24"/>
    <mergeCell ref="B76:C76"/>
    <mergeCell ref="B77:C77"/>
    <mergeCell ref="B78:C78"/>
    <mergeCell ref="B79:C79"/>
    <mergeCell ref="B80:C80"/>
    <mergeCell ref="B36:C36"/>
    <mergeCell ref="B37:C37"/>
    <mergeCell ref="A38:C38"/>
    <mergeCell ref="B42:C42"/>
    <mergeCell ref="B43:C43"/>
    <mergeCell ref="B86:C86"/>
    <mergeCell ref="B50:C50"/>
    <mergeCell ref="A51:C51"/>
    <mergeCell ref="B54:C54"/>
    <mergeCell ref="B58:C58"/>
    <mergeCell ref="B63:C63"/>
    <mergeCell ref="B81:C81"/>
    <mergeCell ref="B82:C82"/>
    <mergeCell ref="B84:C84"/>
    <mergeCell ref="B75:C75"/>
    <mergeCell ref="B83:C83"/>
    <mergeCell ref="B74:C74"/>
    <mergeCell ref="B62:C62"/>
    <mergeCell ref="B72:C72"/>
    <mergeCell ref="B73:C73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6" tint="-0.249977111117893"/>
  </sheetPr>
  <dimension ref="A1:T88"/>
  <sheetViews>
    <sheetView showGridLines="0" topLeftCell="A66" zoomScale="89" zoomScaleNormal="89" workbookViewId="0">
      <selection activeCell="D24" sqref="D24:G86"/>
    </sheetView>
  </sheetViews>
  <sheetFormatPr defaultColWidth="9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9" style="2"/>
  </cols>
  <sheetData>
    <row r="1" spans="1:20" x14ac:dyDescent="0.25">
      <c r="A1" s="65" t="str">
        <f>A88&amp;" - "&amp;VLOOKUP(A88,SheetNames!A2:C56,3,FALSE)</f>
        <v>KZN235 - Okhahlamba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240">
        <v>0</v>
      </c>
      <c r="E5" s="105" t="s">
        <v>39</v>
      </c>
    </row>
    <row r="6" spans="1:20" ht="16.5" x14ac:dyDescent="0.3">
      <c r="C6" s="107" t="s">
        <v>30</v>
      </c>
      <c r="D6" s="242"/>
      <c r="E6" s="104" t="s">
        <v>35</v>
      </c>
    </row>
    <row r="7" spans="1:20" ht="30" customHeight="1" x14ac:dyDescent="0.25">
      <c r="A7" s="67"/>
      <c r="B7" s="62"/>
      <c r="C7" s="108" t="s">
        <v>70</v>
      </c>
      <c r="D7" s="241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239">
        <v>1969</v>
      </c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239">
        <v>0</v>
      </c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241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243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239">
        <v>1797</v>
      </c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239">
        <v>0</v>
      </c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customHeight="1" x14ac:dyDescent="0.25">
      <c r="A14" s="67"/>
      <c r="B14" s="62"/>
      <c r="C14" s="108" t="s">
        <v>77</v>
      </c>
      <c r="D14" s="239">
        <v>0</v>
      </c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239">
        <v>0</v>
      </c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247">
        <v>0</v>
      </c>
      <c r="E24" s="248"/>
      <c r="F24" s="246">
        <v>0</v>
      </c>
      <c r="G24" s="249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247">
        <v>0</v>
      </c>
      <c r="E25" s="248"/>
      <c r="F25" s="246">
        <v>0</v>
      </c>
      <c r="G25" s="249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247">
        <v>0</v>
      </c>
      <c r="E26" s="248"/>
      <c r="F26" s="246">
        <v>0</v>
      </c>
      <c r="G26" s="249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247">
        <v>0</v>
      </c>
      <c r="E27" s="248"/>
      <c r="F27" s="246">
        <v>0</v>
      </c>
      <c r="G27" s="249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247">
        <v>0</v>
      </c>
      <c r="E28" s="248"/>
      <c r="F28" s="246">
        <v>0</v>
      </c>
      <c r="G28" s="249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247">
        <v>0</v>
      </c>
      <c r="E29" s="248"/>
      <c r="F29" s="246">
        <v>0</v>
      </c>
      <c r="G29" s="249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247">
        <v>0</v>
      </c>
      <c r="E30" s="248"/>
      <c r="F30" s="246">
        <v>0</v>
      </c>
      <c r="G30" s="249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247">
        <v>0</v>
      </c>
      <c r="E31" s="248"/>
      <c r="F31" s="246">
        <v>0</v>
      </c>
      <c r="G31" s="249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247">
        <v>0</v>
      </c>
      <c r="E32" s="248"/>
      <c r="F32" s="246">
        <v>0</v>
      </c>
      <c r="G32" s="249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247">
        <v>0</v>
      </c>
      <c r="E33" s="248"/>
      <c r="F33" s="246">
        <v>0</v>
      </c>
      <c r="G33" s="249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247">
        <v>0</v>
      </c>
      <c r="E34" s="248"/>
      <c r="F34" s="246">
        <v>0</v>
      </c>
      <c r="G34" s="249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247">
        <v>0</v>
      </c>
      <c r="E35" s="248"/>
      <c r="F35" s="246">
        <v>0</v>
      </c>
      <c r="G35" s="249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247">
        <v>0</v>
      </c>
      <c r="E36" s="248">
        <v>283</v>
      </c>
      <c r="F36" s="246">
        <v>71</v>
      </c>
      <c r="G36" s="249">
        <v>187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71</v>
      </c>
      <c r="O36" s="74">
        <f t="shared" si="2"/>
        <v>187</v>
      </c>
      <c r="P36" s="68">
        <v>0</v>
      </c>
      <c r="Q36" s="53">
        <f t="shared" si="3"/>
        <v>-187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250"/>
      <c r="E37" s="250"/>
      <c r="F37" s="250"/>
      <c r="G37" s="251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250"/>
      <c r="E38" s="250"/>
      <c r="F38" s="250"/>
      <c r="G38" s="251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250"/>
      <c r="E39" s="250"/>
      <c r="F39" s="250"/>
      <c r="G39" s="251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247">
        <v>0</v>
      </c>
      <c r="E40" s="248">
        <v>0</v>
      </c>
      <c r="F40" s="246">
        <v>0</v>
      </c>
      <c r="G40" s="249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247">
        <v>0</v>
      </c>
      <c r="E41" s="248">
        <v>80</v>
      </c>
      <c r="F41" s="246">
        <v>30</v>
      </c>
      <c r="G41" s="249">
        <v>30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30</v>
      </c>
      <c r="O41" s="74">
        <f>IF(ISERROR(G41+I41+K41+M41),"Invalid Input",G41+I41+K41+M41)</f>
        <v>30</v>
      </c>
      <c r="P41" s="68">
        <v>0</v>
      </c>
      <c r="Q41" s="53">
        <f>IF(ISERROR(P41-O41),"Invalid Input",(P41-O41))</f>
        <v>-30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247">
        <v>0</v>
      </c>
      <c r="E42" s="248">
        <v>2.4</v>
      </c>
      <c r="F42" s="246">
        <v>0</v>
      </c>
      <c r="G42" s="249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247">
        <v>0</v>
      </c>
      <c r="E43" s="248">
        <v>120</v>
      </c>
      <c r="F43" s="246">
        <v>30</v>
      </c>
      <c r="G43" s="249">
        <v>30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30</v>
      </c>
      <c r="O43" s="74">
        <f>IF(ISERROR(G43+I43+K43+M43),"Invalid Input",G43+I43+K43+M43)</f>
        <v>30</v>
      </c>
      <c r="P43" s="68">
        <v>0</v>
      </c>
      <c r="Q43" s="53">
        <f>IF(ISERROR(P43-O43),"Invalid Input",(P43-O43))</f>
        <v>-30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252"/>
      <c r="E44" s="252"/>
      <c r="F44" s="252"/>
      <c r="G44" s="253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252"/>
      <c r="E45" s="252"/>
      <c r="F45" s="252"/>
      <c r="G45" s="253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252"/>
      <c r="E46" s="252"/>
      <c r="F46" s="252"/>
      <c r="G46" s="253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247">
        <v>0</v>
      </c>
      <c r="E47" s="248">
        <v>0</v>
      </c>
      <c r="F47" s="246">
        <v>0</v>
      </c>
      <c r="G47" s="249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247">
        <v>0</v>
      </c>
      <c r="E48" s="248"/>
      <c r="F48" s="246">
        <v>0</v>
      </c>
      <c r="G48" s="249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247">
        <v>0</v>
      </c>
      <c r="E49" s="248">
        <v>0</v>
      </c>
      <c r="F49" s="246">
        <v>0</v>
      </c>
      <c r="G49" s="249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250"/>
      <c r="E50" s="250"/>
      <c r="F50" s="250"/>
      <c r="G50" s="251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250"/>
      <c r="E51" s="250"/>
      <c r="F51" s="250"/>
      <c r="G51" s="251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250"/>
      <c r="E52" s="250"/>
      <c r="F52" s="250"/>
      <c r="G52" s="251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247">
        <v>0</v>
      </c>
      <c r="E53" s="248">
        <v>0</v>
      </c>
      <c r="F53" s="246">
        <v>0</v>
      </c>
      <c r="G53" s="249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247">
        <v>0</v>
      </c>
      <c r="E54" s="248">
        <v>0</v>
      </c>
      <c r="F54" s="246">
        <v>0</v>
      </c>
      <c r="G54" s="249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250"/>
      <c r="E55" s="250"/>
      <c r="F55" s="250"/>
      <c r="G55" s="251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250"/>
      <c r="E56" s="250"/>
      <c r="F56" s="250"/>
      <c r="G56" s="251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247">
        <v>0</v>
      </c>
      <c r="E57" s="248">
        <v>0</v>
      </c>
      <c r="F57" s="246">
        <v>0</v>
      </c>
      <c r="G57" s="249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247">
        <v>0</v>
      </c>
      <c r="E58" s="248">
        <v>0</v>
      </c>
      <c r="F58" s="246">
        <v>0</v>
      </c>
      <c r="G58" s="249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244"/>
      <c r="E59" s="244"/>
      <c r="F59" s="244"/>
      <c r="G59" s="245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244"/>
      <c r="E60" s="244"/>
      <c r="F60" s="244"/>
      <c r="G60" s="245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247">
        <v>0</v>
      </c>
      <c r="E61" s="248">
        <v>0</v>
      </c>
      <c r="F61" s="246">
        <v>0</v>
      </c>
      <c r="G61" s="249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247">
        <v>0</v>
      </c>
      <c r="E62" s="248">
        <v>0</v>
      </c>
      <c r="F62" s="246">
        <v>0</v>
      </c>
      <c r="G62" s="249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247">
        <v>0</v>
      </c>
      <c r="E63" s="248">
        <v>0</v>
      </c>
      <c r="F63" s="246">
        <v>0</v>
      </c>
      <c r="G63" s="249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244"/>
      <c r="E64" s="244"/>
      <c r="F64" s="244"/>
      <c r="G64" s="245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250"/>
      <c r="E65" s="250"/>
      <c r="F65" s="250"/>
      <c r="G65" s="251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247">
        <v>0</v>
      </c>
      <c r="E66" s="248">
        <v>1785</v>
      </c>
      <c r="F66" s="246">
        <v>447</v>
      </c>
      <c r="G66" s="249">
        <v>1220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447</v>
      </c>
      <c r="O66" s="74">
        <f>IF(ISERROR(G66+I66+K66+M66),"Invalid Input",G66+I66+K66+M66)</f>
        <v>1220</v>
      </c>
      <c r="P66" s="68">
        <v>0</v>
      </c>
      <c r="Q66" s="53">
        <f>IF(ISERROR(P66-O66),"Invalid Input",(P66-O66))</f>
        <v>-1220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247">
        <v>0</v>
      </c>
      <c r="E67" s="248">
        <v>0</v>
      </c>
      <c r="F67" s="246">
        <v>0</v>
      </c>
      <c r="G67" s="249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247">
        <v>0</v>
      </c>
      <c r="E68" s="248">
        <v>1969</v>
      </c>
      <c r="F68" s="246">
        <v>1969</v>
      </c>
      <c r="G68" s="249">
        <v>1969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1969</v>
      </c>
      <c r="O68" s="74">
        <f>IF(ISERROR(G68+I68+K68+M68),"Invalid Input",G68+I68+K68+M68)</f>
        <v>1969</v>
      </c>
      <c r="P68" s="68">
        <v>0</v>
      </c>
      <c r="Q68" s="53">
        <f>IF(ISERROR(P68-O68),"Invalid Input",(P68-O68))</f>
        <v>-1969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247">
        <v>0</v>
      </c>
      <c r="E69" s="248">
        <v>0</v>
      </c>
      <c r="F69" s="246">
        <v>0</v>
      </c>
      <c r="G69" s="249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244"/>
      <c r="E70" s="244"/>
      <c r="F70" s="244"/>
      <c r="G70" s="245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250"/>
      <c r="E71" s="250"/>
      <c r="F71" s="250"/>
      <c r="G71" s="251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247">
        <v>0</v>
      </c>
      <c r="E72" s="248">
        <v>2</v>
      </c>
      <c r="F72" s="246">
        <v>0.5</v>
      </c>
      <c r="G72" s="249">
        <v>0.5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0.5</v>
      </c>
      <c r="O72" s="74">
        <f t="shared" ref="O72:O83" si="5">IF(ISERROR(G72+I72+K72+M72),"Invalid Input",G72+I72+K72+M72)</f>
        <v>0.5</v>
      </c>
      <c r="P72" s="68">
        <v>0</v>
      </c>
      <c r="Q72" s="53">
        <f t="shared" ref="Q72:Q83" si="6">IF(ISERROR(P72-O72),"Invalid Input",(P72-O72))</f>
        <v>-0.5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247">
        <v>0</v>
      </c>
      <c r="E73" s="248">
        <v>0</v>
      </c>
      <c r="F73" s="246">
        <v>0</v>
      </c>
      <c r="G73" s="249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247">
        <v>0</v>
      </c>
      <c r="E74" s="248">
        <v>1</v>
      </c>
      <c r="F74" s="246">
        <v>0</v>
      </c>
      <c r="G74" s="249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247">
        <v>0</v>
      </c>
      <c r="E75" s="248">
        <v>0</v>
      </c>
      <c r="F75" s="246">
        <v>0</v>
      </c>
      <c r="G75" s="249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247">
        <v>0</v>
      </c>
      <c r="E76" s="248">
        <v>0</v>
      </c>
      <c r="F76" s="246">
        <v>0</v>
      </c>
      <c r="G76" s="249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247">
        <v>0</v>
      </c>
      <c r="E77" s="248">
        <v>0</v>
      </c>
      <c r="F77" s="246">
        <v>0</v>
      </c>
      <c r="G77" s="249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247">
        <v>0</v>
      </c>
      <c r="E78" s="248">
        <v>0</v>
      </c>
      <c r="F78" s="246">
        <v>0</v>
      </c>
      <c r="G78" s="249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247">
        <v>0</v>
      </c>
      <c r="E79" s="248">
        <v>0</v>
      </c>
      <c r="F79" s="246">
        <v>0</v>
      </c>
      <c r="G79" s="249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247">
        <v>0</v>
      </c>
      <c r="E80" s="248">
        <v>0</v>
      </c>
      <c r="F80" s="246">
        <v>0</v>
      </c>
      <c r="G80" s="249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247">
        <v>0</v>
      </c>
      <c r="E81" s="248">
        <v>0</v>
      </c>
      <c r="F81" s="246">
        <v>0</v>
      </c>
      <c r="G81" s="249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247">
        <v>0</v>
      </c>
      <c r="E82" s="248">
        <v>0</v>
      </c>
      <c r="F82" s="246">
        <v>0</v>
      </c>
      <c r="G82" s="249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247">
        <v>0</v>
      </c>
      <c r="E83" s="248">
        <v>0</v>
      </c>
      <c r="F83" s="246">
        <v>0</v>
      </c>
      <c r="G83" s="249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244"/>
      <c r="E84" s="244"/>
      <c r="F84" s="244"/>
      <c r="G84" s="245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244"/>
      <c r="E85" s="244"/>
      <c r="F85" s="244"/>
      <c r="G85" s="245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247">
        <v>0</v>
      </c>
      <c r="E86" s="248">
        <v>508</v>
      </c>
      <c r="F86" s="246">
        <v>508</v>
      </c>
      <c r="G86" s="249">
        <v>299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508</v>
      </c>
      <c r="O86" s="74">
        <f>IF(ISERROR(G86+I86+K86+M86),"Invalid Input",G86+I86+K86+M86)</f>
        <v>299</v>
      </c>
      <c r="P86" s="68">
        <v>0</v>
      </c>
      <c r="Q86" s="53">
        <f>IF(ISERROR(P86-O86),"Invalid Input",(P86-O86))</f>
        <v>-299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SheetNames!A17</f>
        <v>KZN235</v>
      </c>
    </row>
  </sheetData>
  <mergeCells count="48">
    <mergeCell ref="B77:C77"/>
    <mergeCell ref="B78:C78"/>
    <mergeCell ref="B79:C79"/>
    <mergeCell ref="B80:C80"/>
    <mergeCell ref="B83:C83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32:C32"/>
    <mergeCell ref="B33:C33"/>
    <mergeCell ref="B30:C30"/>
    <mergeCell ref="B34:C34"/>
    <mergeCell ref="B29:C29"/>
    <mergeCell ref="A22:C22"/>
    <mergeCell ref="B25:C25"/>
    <mergeCell ref="B26:C26"/>
    <mergeCell ref="B27:C27"/>
    <mergeCell ref="B28:C28"/>
    <mergeCell ref="B24:C24"/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70" zoomScaleNormal="70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KZN237 - Inkosi Langalibalele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SheetNames!A18</f>
        <v>KZN237</v>
      </c>
    </row>
  </sheetData>
  <mergeCells count="48">
    <mergeCell ref="B36:C36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B37:C37"/>
    <mergeCell ref="A38:C38"/>
    <mergeCell ref="B42:C42"/>
    <mergeCell ref="B76:C76"/>
    <mergeCell ref="B77:C77"/>
    <mergeCell ref="B78:C78"/>
    <mergeCell ref="B79:C79"/>
    <mergeCell ref="B80:C80"/>
    <mergeCell ref="B59:C59"/>
    <mergeCell ref="B61:C61"/>
    <mergeCell ref="B62:C62"/>
    <mergeCell ref="B54:C54"/>
    <mergeCell ref="B75:C75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81:C81"/>
    <mergeCell ref="B82:C82"/>
    <mergeCell ref="B83:C83"/>
    <mergeCell ref="B53:C53"/>
    <mergeCell ref="B55:C55"/>
    <mergeCell ref="B57:C5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FFFF00"/>
    <pageSetUpPr fitToPage="1"/>
  </sheetPr>
  <dimension ref="A1:T87"/>
  <sheetViews>
    <sheetView showGridLines="0" zoomScale="89" zoomScaleNormal="89" workbookViewId="0"/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">
        <v>94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33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.75" x14ac:dyDescent="0.3">
      <c r="C5" s="107" t="s">
        <v>69</v>
      </c>
      <c r="D5" s="102"/>
      <c r="E5" s="110" t="s">
        <v>39</v>
      </c>
    </row>
    <row r="6" spans="1:20" ht="16.5" x14ac:dyDescent="0.3">
      <c r="C6" s="107" t="s">
        <v>30</v>
      </c>
      <c r="D6" s="102"/>
      <c r="E6" s="111" t="s">
        <v>35</v>
      </c>
    </row>
    <row r="7" spans="1:20" ht="30" x14ac:dyDescent="0.25">
      <c r="A7" s="67"/>
      <c r="B7" s="62"/>
      <c r="C7" s="108" t="s">
        <v>70</v>
      </c>
      <c r="D7" s="101"/>
      <c r="E7" s="111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98" t="s">
        <v>71</v>
      </c>
      <c r="D8" s="101"/>
      <c r="E8" s="111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01"/>
      <c r="E9" s="111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01"/>
      <c r="E10" s="111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01"/>
      <c r="E11" s="111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01"/>
      <c r="E12" s="111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01"/>
      <c r="E13" s="111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01"/>
      <c r="E14" s="111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01"/>
      <c r="E15" s="111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32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63</v>
      </c>
      <c r="E18" s="8" t="s">
        <v>64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67</v>
      </c>
      <c r="P18" s="7" t="s">
        <v>68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>D20+1</f>
        <v>2</v>
      </c>
      <c r="F20" s="32">
        <f t="shared" ref="F20:Q20" si="0">E20+1</f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42" t="e">
        <f>#REF!+#REF!</f>
        <v>#REF!</v>
      </c>
      <c r="E24" s="42" t="e">
        <f>#REF!+#REF!</f>
        <v>#REF!</v>
      </c>
      <c r="F24" s="42" t="e">
        <f>#REF!+#REF!</f>
        <v>#REF!</v>
      </c>
      <c r="G24" s="51" t="e">
        <f>#REF!+#REF!</f>
        <v>#REF!</v>
      </c>
      <c r="H24" s="42" t="e">
        <f>#REF!+#REF!</f>
        <v>#REF!</v>
      </c>
      <c r="I24" s="51" t="e">
        <f>#REF!+#REF!</f>
        <v>#REF!</v>
      </c>
      <c r="J24" s="42" t="e">
        <f>#REF!+#REF!</f>
        <v>#REF!</v>
      </c>
      <c r="K24" s="51" t="e">
        <f>#REF!+#REF!</f>
        <v>#REF!</v>
      </c>
      <c r="L24" s="42" t="e">
        <f>#REF!+#REF!</f>
        <v>#REF!</v>
      </c>
      <c r="M24" s="51" t="e">
        <f>#REF!+#REF!</f>
        <v>#REF!</v>
      </c>
      <c r="N24" s="80" t="e">
        <f>#REF!+#REF!</f>
        <v>#REF!</v>
      </c>
      <c r="O24" s="81" t="e">
        <f>#REF!+#REF!</f>
        <v>#REF!</v>
      </c>
      <c r="P24" s="51" t="e">
        <f>#REF!+#REF!</f>
        <v>#REF!</v>
      </c>
      <c r="Q24" s="53" t="e">
        <f>#REF!+#REF!</f>
        <v>#REF!</v>
      </c>
      <c r="R24" s="16" t="b">
        <v>1</v>
      </c>
      <c r="S24" s="113"/>
      <c r="T24" s="113"/>
    </row>
    <row r="25" spans="1:20" ht="15" customHeight="1" x14ac:dyDescent="0.25">
      <c r="A25" s="23"/>
      <c r="B25" s="400" t="s">
        <v>80</v>
      </c>
      <c r="C25" s="401">
        <v>0</v>
      </c>
      <c r="D25" s="42" t="e">
        <f>#REF!+#REF!</f>
        <v>#REF!</v>
      </c>
      <c r="E25" s="42" t="e">
        <f>#REF!+#REF!</f>
        <v>#REF!</v>
      </c>
      <c r="F25" s="42" t="e">
        <f>#REF!+#REF!</f>
        <v>#REF!</v>
      </c>
      <c r="G25" s="51" t="e">
        <f>#REF!+#REF!</f>
        <v>#REF!</v>
      </c>
      <c r="H25" s="42" t="e">
        <f>#REF!+#REF!</f>
        <v>#REF!</v>
      </c>
      <c r="I25" s="51" t="e">
        <f>#REF!+#REF!</f>
        <v>#REF!</v>
      </c>
      <c r="J25" s="42" t="e">
        <f>#REF!+#REF!</f>
        <v>#REF!</v>
      </c>
      <c r="K25" s="51" t="e">
        <f>#REF!+#REF!</f>
        <v>#REF!</v>
      </c>
      <c r="L25" s="42" t="e">
        <f>#REF!+#REF!</f>
        <v>#REF!</v>
      </c>
      <c r="M25" s="51" t="e">
        <f>#REF!+#REF!</f>
        <v>#REF!</v>
      </c>
      <c r="N25" s="71" t="e">
        <f>#REF!+#REF!</f>
        <v>#REF!</v>
      </c>
      <c r="O25" s="72" t="e">
        <f>#REF!+#REF!</f>
        <v>#REF!</v>
      </c>
      <c r="P25" s="51" t="e">
        <f>#REF!+#REF!</f>
        <v>#REF!</v>
      </c>
      <c r="Q25" s="53" t="e">
        <f>#REF!+#REF!</f>
        <v>#REF!</v>
      </c>
      <c r="R25" s="16" t="b">
        <v>1</v>
      </c>
      <c r="S25" s="113"/>
      <c r="T25" s="113"/>
    </row>
    <row r="26" spans="1:20" ht="15" customHeight="1" x14ac:dyDescent="0.25">
      <c r="A26" s="23"/>
      <c r="B26" s="400" t="s">
        <v>28</v>
      </c>
      <c r="C26" s="401">
        <v>0</v>
      </c>
      <c r="D26" s="42" t="e">
        <f>#REF!+#REF!</f>
        <v>#REF!</v>
      </c>
      <c r="E26" s="42" t="e">
        <f>#REF!+#REF!</f>
        <v>#REF!</v>
      </c>
      <c r="F26" s="42" t="e">
        <f>#REF!+#REF!</f>
        <v>#REF!</v>
      </c>
      <c r="G26" s="51" t="e">
        <f>#REF!+#REF!</f>
        <v>#REF!</v>
      </c>
      <c r="H26" s="42" t="e">
        <f>#REF!+#REF!</f>
        <v>#REF!</v>
      </c>
      <c r="I26" s="51" t="e">
        <f>#REF!+#REF!</f>
        <v>#REF!</v>
      </c>
      <c r="J26" s="42" t="e">
        <f>#REF!+#REF!</f>
        <v>#REF!</v>
      </c>
      <c r="K26" s="51" t="e">
        <f>#REF!+#REF!</f>
        <v>#REF!</v>
      </c>
      <c r="L26" s="42" t="e">
        <f>#REF!+#REF!</f>
        <v>#REF!</v>
      </c>
      <c r="M26" s="51" t="e">
        <f>#REF!+#REF!</f>
        <v>#REF!</v>
      </c>
      <c r="N26" s="71" t="e">
        <f>#REF!+#REF!</f>
        <v>#REF!</v>
      </c>
      <c r="O26" s="72" t="e">
        <f>#REF!+#REF!</f>
        <v>#REF!</v>
      </c>
      <c r="P26" s="51" t="e">
        <f>#REF!+#REF!</f>
        <v>#REF!</v>
      </c>
      <c r="Q26" s="53" t="e">
        <f>#REF!+#REF!</f>
        <v>#REF!</v>
      </c>
      <c r="R26" s="16" t="b">
        <v>1</v>
      </c>
      <c r="S26" s="113"/>
      <c r="T26" s="113"/>
    </row>
    <row r="27" spans="1:20" ht="15" customHeight="1" x14ac:dyDescent="0.25">
      <c r="A27" s="23"/>
      <c r="B27" s="400" t="s">
        <v>29</v>
      </c>
      <c r="C27" s="401">
        <v>0</v>
      </c>
      <c r="D27" s="42" t="e">
        <f>#REF!+#REF!</f>
        <v>#REF!</v>
      </c>
      <c r="E27" s="42" t="e">
        <f>#REF!+#REF!</f>
        <v>#REF!</v>
      </c>
      <c r="F27" s="42" t="e">
        <f>#REF!+#REF!</f>
        <v>#REF!</v>
      </c>
      <c r="G27" s="51" t="e">
        <f>#REF!+#REF!</f>
        <v>#REF!</v>
      </c>
      <c r="H27" s="42" t="e">
        <f>#REF!+#REF!</f>
        <v>#REF!</v>
      </c>
      <c r="I27" s="51" t="e">
        <f>#REF!+#REF!</f>
        <v>#REF!</v>
      </c>
      <c r="J27" s="42" t="e">
        <f>#REF!+#REF!</f>
        <v>#REF!</v>
      </c>
      <c r="K27" s="51" t="e">
        <f>#REF!+#REF!</f>
        <v>#REF!</v>
      </c>
      <c r="L27" s="42" t="e">
        <f>#REF!+#REF!</f>
        <v>#REF!</v>
      </c>
      <c r="M27" s="51" t="e">
        <f>#REF!+#REF!</f>
        <v>#REF!</v>
      </c>
      <c r="N27" s="42" t="e">
        <f>#REF!+#REF!</f>
        <v>#REF!</v>
      </c>
      <c r="O27" s="51" t="e">
        <f>#REF!+#REF!</f>
        <v>#REF!</v>
      </c>
      <c r="P27" s="42" t="e">
        <f>#REF!+#REF!</f>
        <v>#REF!</v>
      </c>
      <c r="Q27" s="53" t="e">
        <f>#REF!+#REF!</f>
        <v>#REF!</v>
      </c>
      <c r="R27" s="16" t="b">
        <v>1</v>
      </c>
      <c r="S27" s="113"/>
      <c r="T27" s="113"/>
    </row>
    <row r="28" spans="1:20" ht="15" customHeight="1" x14ac:dyDescent="0.25">
      <c r="A28" s="23"/>
      <c r="B28" s="412" t="s">
        <v>82</v>
      </c>
      <c r="C28" s="413"/>
      <c r="D28" s="42" t="e">
        <f>#REF!+#REF!</f>
        <v>#REF!</v>
      </c>
      <c r="E28" s="42" t="e">
        <f>#REF!+#REF!</f>
        <v>#REF!</v>
      </c>
      <c r="F28" s="42" t="e">
        <f>#REF!+#REF!</f>
        <v>#REF!</v>
      </c>
      <c r="G28" s="51" t="e">
        <f>#REF!+#REF!</f>
        <v>#REF!</v>
      </c>
      <c r="H28" s="42" t="e">
        <f>#REF!+#REF!</f>
        <v>#REF!</v>
      </c>
      <c r="I28" s="51" t="e">
        <f>#REF!+#REF!</f>
        <v>#REF!</v>
      </c>
      <c r="J28" s="42" t="e">
        <f>#REF!+#REF!</f>
        <v>#REF!</v>
      </c>
      <c r="K28" s="51" t="e">
        <f>#REF!+#REF!</f>
        <v>#REF!</v>
      </c>
      <c r="L28" s="42" t="e">
        <f>#REF!+#REF!</f>
        <v>#REF!</v>
      </c>
      <c r="M28" s="51" t="e">
        <f>#REF!+#REF!</f>
        <v>#REF!</v>
      </c>
      <c r="N28" s="80" t="e">
        <f>#REF!+#REF!</f>
        <v>#REF!</v>
      </c>
      <c r="O28" s="81" t="e">
        <f>#REF!+#REF!</f>
        <v>#REF!</v>
      </c>
      <c r="P28" s="51" t="e">
        <f>#REF!+#REF!</f>
        <v>#REF!</v>
      </c>
      <c r="Q28" s="53" t="e">
        <f>#REF!+#REF!</f>
        <v>#REF!</v>
      </c>
      <c r="R28" s="16" t="b">
        <v>1</v>
      </c>
      <c r="S28" s="113"/>
      <c r="T28" s="113"/>
    </row>
    <row r="29" spans="1:20" ht="15" customHeight="1" x14ac:dyDescent="0.25">
      <c r="A29" s="23"/>
      <c r="B29" s="400" t="s">
        <v>37</v>
      </c>
      <c r="C29" s="401">
        <v>0</v>
      </c>
      <c r="D29" s="42" t="e">
        <f>#REF!+#REF!</f>
        <v>#REF!</v>
      </c>
      <c r="E29" s="42" t="e">
        <f>#REF!+#REF!</f>
        <v>#REF!</v>
      </c>
      <c r="F29" s="42" t="e">
        <f>#REF!+#REF!</f>
        <v>#REF!</v>
      </c>
      <c r="G29" s="51" t="e">
        <f>#REF!+#REF!</f>
        <v>#REF!</v>
      </c>
      <c r="H29" s="42" t="e">
        <f>#REF!+#REF!</f>
        <v>#REF!</v>
      </c>
      <c r="I29" s="51" t="e">
        <f>#REF!+#REF!</f>
        <v>#REF!</v>
      </c>
      <c r="J29" s="42" t="e">
        <f>#REF!+#REF!</f>
        <v>#REF!</v>
      </c>
      <c r="K29" s="51" t="e">
        <f>#REF!+#REF!</f>
        <v>#REF!</v>
      </c>
      <c r="L29" s="42" t="e">
        <f>#REF!+#REF!</f>
        <v>#REF!</v>
      </c>
      <c r="M29" s="51" t="e">
        <f>#REF!+#REF!</f>
        <v>#REF!</v>
      </c>
      <c r="N29" s="80" t="e">
        <f>#REF!+#REF!</f>
        <v>#REF!</v>
      </c>
      <c r="O29" s="81" t="e">
        <f>#REF!+#REF!</f>
        <v>#REF!</v>
      </c>
      <c r="P29" s="51" t="e">
        <f>#REF!+#REF!</f>
        <v>#REF!</v>
      </c>
      <c r="Q29" s="53" t="e">
        <f>#REF!+#REF!</f>
        <v>#REF!</v>
      </c>
      <c r="R29" s="16" t="b">
        <v>1</v>
      </c>
      <c r="S29" s="113"/>
      <c r="T29" s="113"/>
    </row>
    <row r="30" spans="1:20" ht="15" customHeight="1" x14ac:dyDescent="0.25">
      <c r="A30" s="23"/>
      <c r="B30" s="400" t="s">
        <v>38</v>
      </c>
      <c r="C30" s="401"/>
      <c r="D30" s="42" t="e">
        <f>#REF!+#REF!</f>
        <v>#REF!</v>
      </c>
      <c r="E30" s="42" t="e">
        <f>#REF!+#REF!</f>
        <v>#REF!</v>
      </c>
      <c r="F30" s="42" t="e">
        <f>#REF!+#REF!</f>
        <v>#REF!</v>
      </c>
      <c r="G30" s="51" t="e">
        <f>#REF!+#REF!</f>
        <v>#REF!</v>
      </c>
      <c r="H30" s="42" t="e">
        <f>#REF!+#REF!</f>
        <v>#REF!</v>
      </c>
      <c r="I30" s="51" t="e">
        <f>#REF!+#REF!</f>
        <v>#REF!</v>
      </c>
      <c r="J30" s="42" t="e">
        <f>#REF!+#REF!</f>
        <v>#REF!</v>
      </c>
      <c r="K30" s="51" t="e">
        <f>#REF!+#REF!</f>
        <v>#REF!</v>
      </c>
      <c r="L30" s="42" t="e">
        <f>#REF!+#REF!</f>
        <v>#REF!</v>
      </c>
      <c r="M30" s="51" t="e">
        <f>#REF!+#REF!</f>
        <v>#REF!</v>
      </c>
      <c r="N30" s="42" t="e">
        <f>#REF!+#REF!</f>
        <v>#REF!</v>
      </c>
      <c r="O30" s="51" t="e">
        <f>#REF!+#REF!</f>
        <v>#REF!</v>
      </c>
      <c r="P30" s="42" t="e">
        <f>#REF!+#REF!</f>
        <v>#REF!</v>
      </c>
      <c r="Q30" s="53" t="e">
        <f>#REF!+#REF!</f>
        <v>#REF!</v>
      </c>
      <c r="R30" s="16" t="b">
        <v>1</v>
      </c>
      <c r="S30" s="113"/>
      <c r="T30" s="113"/>
    </row>
    <row r="31" spans="1:20" ht="15" customHeight="1" x14ac:dyDescent="0.25">
      <c r="A31" s="23"/>
      <c r="B31" s="400" t="s">
        <v>31</v>
      </c>
      <c r="C31" s="401">
        <v>0</v>
      </c>
      <c r="D31" s="42" t="e">
        <f>#REF!+#REF!</f>
        <v>#REF!</v>
      </c>
      <c r="E31" s="42" t="e">
        <f>#REF!+#REF!</f>
        <v>#REF!</v>
      </c>
      <c r="F31" s="42" t="e">
        <f>#REF!+#REF!</f>
        <v>#REF!</v>
      </c>
      <c r="G31" s="51" t="e">
        <f>#REF!+#REF!</f>
        <v>#REF!</v>
      </c>
      <c r="H31" s="42" t="e">
        <f>#REF!+#REF!</f>
        <v>#REF!</v>
      </c>
      <c r="I31" s="51" t="e">
        <f>#REF!+#REF!</f>
        <v>#REF!</v>
      </c>
      <c r="J31" s="42" t="e">
        <f>#REF!+#REF!</f>
        <v>#REF!</v>
      </c>
      <c r="K31" s="51" t="e">
        <f>#REF!+#REF!</f>
        <v>#REF!</v>
      </c>
      <c r="L31" s="42" t="e">
        <f>#REF!+#REF!</f>
        <v>#REF!</v>
      </c>
      <c r="M31" s="51" t="e">
        <f>#REF!+#REF!</f>
        <v>#REF!</v>
      </c>
      <c r="N31" s="42" t="e">
        <f>#REF!+#REF!</f>
        <v>#REF!</v>
      </c>
      <c r="O31" s="51" t="e">
        <f>#REF!+#REF!</f>
        <v>#REF!</v>
      </c>
      <c r="P31" s="42" t="e">
        <f>#REF!+#REF!</f>
        <v>#REF!</v>
      </c>
      <c r="Q31" s="53" t="e">
        <f>#REF!+#REF!</f>
        <v>#REF!</v>
      </c>
      <c r="R31" s="16" t="b">
        <v>1</v>
      </c>
      <c r="S31" s="113"/>
      <c r="T31" s="113"/>
    </row>
    <row r="32" spans="1:20" ht="15" customHeight="1" x14ac:dyDescent="0.25">
      <c r="A32" s="23"/>
      <c r="B32" s="400" t="s">
        <v>81</v>
      </c>
      <c r="C32" s="401">
        <v>0</v>
      </c>
      <c r="D32" s="42"/>
      <c r="E32" s="42"/>
      <c r="F32" s="42"/>
      <c r="G32" s="51"/>
      <c r="H32" s="42"/>
      <c r="I32" s="51"/>
      <c r="J32" s="42"/>
      <c r="K32" s="51"/>
      <c r="L32" s="42"/>
      <c r="M32" s="51"/>
      <c r="N32" s="42"/>
      <c r="O32" s="51"/>
      <c r="P32" s="42"/>
      <c r="Q32" s="53"/>
      <c r="R32" s="16"/>
      <c r="S32" s="113"/>
      <c r="T32" s="113"/>
    </row>
    <row r="33" spans="1:20" ht="15" customHeight="1" x14ac:dyDescent="0.25">
      <c r="A33" s="23"/>
      <c r="B33" s="400" t="s">
        <v>83</v>
      </c>
      <c r="C33" s="401"/>
      <c r="D33" s="42"/>
      <c r="E33" s="42"/>
      <c r="F33" s="42"/>
      <c r="G33" s="51"/>
      <c r="H33" s="42"/>
      <c r="I33" s="51"/>
      <c r="J33" s="42"/>
      <c r="K33" s="51"/>
      <c r="L33" s="42"/>
      <c r="M33" s="51"/>
      <c r="N33" s="42"/>
      <c r="O33" s="51"/>
      <c r="P33" s="42"/>
      <c r="Q33" s="53"/>
      <c r="R33" s="16"/>
      <c r="S33" s="113"/>
      <c r="T33" s="113"/>
    </row>
    <row r="34" spans="1:20" x14ac:dyDescent="0.25">
      <c r="A34" s="23"/>
      <c r="B34" s="400" t="s">
        <v>84</v>
      </c>
      <c r="C34" s="401"/>
      <c r="D34" s="42" t="e">
        <f>#REF!+#REF!</f>
        <v>#REF!</v>
      </c>
      <c r="E34" s="42" t="e">
        <f>#REF!+#REF!</f>
        <v>#REF!</v>
      </c>
      <c r="F34" s="42" t="e">
        <f>#REF!+#REF!</f>
        <v>#REF!</v>
      </c>
      <c r="G34" s="51" t="e">
        <f>#REF!+#REF!</f>
        <v>#REF!</v>
      </c>
      <c r="H34" s="42" t="e">
        <f>#REF!+#REF!</f>
        <v>#REF!</v>
      </c>
      <c r="I34" s="51" t="e">
        <f>#REF!+#REF!</f>
        <v>#REF!</v>
      </c>
      <c r="J34" s="42" t="e">
        <f>#REF!+#REF!</f>
        <v>#REF!</v>
      </c>
      <c r="K34" s="51" t="e">
        <f>#REF!+#REF!</f>
        <v>#REF!</v>
      </c>
      <c r="L34" s="42" t="e">
        <f>#REF!+#REF!</f>
        <v>#REF!</v>
      </c>
      <c r="M34" s="51" t="e">
        <f>#REF!+#REF!</f>
        <v>#REF!</v>
      </c>
      <c r="N34" s="42" t="e">
        <f>#REF!+#REF!</f>
        <v>#REF!</v>
      </c>
      <c r="O34" s="51" t="e">
        <f>#REF!+#REF!</f>
        <v>#REF!</v>
      </c>
      <c r="P34" s="42" t="e">
        <f>#REF!+#REF!</f>
        <v>#REF!</v>
      </c>
      <c r="Q34" s="53" t="e">
        <f>#REF!+#REF!</f>
        <v>#REF!</v>
      </c>
      <c r="R34" s="16" t="b">
        <v>1</v>
      </c>
      <c r="S34" s="113"/>
      <c r="T34" s="113"/>
    </row>
    <row r="35" spans="1:20" ht="8.1" customHeight="1" x14ac:dyDescent="0.25">
      <c r="A35" s="27"/>
      <c r="B35" s="405">
        <f>COUNTA(B24:B34)</f>
        <v>11</v>
      </c>
      <c r="C35" s="406"/>
      <c r="D35" s="42" t="e">
        <f>#REF!+#REF!</f>
        <v>#REF!</v>
      </c>
      <c r="E35" s="42" t="e">
        <f>#REF!+#REF!</f>
        <v>#REF!</v>
      </c>
      <c r="F35" s="42" t="e">
        <f>#REF!+#REF!</f>
        <v>#REF!</v>
      </c>
      <c r="G35" s="51" t="e">
        <f>#REF!+#REF!</f>
        <v>#REF!</v>
      </c>
      <c r="H35" s="42" t="e">
        <f>#REF!+#REF!</f>
        <v>#REF!</v>
      </c>
      <c r="I35" s="51" t="e">
        <f>#REF!+#REF!</f>
        <v>#REF!</v>
      </c>
      <c r="J35" s="42" t="e">
        <f>#REF!+#REF!</f>
        <v>#REF!</v>
      </c>
      <c r="K35" s="51" t="e">
        <f>#REF!+#REF!</f>
        <v>#REF!</v>
      </c>
      <c r="L35" s="42" t="e">
        <f>#REF!+#REF!</f>
        <v>#REF!</v>
      </c>
      <c r="M35" s="51" t="e">
        <f>#REF!+#REF!</f>
        <v>#REF!</v>
      </c>
      <c r="N35" s="42" t="e">
        <f>#REF!+#REF!</f>
        <v>#REF!</v>
      </c>
      <c r="O35" s="51" t="e">
        <f>#REF!+#REF!</f>
        <v>#REF!</v>
      </c>
      <c r="P35" s="42" t="e">
        <f>#REF!+#REF!</f>
        <v>#REF!</v>
      </c>
      <c r="Q35" s="53" t="e">
        <f>#REF!+#REF!</f>
        <v>#REF!</v>
      </c>
      <c r="R35" s="16" t="b">
        <v>1</v>
      </c>
      <c r="S35" s="113"/>
      <c r="T35" s="113"/>
    </row>
    <row r="36" spans="1:20" ht="15" customHeight="1" x14ac:dyDescent="0.25">
      <c r="A36" s="402" t="s">
        <v>40</v>
      </c>
      <c r="B36" s="403"/>
      <c r="C36" s="404"/>
      <c r="D36" s="42"/>
      <c r="E36" s="42"/>
      <c r="F36" s="42"/>
      <c r="G36" s="51"/>
      <c r="H36" s="42"/>
      <c r="I36" s="51"/>
      <c r="J36" s="42"/>
      <c r="K36" s="51"/>
      <c r="L36" s="42"/>
      <c r="M36" s="51"/>
      <c r="N36" s="42"/>
      <c r="O36" s="51"/>
      <c r="P36" s="42"/>
      <c r="Q36" s="53"/>
      <c r="R36" s="16" t="b">
        <v>1</v>
      </c>
      <c r="S36" s="113"/>
      <c r="T36" s="113"/>
    </row>
    <row r="37" spans="1:20" ht="8.1" customHeight="1" x14ac:dyDescent="0.25">
      <c r="A37" s="82"/>
      <c r="B37" s="83"/>
      <c r="C37" s="84"/>
      <c r="D37" s="42"/>
      <c r="E37" s="42"/>
      <c r="F37" s="42"/>
      <c r="G37" s="51"/>
      <c r="H37" s="42"/>
      <c r="I37" s="51"/>
      <c r="J37" s="42"/>
      <c r="K37" s="51"/>
      <c r="L37" s="42"/>
      <c r="M37" s="51"/>
      <c r="N37" s="42"/>
      <c r="O37" s="51"/>
      <c r="P37" s="42"/>
      <c r="Q37" s="53"/>
      <c r="R37" s="16"/>
      <c r="S37" s="113"/>
      <c r="T37" s="113"/>
    </row>
    <row r="38" spans="1:20" x14ac:dyDescent="0.25">
      <c r="A38" s="27"/>
      <c r="B38" s="400" t="s">
        <v>46</v>
      </c>
      <c r="C38" s="401">
        <v>0</v>
      </c>
      <c r="D38" s="42" t="e">
        <f>#REF!+#REF!</f>
        <v>#REF!</v>
      </c>
      <c r="E38" s="42" t="e">
        <f>#REF!+#REF!</f>
        <v>#REF!</v>
      </c>
      <c r="F38" s="42" t="e">
        <f>#REF!+#REF!</f>
        <v>#REF!</v>
      </c>
      <c r="G38" s="51" t="e">
        <f>#REF!+#REF!</f>
        <v>#REF!</v>
      </c>
      <c r="H38" s="42" t="e">
        <f>#REF!+#REF!</f>
        <v>#REF!</v>
      </c>
      <c r="I38" s="51" t="e">
        <f>#REF!+#REF!</f>
        <v>#REF!</v>
      </c>
      <c r="J38" s="42" t="e">
        <f>#REF!+#REF!</f>
        <v>#REF!</v>
      </c>
      <c r="K38" s="51" t="e">
        <f>#REF!+#REF!</f>
        <v>#REF!</v>
      </c>
      <c r="L38" s="42" t="e">
        <f>#REF!+#REF!</f>
        <v>#REF!</v>
      </c>
      <c r="M38" s="51" t="e">
        <f>#REF!+#REF!</f>
        <v>#REF!</v>
      </c>
      <c r="N38" s="42" t="e">
        <f>#REF!+#REF!</f>
        <v>#REF!</v>
      </c>
      <c r="O38" s="51" t="e">
        <f>#REF!+#REF!</f>
        <v>#REF!</v>
      </c>
      <c r="P38" s="42" t="e">
        <f>#REF!+#REF!</f>
        <v>#REF!</v>
      </c>
      <c r="Q38" s="53" t="e">
        <f>#REF!+#REF!</f>
        <v>#REF!</v>
      </c>
      <c r="R38" s="16" t="b">
        <v>1</v>
      </c>
      <c r="S38" s="113"/>
      <c r="T38" s="113"/>
    </row>
    <row r="39" spans="1:20" x14ac:dyDescent="0.25">
      <c r="A39" s="27"/>
      <c r="B39" s="400" t="s">
        <v>45</v>
      </c>
      <c r="C39" s="401">
        <v>0</v>
      </c>
      <c r="D39" s="42" t="e">
        <f>#REF!+#REF!</f>
        <v>#REF!</v>
      </c>
      <c r="E39" s="42" t="e">
        <f>#REF!+#REF!</f>
        <v>#REF!</v>
      </c>
      <c r="F39" s="42" t="e">
        <f>#REF!+#REF!</f>
        <v>#REF!</v>
      </c>
      <c r="G39" s="51" t="e">
        <f>#REF!+#REF!</f>
        <v>#REF!</v>
      </c>
      <c r="H39" s="42" t="e">
        <f>#REF!+#REF!</f>
        <v>#REF!</v>
      </c>
      <c r="I39" s="51" t="e">
        <f>#REF!+#REF!</f>
        <v>#REF!</v>
      </c>
      <c r="J39" s="42" t="e">
        <f>#REF!+#REF!</f>
        <v>#REF!</v>
      </c>
      <c r="K39" s="51" t="e">
        <f>#REF!+#REF!</f>
        <v>#REF!</v>
      </c>
      <c r="L39" s="42" t="e">
        <f>#REF!+#REF!</f>
        <v>#REF!</v>
      </c>
      <c r="M39" s="51" t="e">
        <f>#REF!+#REF!</f>
        <v>#REF!</v>
      </c>
      <c r="N39" s="42" t="e">
        <f>#REF!+#REF!</f>
        <v>#REF!</v>
      </c>
      <c r="O39" s="51" t="e">
        <f>#REF!+#REF!</f>
        <v>#REF!</v>
      </c>
      <c r="P39" s="42" t="e">
        <f>#REF!+#REF!</f>
        <v>#REF!</v>
      </c>
      <c r="Q39" s="53" t="e">
        <f>#REF!+#REF!</f>
        <v>#REF!</v>
      </c>
      <c r="R39" s="16" t="b">
        <v>1</v>
      </c>
      <c r="S39" s="113"/>
      <c r="T39" s="113"/>
    </row>
    <row r="40" spans="1:20" ht="15" customHeight="1" x14ac:dyDescent="0.25">
      <c r="A40" s="27"/>
      <c r="B40" s="400" t="s">
        <v>85</v>
      </c>
      <c r="C40" s="401">
        <v>0</v>
      </c>
      <c r="D40" s="42" t="e">
        <f>#REF!+#REF!</f>
        <v>#REF!</v>
      </c>
      <c r="E40" s="42" t="e">
        <f>#REF!+#REF!</f>
        <v>#REF!</v>
      </c>
      <c r="F40" s="42" t="e">
        <f>#REF!+#REF!</f>
        <v>#REF!</v>
      </c>
      <c r="G40" s="51" t="e">
        <f>#REF!+#REF!</f>
        <v>#REF!</v>
      </c>
      <c r="H40" s="42" t="e">
        <f>#REF!+#REF!</f>
        <v>#REF!</v>
      </c>
      <c r="I40" s="51" t="e">
        <f>#REF!+#REF!</f>
        <v>#REF!</v>
      </c>
      <c r="J40" s="42" t="e">
        <f>#REF!+#REF!</f>
        <v>#REF!</v>
      </c>
      <c r="K40" s="51" t="e">
        <f>#REF!+#REF!</f>
        <v>#REF!</v>
      </c>
      <c r="L40" s="42" t="e">
        <f>#REF!+#REF!</f>
        <v>#REF!</v>
      </c>
      <c r="M40" s="51" t="e">
        <f>#REF!+#REF!</f>
        <v>#REF!</v>
      </c>
      <c r="N40" s="42" t="e">
        <f>#REF!+#REF!</f>
        <v>#REF!</v>
      </c>
      <c r="O40" s="51" t="e">
        <f>#REF!+#REF!</f>
        <v>#REF!</v>
      </c>
      <c r="P40" s="42" t="e">
        <f>#REF!+#REF!</f>
        <v>#REF!</v>
      </c>
      <c r="Q40" s="53" t="e">
        <f>#REF!+#REF!</f>
        <v>#REF!</v>
      </c>
      <c r="R40" s="16" t="b">
        <v>1</v>
      </c>
      <c r="S40" s="113"/>
      <c r="T40" s="113"/>
    </row>
    <row r="41" spans="1:20" ht="15" customHeight="1" x14ac:dyDescent="0.25">
      <c r="A41" s="27"/>
      <c r="B41" s="400" t="s">
        <v>86</v>
      </c>
      <c r="C41" s="401">
        <v>0</v>
      </c>
      <c r="D41" s="42" t="e">
        <f>#REF!+#REF!</f>
        <v>#REF!</v>
      </c>
      <c r="E41" s="42" t="e">
        <f>#REF!+#REF!</f>
        <v>#REF!</v>
      </c>
      <c r="F41" s="42" t="e">
        <f>#REF!+#REF!</f>
        <v>#REF!</v>
      </c>
      <c r="G41" s="51" t="e">
        <f>#REF!+#REF!</f>
        <v>#REF!</v>
      </c>
      <c r="H41" s="42" t="e">
        <f>#REF!+#REF!</f>
        <v>#REF!</v>
      </c>
      <c r="I41" s="51" t="e">
        <f>#REF!+#REF!</f>
        <v>#REF!</v>
      </c>
      <c r="J41" s="42" t="e">
        <f>#REF!+#REF!</f>
        <v>#REF!</v>
      </c>
      <c r="K41" s="51" t="e">
        <f>#REF!+#REF!</f>
        <v>#REF!</v>
      </c>
      <c r="L41" s="42" t="e">
        <f>#REF!+#REF!</f>
        <v>#REF!</v>
      </c>
      <c r="M41" s="51" t="e">
        <f>#REF!+#REF!</f>
        <v>#REF!</v>
      </c>
      <c r="N41" s="42" t="e">
        <f>#REF!+#REF!</f>
        <v>#REF!</v>
      </c>
      <c r="O41" s="51" t="e">
        <f>#REF!+#REF!</f>
        <v>#REF!</v>
      </c>
      <c r="P41" s="42" t="e">
        <f>#REF!+#REF!</f>
        <v>#REF!</v>
      </c>
      <c r="Q41" s="53" t="e">
        <f>#REF!+#REF!</f>
        <v>#REF!</v>
      </c>
      <c r="R41" s="116" t="b">
        <v>1</v>
      </c>
      <c r="S41" s="113"/>
      <c r="T41" s="113"/>
    </row>
    <row r="42" spans="1:20" x14ac:dyDescent="0.25">
      <c r="A42" s="27"/>
      <c r="B42" s="93"/>
      <c r="C42" s="94"/>
      <c r="D42" s="42"/>
      <c r="E42" s="42"/>
      <c r="F42" s="42"/>
      <c r="G42" s="51"/>
      <c r="H42" s="42"/>
      <c r="I42" s="51"/>
      <c r="J42" s="42"/>
      <c r="K42" s="51"/>
      <c r="L42" s="42"/>
      <c r="M42" s="51"/>
      <c r="N42" s="42"/>
      <c r="O42" s="51"/>
      <c r="P42" s="42"/>
      <c r="Q42" s="53"/>
      <c r="R42" s="16"/>
      <c r="S42" s="113"/>
      <c r="T42" s="113"/>
    </row>
    <row r="43" spans="1:20" x14ac:dyDescent="0.25">
      <c r="A43" s="402" t="s">
        <v>26</v>
      </c>
      <c r="B43" s="403"/>
      <c r="C43" s="404"/>
      <c r="D43" s="42"/>
      <c r="E43" s="42"/>
      <c r="F43" s="42"/>
      <c r="G43" s="51"/>
      <c r="H43" s="42"/>
      <c r="I43" s="51"/>
      <c r="J43" s="42"/>
      <c r="K43" s="51"/>
      <c r="L43" s="42"/>
      <c r="M43" s="51"/>
      <c r="N43" s="42"/>
      <c r="O43" s="51"/>
      <c r="P43" s="42"/>
      <c r="Q43" s="53"/>
      <c r="R43" s="16"/>
      <c r="S43" s="113"/>
      <c r="T43" s="113"/>
    </row>
    <row r="44" spans="1:20" ht="6.75" customHeight="1" x14ac:dyDescent="0.25">
      <c r="A44" s="95"/>
      <c r="B44" s="96"/>
      <c r="C44" s="97"/>
      <c r="D44" s="42"/>
      <c r="E44" s="42"/>
      <c r="F44" s="42"/>
      <c r="G44" s="51"/>
      <c r="H44" s="42"/>
      <c r="I44" s="51"/>
      <c r="J44" s="42"/>
      <c r="K44" s="51"/>
      <c r="L44" s="42"/>
      <c r="M44" s="51"/>
      <c r="N44" s="42"/>
      <c r="O44" s="51"/>
      <c r="P44" s="42"/>
      <c r="Q44" s="53"/>
      <c r="R44" s="16"/>
      <c r="S44" s="113"/>
      <c r="T44" s="113"/>
    </row>
    <row r="45" spans="1:20" x14ac:dyDescent="0.25">
      <c r="A45" s="27"/>
      <c r="B45" s="400" t="s">
        <v>42</v>
      </c>
      <c r="C45" s="401">
        <v>0</v>
      </c>
      <c r="D45" s="42" t="e">
        <f>#REF!+#REF!</f>
        <v>#REF!</v>
      </c>
      <c r="E45" s="42" t="e">
        <f>#REF!+#REF!</f>
        <v>#REF!</v>
      </c>
      <c r="F45" s="42" t="e">
        <f>#REF!+#REF!</f>
        <v>#REF!</v>
      </c>
      <c r="G45" s="51" t="e">
        <f>#REF!+#REF!</f>
        <v>#REF!</v>
      </c>
      <c r="H45" s="42" t="e">
        <f>#REF!+#REF!</f>
        <v>#REF!</v>
      </c>
      <c r="I45" s="51" t="e">
        <f>#REF!+#REF!</f>
        <v>#REF!</v>
      </c>
      <c r="J45" s="42" t="e">
        <f>#REF!+#REF!</f>
        <v>#REF!</v>
      </c>
      <c r="K45" s="51" t="e">
        <f>#REF!+#REF!</f>
        <v>#REF!</v>
      </c>
      <c r="L45" s="42" t="e">
        <f>#REF!+#REF!</f>
        <v>#REF!</v>
      </c>
      <c r="M45" s="51" t="e">
        <f>#REF!+#REF!</f>
        <v>#REF!</v>
      </c>
      <c r="N45" s="42" t="e">
        <f>#REF!+#REF!</f>
        <v>#REF!</v>
      </c>
      <c r="O45" s="51" t="e">
        <f>#REF!+#REF!</f>
        <v>#REF!</v>
      </c>
      <c r="P45" s="42" t="e">
        <f>#REF!+#REF!</f>
        <v>#REF!</v>
      </c>
      <c r="Q45" s="53" t="e">
        <f>#REF!+#REF!</f>
        <v>#REF!</v>
      </c>
      <c r="R45" s="16" t="b">
        <v>1</v>
      </c>
      <c r="S45" s="113"/>
      <c r="T45" s="113"/>
    </row>
    <row r="46" spans="1:20" x14ac:dyDescent="0.25">
      <c r="A46" s="27"/>
      <c r="B46" s="400" t="s">
        <v>43</v>
      </c>
      <c r="C46" s="401">
        <v>0</v>
      </c>
      <c r="D46" s="42" t="e">
        <f>#REF!+#REF!</f>
        <v>#REF!</v>
      </c>
      <c r="E46" s="42" t="e">
        <f>#REF!+#REF!</f>
        <v>#REF!</v>
      </c>
      <c r="F46" s="42" t="e">
        <f>#REF!+#REF!</f>
        <v>#REF!</v>
      </c>
      <c r="G46" s="51" t="e">
        <f>#REF!+#REF!</f>
        <v>#REF!</v>
      </c>
      <c r="H46" s="42" t="e">
        <f>#REF!+#REF!</f>
        <v>#REF!</v>
      </c>
      <c r="I46" s="51" t="e">
        <f>#REF!+#REF!</f>
        <v>#REF!</v>
      </c>
      <c r="J46" s="42" t="e">
        <f>#REF!+#REF!</f>
        <v>#REF!</v>
      </c>
      <c r="K46" s="51" t="e">
        <f>#REF!+#REF!</f>
        <v>#REF!</v>
      </c>
      <c r="L46" s="42" t="e">
        <f>#REF!+#REF!</f>
        <v>#REF!</v>
      </c>
      <c r="M46" s="51" t="e">
        <f>#REF!+#REF!</f>
        <v>#REF!</v>
      </c>
      <c r="N46" s="42" t="e">
        <f>#REF!+#REF!</f>
        <v>#REF!</v>
      </c>
      <c r="O46" s="51" t="e">
        <f>#REF!+#REF!</f>
        <v>#REF!</v>
      </c>
      <c r="P46" s="42" t="e">
        <f>#REF!+#REF!</f>
        <v>#REF!</v>
      </c>
      <c r="Q46" s="53" t="e">
        <f>#REF!+#REF!</f>
        <v>#REF!</v>
      </c>
      <c r="R46" s="16" t="b">
        <v>1</v>
      </c>
      <c r="S46" s="113"/>
      <c r="T46" s="113"/>
    </row>
    <row r="47" spans="1:20" x14ac:dyDescent="0.25">
      <c r="A47" s="17"/>
      <c r="B47" s="400" t="s">
        <v>44</v>
      </c>
      <c r="C47" s="401">
        <v>0</v>
      </c>
      <c r="D47" s="42" t="e">
        <f>#REF!+#REF!</f>
        <v>#REF!</v>
      </c>
      <c r="E47" s="42" t="e">
        <f>#REF!+#REF!</f>
        <v>#REF!</v>
      </c>
      <c r="F47" s="42" t="e">
        <f>#REF!+#REF!</f>
        <v>#REF!</v>
      </c>
      <c r="G47" s="51" t="e">
        <f>#REF!+#REF!</f>
        <v>#REF!</v>
      </c>
      <c r="H47" s="42" t="e">
        <f>#REF!+#REF!</f>
        <v>#REF!</v>
      </c>
      <c r="I47" s="51" t="e">
        <f>#REF!+#REF!</f>
        <v>#REF!</v>
      </c>
      <c r="J47" s="42" t="e">
        <f>#REF!+#REF!</f>
        <v>#REF!</v>
      </c>
      <c r="K47" s="51" t="e">
        <f>#REF!+#REF!</f>
        <v>#REF!</v>
      </c>
      <c r="L47" s="42" t="e">
        <f>#REF!+#REF!</f>
        <v>#REF!</v>
      </c>
      <c r="M47" s="51" t="e">
        <f>#REF!+#REF!</f>
        <v>#REF!</v>
      </c>
      <c r="N47" s="42" t="e">
        <f>#REF!+#REF!</f>
        <v>#REF!</v>
      </c>
      <c r="O47" s="51" t="e">
        <f>#REF!+#REF!</f>
        <v>#REF!</v>
      </c>
      <c r="P47" s="42" t="e">
        <f>#REF!+#REF!</f>
        <v>#REF!</v>
      </c>
      <c r="Q47" s="53" t="e">
        <f>#REF!+#REF!</f>
        <v>#REF!</v>
      </c>
      <c r="R47" s="16" t="b">
        <v>1</v>
      </c>
      <c r="S47" s="113"/>
      <c r="T47" s="113"/>
    </row>
    <row r="48" spans="1:20" ht="8.1" customHeight="1" x14ac:dyDescent="0.25">
      <c r="A48" s="23"/>
      <c r="B48" s="405">
        <f>COUNTA(B38:B47)</f>
        <v>7</v>
      </c>
      <c r="C48" s="406"/>
      <c r="D48" s="42"/>
      <c r="E48" s="42"/>
      <c r="F48" s="42"/>
      <c r="G48" s="51"/>
      <c r="H48" s="42"/>
      <c r="I48" s="51"/>
      <c r="J48" s="42"/>
      <c r="K48" s="51"/>
      <c r="L48" s="42"/>
      <c r="M48" s="51"/>
      <c r="N48" s="42"/>
      <c r="O48" s="51"/>
      <c r="P48" s="42"/>
      <c r="Q48" s="53"/>
      <c r="R48" s="16" t="b">
        <v>1</v>
      </c>
      <c r="S48" s="114"/>
      <c r="T48" s="114"/>
    </row>
    <row r="49" spans="1:20" ht="15" customHeight="1" x14ac:dyDescent="0.25">
      <c r="A49" s="402" t="s">
        <v>20</v>
      </c>
      <c r="B49" s="403"/>
      <c r="C49" s="404"/>
      <c r="D49" s="42"/>
      <c r="E49" s="42"/>
      <c r="F49" s="42"/>
      <c r="G49" s="51"/>
      <c r="H49" s="42"/>
      <c r="I49" s="51"/>
      <c r="J49" s="42"/>
      <c r="K49" s="51"/>
      <c r="L49" s="42"/>
      <c r="M49" s="51"/>
      <c r="N49" s="42"/>
      <c r="O49" s="51"/>
      <c r="P49" s="42"/>
      <c r="Q49" s="53"/>
      <c r="R49" s="16" t="b">
        <v>1</v>
      </c>
      <c r="S49" s="114"/>
      <c r="T49" s="114"/>
    </row>
    <row r="50" spans="1:20" x14ac:dyDescent="0.25">
      <c r="A50" s="85" t="s">
        <v>15</v>
      </c>
      <c r="B50" s="83"/>
      <c r="C50" s="84"/>
      <c r="D50" s="42"/>
      <c r="E50" s="42"/>
      <c r="F50" s="42"/>
      <c r="G50" s="51"/>
      <c r="H50" s="42"/>
      <c r="I50" s="51"/>
      <c r="J50" s="42"/>
      <c r="K50" s="51"/>
      <c r="L50" s="42"/>
      <c r="M50" s="51"/>
      <c r="N50" s="42"/>
      <c r="O50" s="51"/>
      <c r="P50" s="42"/>
      <c r="Q50" s="53"/>
      <c r="R50" s="16"/>
      <c r="S50" s="114"/>
      <c r="T50" s="114"/>
    </row>
    <row r="51" spans="1:20" ht="26.25" customHeight="1" x14ac:dyDescent="0.25">
      <c r="A51" s="23"/>
      <c r="B51" s="400" t="s">
        <v>41</v>
      </c>
      <c r="C51" s="401">
        <v>0</v>
      </c>
      <c r="D51" s="42" t="e">
        <f>#REF!+#REF!</f>
        <v>#REF!</v>
      </c>
      <c r="E51" s="42" t="e">
        <f>#REF!+#REF!</f>
        <v>#REF!</v>
      </c>
      <c r="F51" s="42" t="e">
        <f>#REF!+#REF!</f>
        <v>#REF!</v>
      </c>
      <c r="G51" s="51" t="e">
        <f>#REF!+#REF!</f>
        <v>#REF!</v>
      </c>
      <c r="H51" s="42" t="e">
        <f>#REF!+#REF!</f>
        <v>#REF!</v>
      </c>
      <c r="I51" s="51" t="e">
        <f>#REF!+#REF!</f>
        <v>#REF!</v>
      </c>
      <c r="J51" s="42" t="e">
        <f>#REF!+#REF!</f>
        <v>#REF!</v>
      </c>
      <c r="K51" s="51" t="e">
        <f>#REF!+#REF!</f>
        <v>#REF!</v>
      </c>
      <c r="L51" s="42" t="e">
        <f>#REF!+#REF!</f>
        <v>#REF!</v>
      </c>
      <c r="M51" s="51" t="e">
        <f>#REF!+#REF!</f>
        <v>#REF!</v>
      </c>
      <c r="N51" s="42" t="e">
        <f>#REF!+#REF!</f>
        <v>#REF!</v>
      </c>
      <c r="O51" s="51" t="e">
        <f>#REF!+#REF!</f>
        <v>#REF!</v>
      </c>
      <c r="P51" s="42" t="e">
        <f>#REF!+#REF!</f>
        <v>#REF!</v>
      </c>
      <c r="Q51" s="53" t="e">
        <f>#REF!+#REF!</f>
        <v>#REF!</v>
      </c>
      <c r="R51" s="16" t="b">
        <v>1</v>
      </c>
      <c r="S51" s="114"/>
      <c r="T51" s="114"/>
    </row>
    <row r="52" spans="1:20" x14ac:dyDescent="0.25">
      <c r="A52" s="27"/>
      <c r="B52" s="400" t="s">
        <v>47</v>
      </c>
      <c r="C52" s="401">
        <v>0</v>
      </c>
      <c r="D52" s="42" t="e">
        <f>#REF!+#REF!</f>
        <v>#REF!</v>
      </c>
      <c r="E52" s="42" t="e">
        <f>#REF!+#REF!</f>
        <v>#REF!</v>
      </c>
      <c r="F52" s="42" t="e">
        <f>#REF!+#REF!</f>
        <v>#REF!</v>
      </c>
      <c r="G52" s="51" t="e">
        <f>#REF!+#REF!</f>
        <v>#REF!</v>
      </c>
      <c r="H52" s="42" t="e">
        <f>#REF!+#REF!</f>
        <v>#REF!</v>
      </c>
      <c r="I52" s="51" t="e">
        <f>#REF!+#REF!</f>
        <v>#REF!</v>
      </c>
      <c r="J52" s="42" t="e">
        <f>#REF!+#REF!</f>
        <v>#REF!</v>
      </c>
      <c r="K52" s="51" t="e">
        <f>#REF!+#REF!</f>
        <v>#REF!</v>
      </c>
      <c r="L52" s="42" t="e">
        <f>#REF!+#REF!</f>
        <v>#REF!</v>
      </c>
      <c r="M52" s="51" t="e">
        <f>#REF!+#REF!</f>
        <v>#REF!</v>
      </c>
      <c r="N52" s="42" t="e">
        <f>#REF!+#REF!</f>
        <v>#REF!</v>
      </c>
      <c r="O52" s="51" t="e">
        <f>#REF!+#REF!</f>
        <v>#REF!</v>
      </c>
      <c r="P52" s="42" t="e">
        <f>#REF!+#REF!</f>
        <v>#REF!</v>
      </c>
      <c r="Q52" s="53" t="e">
        <f>#REF!+#REF!</f>
        <v>#REF!</v>
      </c>
      <c r="R52" s="16" t="b">
        <v>1</v>
      </c>
      <c r="S52" s="114"/>
      <c r="T52" s="114"/>
    </row>
    <row r="53" spans="1:20" ht="8.1" customHeight="1" x14ac:dyDescent="0.25">
      <c r="A53" s="17"/>
      <c r="B53" s="405">
        <f>COUNTA(B51:B52)</f>
        <v>2</v>
      </c>
      <c r="C53" s="406"/>
      <c r="D53" s="42"/>
      <c r="E53" s="42"/>
      <c r="F53" s="42"/>
      <c r="G53" s="51"/>
      <c r="H53" s="42"/>
      <c r="I53" s="51"/>
      <c r="J53" s="42"/>
      <c r="K53" s="51"/>
      <c r="L53" s="42"/>
      <c r="M53" s="51"/>
      <c r="N53" s="42"/>
      <c r="O53" s="51"/>
      <c r="P53" s="42"/>
      <c r="Q53" s="53"/>
      <c r="R53" s="16" t="b">
        <v>1</v>
      </c>
      <c r="S53" s="114"/>
      <c r="T53" s="114"/>
    </row>
    <row r="54" spans="1:20" x14ac:dyDescent="0.25">
      <c r="A54" s="85" t="s">
        <v>16</v>
      </c>
      <c r="B54" s="37"/>
      <c r="C54" s="38"/>
      <c r="D54" s="42"/>
      <c r="E54" s="42"/>
      <c r="F54" s="42"/>
      <c r="G54" s="51"/>
      <c r="H54" s="42"/>
      <c r="I54" s="51"/>
      <c r="J54" s="42"/>
      <c r="K54" s="51"/>
      <c r="L54" s="42"/>
      <c r="M54" s="51"/>
      <c r="N54" s="42"/>
      <c r="O54" s="51"/>
      <c r="P54" s="42"/>
      <c r="Q54" s="53"/>
      <c r="R54" s="16" t="b">
        <v>1</v>
      </c>
      <c r="S54" s="114"/>
      <c r="T54" s="114"/>
    </row>
    <row r="55" spans="1:20" ht="25.5" customHeight="1" x14ac:dyDescent="0.25">
      <c r="A55" s="27"/>
      <c r="B55" s="398" t="s">
        <v>48</v>
      </c>
      <c r="C55" s="399"/>
      <c r="D55" s="42" t="e">
        <f>#REF!+#REF!</f>
        <v>#REF!</v>
      </c>
      <c r="E55" s="42" t="e">
        <f>#REF!+#REF!</f>
        <v>#REF!</v>
      </c>
      <c r="F55" s="42" t="e">
        <f>#REF!+#REF!</f>
        <v>#REF!</v>
      </c>
      <c r="G55" s="51" t="e">
        <f>#REF!+#REF!</f>
        <v>#REF!</v>
      </c>
      <c r="H55" s="42" t="e">
        <f>#REF!+#REF!</f>
        <v>#REF!</v>
      </c>
      <c r="I55" s="51" t="e">
        <f>#REF!+#REF!</f>
        <v>#REF!</v>
      </c>
      <c r="J55" s="42" t="e">
        <f>#REF!+#REF!</f>
        <v>#REF!</v>
      </c>
      <c r="K55" s="51" t="e">
        <f>#REF!+#REF!</f>
        <v>#REF!</v>
      </c>
      <c r="L55" s="42" t="e">
        <f>#REF!+#REF!</f>
        <v>#REF!</v>
      </c>
      <c r="M55" s="51" t="e">
        <f>#REF!+#REF!</f>
        <v>#REF!</v>
      </c>
      <c r="N55" s="42" t="e">
        <f>#REF!+#REF!</f>
        <v>#REF!</v>
      </c>
      <c r="O55" s="51" t="e">
        <f>#REF!+#REF!</f>
        <v>#REF!</v>
      </c>
      <c r="P55" s="42" t="e">
        <f>#REF!+#REF!</f>
        <v>#REF!</v>
      </c>
      <c r="Q55" s="53" t="e">
        <f>#REF!+#REF!</f>
        <v>#REF!</v>
      </c>
      <c r="R55" s="16" t="b">
        <v>1</v>
      </c>
      <c r="S55" s="114"/>
      <c r="T55" s="114"/>
    </row>
    <row r="56" spans="1:20" x14ac:dyDescent="0.25">
      <c r="A56" s="27"/>
      <c r="B56" s="398" t="s">
        <v>49</v>
      </c>
      <c r="C56" s="399"/>
      <c r="D56" s="42" t="e">
        <f>#REF!+#REF!</f>
        <v>#REF!</v>
      </c>
      <c r="E56" s="42" t="e">
        <f>#REF!+#REF!</f>
        <v>#REF!</v>
      </c>
      <c r="F56" s="42" t="e">
        <f>#REF!+#REF!</f>
        <v>#REF!</v>
      </c>
      <c r="G56" s="51" t="e">
        <f>#REF!+#REF!</f>
        <v>#REF!</v>
      </c>
      <c r="H56" s="42" t="e">
        <f>#REF!+#REF!</f>
        <v>#REF!</v>
      </c>
      <c r="I56" s="51" t="e">
        <f>#REF!+#REF!</f>
        <v>#REF!</v>
      </c>
      <c r="J56" s="42" t="e">
        <f>#REF!+#REF!</f>
        <v>#REF!</v>
      </c>
      <c r="K56" s="51" t="e">
        <f>#REF!+#REF!</f>
        <v>#REF!</v>
      </c>
      <c r="L56" s="42" t="e">
        <f>#REF!+#REF!</f>
        <v>#REF!</v>
      </c>
      <c r="M56" s="51" t="e">
        <f>#REF!+#REF!</f>
        <v>#REF!</v>
      </c>
      <c r="N56" s="42" t="e">
        <f>#REF!+#REF!</f>
        <v>#REF!</v>
      </c>
      <c r="O56" s="51" t="e">
        <f>#REF!+#REF!</f>
        <v>#REF!</v>
      </c>
      <c r="P56" s="42" t="e">
        <f>#REF!+#REF!</f>
        <v>#REF!</v>
      </c>
      <c r="Q56" s="53" t="e">
        <f>#REF!+#REF!</f>
        <v>#REF!</v>
      </c>
      <c r="R56" s="16" t="b">
        <v>1</v>
      </c>
      <c r="S56" s="114"/>
      <c r="T56" s="114"/>
    </row>
    <row r="57" spans="1:20" ht="12.75" customHeight="1" x14ac:dyDescent="0.25">
      <c r="A57" s="17"/>
      <c r="B57" s="405">
        <f>COUNTA(B55:C56)</f>
        <v>2</v>
      </c>
      <c r="C57" s="406"/>
      <c r="D57" s="42"/>
      <c r="E57" s="42"/>
      <c r="F57" s="42"/>
      <c r="G57" s="51"/>
      <c r="H57" s="42"/>
      <c r="I57" s="51"/>
      <c r="J57" s="42"/>
      <c r="K57" s="51"/>
      <c r="L57" s="42"/>
      <c r="M57" s="51"/>
      <c r="N57" s="42"/>
      <c r="O57" s="51"/>
      <c r="P57" s="42"/>
      <c r="Q57" s="53"/>
      <c r="R57" s="16" t="b">
        <v>1</v>
      </c>
      <c r="S57" s="114"/>
      <c r="T57" s="114"/>
    </row>
    <row r="58" spans="1:20" x14ac:dyDescent="0.25">
      <c r="A58" s="85" t="s">
        <v>17</v>
      </c>
      <c r="B58" s="45"/>
      <c r="C58" s="38"/>
      <c r="D58" s="42"/>
      <c r="E58" s="42"/>
      <c r="F58" s="42"/>
      <c r="G58" s="51"/>
      <c r="H58" s="42"/>
      <c r="I58" s="51"/>
      <c r="J58" s="42"/>
      <c r="K58" s="51"/>
      <c r="L58" s="42"/>
      <c r="M58" s="51"/>
      <c r="N58" s="42"/>
      <c r="O58" s="51"/>
      <c r="P58" s="42"/>
      <c r="Q58" s="53"/>
      <c r="R58" s="16" t="b">
        <v>1</v>
      </c>
      <c r="S58" s="114"/>
      <c r="T58" s="114"/>
    </row>
    <row r="59" spans="1:20" x14ac:dyDescent="0.25">
      <c r="A59" s="27"/>
      <c r="B59" s="407" t="s">
        <v>88</v>
      </c>
      <c r="C59" s="408"/>
      <c r="D59" s="42" t="e">
        <f>#REF!+#REF!</f>
        <v>#REF!</v>
      </c>
      <c r="E59" s="42" t="e">
        <f>#REF!+#REF!</f>
        <v>#REF!</v>
      </c>
      <c r="F59" s="42" t="e">
        <f>#REF!+#REF!</f>
        <v>#REF!</v>
      </c>
      <c r="G59" s="51" t="e">
        <f>#REF!+#REF!</f>
        <v>#REF!</v>
      </c>
      <c r="H59" s="42" t="e">
        <f>#REF!+#REF!</f>
        <v>#REF!</v>
      </c>
      <c r="I59" s="51" t="e">
        <f>#REF!+#REF!</f>
        <v>#REF!</v>
      </c>
      <c r="J59" s="42" t="e">
        <f>#REF!+#REF!</f>
        <v>#REF!</v>
      </c>
      <c r="K59" s="51" t="e">
        <f>#REF!+#REF!</f>
        <v>#REF!</v>
      </c>
      <c r="L59" s="42" t="e">
        <f>#REF!+#REF!</f>
        <v>#REF!</v>
      </c>
      <c r="M59" s="51" t="e">
        <f>#REF!+#REF!</f>
        <v>#REF!</v>
      </c>
      <c r="N59" s="42" t="e">
        <f>#REF!+#REF!</f>
        <v>#REF!</v>
      </c>
      <c r="O59" s="51" t="e">
        <f>#REF!+#REF!</f>
        <v>#REF!</v>
      </c>
      <c r="P59" s="42" t="e">
        <f>#REF!+#REF!</f>
        <v>#REF!</v>
      </c>
      <c r="Q59" s="53" t="e">
        <f>#REF!+#REF!</f>
        <v>#REF!</v>
      </c>
      <c r="R59" s="16" t="b">
        <v>1</v>
      </c>
      <c r="S59" s="114"/>
      <c r="T59" s="114"/>
    </row>
    <row r="60" spans="1:20" x14ac:dyDescent="0.25">
      <c r="A60" s="27"/>
      <c r="B60" s="407" t="s">
        <v>87</v>
      </c>
      <c r="C60" s="408"/>
      <c r="D60" s="42" t="e">
        <f>#REF!+#REF!</f>
        <v>#REF!</v>
      </c>
      <c r="E60" s="42" t="e">
        <f>#REF!+#REF!</f>
        <v>#REF!</v>
      </c>
      <c r="F60" s="42" t="e">
        <f>#REF!+#REF!</f>
        <v>#REF!</v>
      </c>
      <c r="G60" s="51" t="e">
        <f>#REF!+#REF!</f>
        <v>#REF!</v>
      </c>
      <c r="H60" s="42" t="e">
        <f>#REF!+#REF!</f>
        <v>#REF!</v>
      </c>
      <c r="I60" s="51" t="e">
        <f>#REF!+#REF!</f>
        <v>#REF!</v>
      </c>
      <c r="J60" s="42" t="e">
        <f>#REF!+#REF!</f>
        <v>#REF!</v>
      </c>
      <c r="K60" s="51" t="e">
        <f>#REF!+#REF!</f>
        <v>#REF!</v>
      </c>
      <c r="L60" s="42" t="e">
        <f>#REF!+#REF!</f>
        <v>#REF!</v>
      </c>
      <c r="M60" s="51" t="e">
        <f>#REF!+#REF!</f>
        <v>#REF!</v>
      </c>
      <c r="N60" s="42" t="e">
        <f>#REF!+#REF!</f>
        <v>#REF!</v>
      </c>
      <c r="O60" s="51" t="e">
        <f>#REF!+#REF!</f>
        <v>#REF!</v>
      </c>
      <c r="P60" s="42" t="e">
        <f>#REF!+#REF!</f>
        <v>#REF!</v>
      </c>
      <c r="Q60" s="53" t="e">
        <f>#REF!+#REF!</f>
        <v>#REF!</v>
      </c>
      <c r="R60" s="16" t="b">
        <v>1</v>
      </c>
      <c r="S60" s="114"/>
      <c r="T60" s="114"/>
    </row>
    <row r="61" spans="1:20" x14ac:dyDescent="0.25">
      <c r="A61" s="27"/>
      <c r="B61" s="407" t="s">
        <v>89</v>
      </c>
      <c r="C61" s="408"/>
      <c r="D61" s="42"/>
      <c r="E61" s="42"/>
      <c r="F61" s="42"/>
      <c r="G61" s="51"/>
      <c r="H61" s="42"/>
      <c r="I61" s="51"/>
      <c r="J61" s="42"/>
      <c r="K61" s="51"/>
      <c r="L61" s="42"/>
      <c r="M61" s="51"/>
      <c r="N61" s="42"/>
      <c r="O61" s="51"/>
      <c r="P61" s="42"/>
      <c r="Q61" s="53"/>
      <c r="R61" s="16"/>
      <c r="S61" s="114"/>
      <c r="T61" s="114"/>
    </row>
    <row r="62" spans="1:20" ht="15" customHeight="1" x14ac:dyDescent="0.25">
      <c r="A62" s="27"/>
      <c r="B62" s="405">
        <f>COUNTA(B59:C60)</f>
        <v>2</v>
      </c>
      <c r="C62" s="406"/>
      <c r="D62" s="42"/>
      <c r="E62" s="42"/>
      <c r="F62" s="42"/>
      <c r="G62" s="51"/>
      <c r="H62" s="42"/>
      <c r="I62" s="51"/>
      <c r="J62" s="42"/>
      <c r="K62" s="51"/>
      <c r="L62" s="42"/>
      <c r="M62" s="51"/>
      <c r="N62" s="42"/>
      <c r="O62" s="51"/>
      <c r="P62" s="42"/>
      <c r="Q62" s="53"/>
      <c r="R62" s="16" t="b">
        <v>1</v>
      </c>
      <c r="S62" s="114"/>
      <c r="T62" s="114"/>
    </row>
    <row r="63" spans="1:20" x14ac:dyDescent="0.25">
      <c r="A63" s="85" t="s">
        <v>18</v>
      </c>
      <c r="B63" s="37"/>
      <c r="C63" s="38"/>
      <c r="D63" s="42"/>
      <c r="E63" s="42"/>
      <c r="F63" s="42"/>
      <c r="G63" s="51"/>
      <c r="H63" s="42"/>
      <c r="I63" s="51"/>
      <c r="J63" s="42"/>
      <c r="K63" s="51"/>
      <c r="L63" s="42"/>
      <c r="M63" s="51"/>
      <c r="N63" s="42"/>
      <c r="O63" s="51"/>
      <c r="P63" s="42"/>
      <c r="Q63" s="53"/>
      <c r="R63" s="16" t="b">
        <v>1</v>
      </c>
      <c r="S63" s="114"/>
      <c r="T63" s="114"/>
    </row>
    <row r="64" spans="1:20" x14ac:dyDescent="0.25">
      <c r="A64" s="27"/>
      <c r="B64" s="37" t="s">
        <v>93</v>
      </c>
      <c r="C64" s="38"/>
      <c r="D64" s="42" t="e">
        <f>#REF!+#REF!</f>
        <v>#REF!</v>
      </c>
      <c r="E64" s="42" t="e">
        <f>#REF!+#REF!</f>
        <v>#REF!</v>
      </c>
      <c r="F64" s="42" t="e">
        <f>#REF!+#REF!</f>
        <v>#REF!</v>
      </c>
      <c r="G64" s="51" t="e">
        <f>#REF!+#REF!</f>
        <v>#REF!</v>
      </c>
      <c r="H64" s="42" t="e">
        <f>#REF!+#REF!</f>
        <v>#REF!</v>
      </c>
      <c r="I64" s="51" t="e">
        <f>#REF!+#REF!</f>
        <v>#REF!</v>
      </c>
      <c r="J64" s="42" t="e">
        <f>#REF!+#REF!</f>
        <v>#REF!</v>
      </c>
      <c r="K64" s="51" t="e">
        <f>#REF!+#REF!</f>
        <v>#REF!</v>
      </c>
      <c r="L64" s="42" t="e">
        <f>#REF!+#REF!</f>
        <v>#REF!</v>
      </c>
      <c r="M64" s="51" t="e">
        <f>#REF!+#REF!</f>
        <v>#REF!</v>
      </c>
      <c r="N64" s="42" t="e">
        <f>#REF!+#REF!</f>
        <v>#REF!</v>
      </c>
      <c r="O64" s="51" t="e">
        <f>#REF!+#REF!</f>
        <v>#REF!</v>
      </c>
      <c r="P64" s="42" t="e">
        <f>#REF!+#REF!</f>
        <v>#REF!</v>
      </c>
      <c r="Q64" s="53" t="e">
        <f>#REF!+#REF!</f>
        <v>#REF!</v>
      </c>
      <c r="R64" s="16" t="b">
        <v>1</v>
      </c>
      <c r="S64" s="114"/>
      <c r="T64" s="114"/>
    </row>
    <row r="65" spans="1:20" x14ac:dyDescent="0.25">
      <c r="A65" s="27"/>
      <c r="B65" s="37" t="s">
        <v>90</v>
      </c>
      <c r="C65" s="38"/>
      <c r="D65" s="42" t="e">
        <f>#REF!+#REF!</f>
        <v>#REF!</v>
      </c>
      <c r="E65" s="42" t="e">
        <f>#REF!+#REF!</f>
        <v>#REF!</v>
      </c>
      <c r="F65" s="42" t="e">
        <f>#REF!+#REF!</f>
        <v>#REF!</v>
      </c>
      <c r="G65" s="51" t="e">
        <f>#REF!+#REF!</f>
        <v>#REF!</v>
      </c>
      <c r="H65" s="42" t="e">
        <f>#REF!+#REF!</f>
        <v>#REF!</v>
      </c>
      <c r="I65" s="51" t="e">
        <f>#REF!+#REF!</f>
        <v>#REF!</v>
      </c>
      <c r="J65" s="42" t="e">
        <f>#REF!+#REF!</f>
        <v>#REF!</v>
      </c>
      <c r="K65" s="51" t="e">
        <f>#REF!+#REF!</f>
        <v>#REF!</v>
      </c>
      <c r="L65" s="42" t="e">
        <f>#REF!+#REF!</f>
        <v>#REF!</v>
      </c>
      <c r="M65" s="51" t="e">
        <f>#REF!+#REF!</f>
        <v>#REF!</v>
      </c>
      <c r="N65" s="42" t="e">
        <f>#REF!+#REF!</f>
        <v>#REF!</v>
      </c>
      <c r="O65" s="51" t="e">
        <f>#REF!+#REF!</f>
        <v>#REF!</v>
      </c>
      <c r="P65" s="42" t="e">
        <f>#REF!+#REF!</f>
        <v>#REF!</v>
      </c>
      <c r="Q65" s="53" t="e">
        <f>#REF!+#REF!</f>
        <v>#REF!</v>
      </c>
      <c r="R65" s="16" t="b">
        <v>1</v>
      </c>
      <c r="S65" s="114"/>
      <c r="T65" s="114"/>
    </row>
    <row r="66" spans="1:20" x14ac:dyDescent="0.25">
      <c r="A66" s="23"/>
      <c r="B66" s="37" t="s">
        <v>91</v>
      </c>
      <c r="C66" s="38"/>
      <c r="D66" s="42" t="e">
        <f>#REF!+#REF!</f>
        <v>#REF!</v>
      </c>
      <c r="E66" s="42" t="e">
        <f>#REF!+#REF!</f>
        <v>#REF!</v>
      </c>
      <c r="F66" s="42" t="e">
        <f>#REF!+#REF!</f>
        <v>#REF!</v>
      </c>
      <c r="G66" s="51" t="e">
        <f>#REF!+#REF!</f>
        <v>#REF!</v>
      </c>
      <c r="H66" s="42" t="e">
        <f>#REF!+#REF!</f>
        <v>#REF!</v>
      </c>
      <c r="I66" s="51" t="e">
        <f>#REF!+#REF!</f>
        <v>#REF!</v>
      </c>
      <c r="J66" s="42" t="e">
        <f>#REF!+#REF!</f>
        <v>#REF!</v>
      </c>
      <c r="K66" s="51" t="e">
        <f>#REF!+#REF!</f>
        <v>#REF!</v>
      </c>
      <c r="L66" s="42" t="e">
        <f>#REF!+#REF!</f>
        <v>#REF!</v>
      </c>
      <c r="M66" s="51" t="e">
        <f>#REF!+#REF!</f>
        <v>#REF!</v>
      </c>
      <c r="N66" s="42" t="e">
        <f>#REF!+#REF!</f>
        <v>#REF!</v>
      </c>
      <c r="O66" s="51" t="e">
        <f>#REF!+#REF!</f>
        <v>#REF!</v>
      </c>
      <c r="P66" s="42" t="e">
        <f>#REF!+#REF!</f>
        <v>#REF!</v>
      </c>
      <c r="Q66" s="53" t="e">
        <f>#REF!+#REF!</f>
        <v>#REF!</v>
      </c>
      <c r="R66" s="16" t="b">
        <v>1</v>
      </c>
      <c r="S66" s="114"/>
      <c r="T66" s="114"/>
    </row>
    <row r="67" spans="1:20" x14ac:dyDescent="0.25">
      <c r="A67" s="17"/>
      <c r="B67" s="37" t="s">
        <v>92</v>
      </c>
      <c r="C67" s="38"/>
      <c r="D67" s="42" t="e">
        <f>#REF!+#REF!</f>
        <v>#REF!</v>
      </c>
      <c r="E67" s="42" t="e">
        <f>#REF!+#REF!</f>
        <v>#REF!</v>
      </c>
      <c r="F67" s="42" t="e">
        <f>#REF!+#REF!</f>
        <v>#REF!</v>
      </c>
      <c r="G67" s="51" t="e">
        <f>#REF!+#REF!</f>
        <v>#REF!</v>
      </c>
      <c r="H67" s="42" t="e">
        <f>#REF!+#REF!</f>
        <v>#REF!</v>
      </c>
      <c r="I67" s="51" t="e">
        <f>#REF!+#REF!</f>
        <v>#REF!</v>
      </c>
      <c r="J67" s="42" t="e">
        <f>#REF!+#REF!</f>
        <v>#REF!</v>
      </c>
      <c r="K67" s="51" t="e">
        <f>#REF!+#REF!</f>
        <v>#REF!</v>
      </c>
      <c r="L67" s="42" t="e">
        <f>#REF!+#REF!</f>
        <v>#REF!</v>
      </c>
      <c r="M67" s="51" t="e">
        <f>#REF!+#REF!</f>
        <v>#REF!</v>
      </c>
      <c r="N67" s="42" t="e">
        <f>#REF!+#REF!</f>
        <v>#REF!</v>
      </c>
      <c r="O67" s="51" t="e">
        <f>#REF!+#REF!</f>
        <v>#REF!</v>
      </c>
      <c r="P67" s="42" t="e">
        <f>#REF!+#REF!</f>
        <v>#REF!</v>
      </c>
      <c r="Q67" s="53" t="e">
        <f>#REF!+#REF!</f>
        <v>#REF!</v>
      </c>
      <c r="R67" s="16" t="b">
        <v>1</v>
      </c>
      <c r="S67" s="114"/>
      <c r="T67" s="114"/>
    </row>
    <row r="68" spans="1:20" x14ac:dyDescent="0.25">
      <c r="D68" s="42"/>
      <c r="E68" s="42"/>
      <c r="F68" s="42"/>
      <c r="G68" s="51"/>
      <c r="H68" s="42"/>
      <c r="I68" s="51"/>
      <c r="J68" s="42"/>
      <c r="K68" s="51"/>
      <c r="L68" s="42"/>
      <c r="M68" s="51"/>
      <c r="N68" s="42"/>
      <c r="O68" s="51"/>
      <c r="P68" s="42"/>
      <c r="Q68" s="53"/>
      <c r="R68" s="16"/>
      <c r="S68" s="114"/>
      <c r="T68" s="114"/>
    </row>
    <row r="69" spans="1:20" x14ac:dyDescent="0.25">
      <c r="A69" s="85" t="s">
        <v>27</v>
      </c>
      <c r="B69" s="37"/>
      <c r="C69" s="38"/>
      <c r="D69" s="42"/>
      <c r="E69" s="42"/>
      <c r="F69" s="42"/>
      <c r="G69" s="51"/>
      <c r="H69" s="42"/>
      <c r="I69" s="51"/>
      <c r="J69" s="42"/>
      <c r="K69" s="51"/>
      <c r="L69" s="42"/>
      <c r="M69" s="51"/>
      <c r="N69" s="42"/>
      <c r="O69" s="51"/>
      <c r="P69" s="42"/>
      <c r="Q69" s="53"/>
      <c r="R69" s="16" t="b">
        <v>1</v>
      </c>
      <c r="S69" s="114"/>
      <c r="T69" s="114"/>
    </row>
    <row r="70" spans="1:20" x14ac:dyDescent="0.25">
      <c r="A70" s="23"/>
      <c r="B70" s="407" t="s">
        <v>50</v>
      </c>
      <c r="C70" s="408"/>
      <c r="D70" s="42" t="e">
        <f>#REF!+#REF!</f>
        <v>#REF!</v>
      </c>
      <c r="E70" s="42" t="e">
        <f>#REF!+#REF!</f>
        <v>#REF!</v>
      </c>
      <c r="F70" s="42" t="e">
        <f>#REF!+#REF!</f>
        <v>#REF!</v>
      </c>
      <c r="G70" s="51" t="e">
        <f>#REF!+#REF!</f>
        <v>#REF!</v>
      </c>
      <c r="H70" s="42" t="e">
        <f>#REF!+#REF!</f>
        <v>#REF!</v>
      </c>
      <c r="I70" s="51" t="e">
        <f>#REF!+#REF!</f>
        <v>#REF!</v>
      </c>
      <c r="J70" s="42" t="e">
        <f>#REF!+#REF!</f>
        <v>#REF!</v>
      </c>
      <c r="K70" s="51" t="e">
        <f>#REF!+#REF!</f>
        <v>#REF!</v>
      </c>
      <c r="L70" s="42" t="e">
        <f>#REF!+#REF!</f>
        <v>#REF!</v>
      </c>
      <c r="M70" s="51" t="e">
        <f>#REF!+#REF!</f>
        <v>#REF!</v>
      </c>
      <c r="N70" s="42" t="e">
        <f>#REF!+#REF!</f>
        <v>#REF!</v>
      </c>
      <c r="O70" s="51" t="e">
        <f>#REF!+#REF!</f>
        <v>#REF!</v>
      </c>
      <c r="P70" s="42" t="e">
        <f>#REF!+#REF!</f>
        <v>#REF!</v>
      </c>
      <c r="Q70" s="53" t="e">
        <f>#REF!+#REF!</f>
        <v>#REF!</v>
      </c>
      <c r="R70" s="16" t="b">
        <v>1</v>
      </c>
      <c r="S70" s="114"/>
      <c r="T70" s="114"/>
    </row>
    <row r="71" spans="1:20" x14ac:dyDescent="0.25">
      <c r="A71" s="27"/>
      <c r="B71" s="407" t="s">
        <v>51</v>
      </c>
      <c r="C71" s="408"/>
      <c r="D71" s="42" t="e">
        <f>#REF!+#REF!</f>
        <v>#REF!</v>
      </c>
      <c r="E71" s="42" t="e">
        <f>#REF!+#REF!</f>
        <v>#REF!</v>
      </c>
      <c r="F71" s="42" t="e">
        <f>#REF!+#REF!</f>
        <v>#REF!</v>
      </c>
      <c r="G71" s="51" t="e">
        <f>#REF!+#REF!</f>
        <v>#REF!</v>
      </c>
      <c r="H71" s="42" t="e">
        <f>#REF!+#REF!</f>
        <v>#REF!</v>
      </c>
      <c r="I71" s="51" t="e">
        <f>#REF!+#REF!</f>
        <v>#REF!</v>
      </c>
      <c r="J71" s="42" t="e">
        <f>#REF!+#REF!</f>
        <v>#REF!</v>
      </c>
      <c r="K71" s="51" t="e">
        <f>#REF!+#REF!</f>
        <v>#REF!</v>
      </c>
      <c r="L71" s="42" t="e">
        <f>#REF!+#REF!</f>
        <v>#REF!</v>
      </c>
      <c r="M71" s="51" t="e">
        <f>#REF!+#REF!</f>
        <v>#REF!</v>
      </c>
      <c r="N71" s="42" t="e">
        <f>#REF!+#REF!</f>
        <v>#REF!</v>
      </c>
      <c r="O71" s="51" t="e">
        <f>#REF!+#REF!</f>
        <v>#REF!</v>
      </c>
      <c r="P71" s="42" t="e">
        <f>#REF!+#REF!</f>
        <v>#REF!</v>
      </c>
      <c r="Q71" s="53" t="e">
        <f>#REF!+#REF!</f>
        <v>#REF!</v>
      </c>
      <c r="R71" s="16" t="b">
        <v>1</v>
      </c>
      <c r="S71" s="114"/>
      <c r="T71" s="114"/>
    </row>
    <row r="72" spans="1:20" x14ac:dyDescent="0.25">
      <c r="A72" s="27"/>
      <c r="B72" s="407" t="s">
        <v>52</v>
      </c>
      <c r="C72" s="408"/>
      <c r="D72" s="42" t="e">
        <f>#REF!+#REF!</f>
        <v>#REF!</v>
      </c>
      <c r="E72" s="42" t="e">
        <f>#REF!+#REF!</f>
        <v>#REF!</v>
      </c>
      <c r="F72" s="42" t="e">
        <f>#REF!+#REF!</f>
        <v>#REF!</v>
      </c>
      <c r="G72" s="51" t="e">
        <f>#REF!+#REF!</f>
        <v>#REF!</v>
      </c>
      <c r="H72" s="42" t="e">
        <f>#REF!+#REF!</f>
        <v>#REF!</v>
      </c>
      <c r="I72" s="51" t="e">
        <f>#REF!+#REF!</f>
        <v>#REF!</v>
      </c>
      <c r="J72" s="42" t="e">
        <f>#REF!+#REF!</f>
        <v>#REF!</v>
      </c>
      <c r="K72" s="51" t="e">
        <f>#REF!+#REF!</f>
        <v>#REF!</v>
      </c>
      <c r="L72" s="42" t="e">
        <f>#REF!+#REF!</f>
        <v>#REF!</v>
      </c>
      <c r="M72" s="51" t="e">
        <f>#REF!+#REF!</f>
        <v>#REF!</v>
      </c>
      <c r="N72" s="42" t="e">
        <f>#REF!+#REF!</f>
        <v>#REF!</v>
      </c>
      <c r="O72" s="51" t="e">
        <f>#REF!+#REF!</f>
        <v>#REF!</v>
      </c>
      <c r="P72" s="42" t="e">
        <f>#REF!+#REF!</f>
        <v>#REF!</v>
      </c>
      <c r="Q72" s="53" t="e">
        <f>#REF!+#REF!</f>
        <v>#REF!</v>
      </c>
      <c r="R72" s="16" t="b">
        <v>1</v>
      </c>
      <c r="S72" s="114"/>
      <c r="T72" s="114"/>
    </row>
    <row r="73" spans="1:20" x14ac:dyDescent="0.25">
      <c r="A73" s="27"/>
      <c r="B73" s="407" t="s">
        <v>53</v>
      </c>
      <c r="C73" s="408"/>
      <c r="D73" s="42" t="e">
        <f>#REF!+#REF!</f>
        <v>#REF!</v>
      </c>
      <c r="E73" s="42" t="e">
        <f>#REF!+#REF!</f>
        <v>#REF!</v>
      </c>
      <c r="F73" s="42" t="e">
        <f>#REF!+#REF!</f>
        <v>#REF!</v>
      </c>
      <c r="G73" s="51" t="e">
        <f>#REF!+#REF!</f>
        <v>#REF!</v>
      </c>
      <c r="H73" s="42" t="e">
        <f>#REF!+#REF!</f>
        <v>#REF!</v>
      </c>
      <c r="I73" s="51" t="e">
        <f>#REF!+#REF!</f>
        <v>#REF!</v>
      </c>
      <c r="J73" s="42" t="e">
        <f>#REF!+#REF!</f>
        <v>#REF!</v>
      </c>
      <c r="K73" s="51" t="e">
        <f>#REF!+#REF!</f>
        <v>#REF!</v>
      </c>
      <c r="L73" s="42" t="e">
        <f>#REF!+#REF!</f>
        <v>#REF!</v>
      </c>
      <c r="M73" s="51" t="e">
        <f>#REF!+#REF!</f>
        <v>#REF!</v>
      </c>
      <c r="N73" s="42" t="e">
        <f>#REF!+#REF!</f>
        <v>#REF!</v>
      </c>
      <c r="O73" s="51" t="e">
        <f>#REF!+#REF!</f>
        <v>#REF!</v>
      </c>
      <c r="P73" s="42" t="e">
        <f>#REF!+#REF!</f>
        <v>#REF!</v>
      </c>
      <c r="Q73" s="53" t="e">
        <f>#REF!+#REF!</f>
        <v>#REF!</v>
      </c>
      <c r="R73" s="16" t="b">
        <v>1</v>
      </c>
      <c r="S73" s="114"/>
      <c r="T73" s="114"/>
    </row>
    <row r="74" spans="1:20" ht="26.25" customHeight="1" x14ac:dyDescent="0.25">
      <c r="A74" s="17"/>
      <c r="B74" s="400" t="s">
        <v>54</v>
      </c>
      <c r="C74" s="401"/>
      <c r="D74" s="42" t="e">
        <f>#REF!+#REF!</f>
        <v>#REF!</v>
      </c>
      <c r="E74" s="42" t="e">
        <f>#REF!+#REF!</f>
        <v>#REF!</v>
      </c>
      <c r="F74" s="42" t="e">
        <f>#REF!+#REF!</f>
        <v>#REF!</v>
      </c>
      <c r="G74" s="51" t="e">
        <f>#REF!+#REF!</f>
        <v>#REF!</v>
      </c>
      <c r="H74" s="42" t="e">
        <f>#REF!+#REF!</f>
        <v>#REF!</v>
      </c>
      <c r="I74" s="51" t="e">
        <f>#REF!+#REF!</f>
        <v>#REF!</v>
      </c>
      <c r="J74" s="42" t="e">
        <f>#REF!+#REF!</f>
        <v>#REF!</v>
      </c>
      <c r="K74" s="51" t="e">
        <f>#REF!+#REF!</f>
        <v>#REF!</v>
      </c>
      <c r="L74" s="42" t="e">
        <f>#REF!+#REF!</f>
        <v>#REF!</v>
      </c>
      <c r="M74" s="51" t="e">
        <f>#REF!+#REF!</f>
        <v>#REF!</v>
      </c>
      <c r="N74" s="42" t="e">
        <f>#REF!+#REF!</f>
        <v>#REF!</v>
      </c>
      <c r="O74" s="51" t="e">
        <f>#REF!+#REF!</f>
        <v>#REF!</v>
      </c>
      <c r="P74" s="42" t="e">
        <f>#REF!+#REF!</f>
        <v>#REF!</v>
      </c>
      <c r="Q74" s="53" t="e">
        <f>#REF!+#REF!</f>
        <v>#REF!</v>
      </c>
      <c r="R74" s="16" t="b">
        <v>1</v>
      </c>
      <c r="S74" s="114"/>
      <c r="T74" s="114"/>
    </row>
    <row r="75" spans="1:20" x14ac:dyDescent="0.25">
      <c r="A75" s="27"/>
      <c r="B75" s="407" t="s">
        <v>55</v>
      </c>
      <c r="C75" s="408"/>
      <c r="D75" s="42" t="e">
        <f>#REF!+#REF!</f>
        <v>#REF!</v>
      </c>
      <c r="E75" s="42" t="e">
        <f>#REF!+#REF!</f>
        <v>#REF!</v>
      </c>
      <c r="F75" s="42" t="e">
        <f>#REF!+#REF!</f>
        <v>#REF!</v>
      </c>
      <c r="G75" s="51" t="e">
        <f>#REF!+#REF!</f>
        <v>#REF!</v>
      </c>
      <c r="H75" s="42" t="e">
        <f>#REF!+#REF!</f>
        <v>#REF!</v>
      </c>
      <c r="I75" s="51" t="e">
        <f>#REF!+#REF!</f>
        <v>#REF!</v>
      </c>
      <c r="J75" s="42" t="e">
        <f>#REF!+#REF!</f>
        <v>#REF!</v>
      </c>
      <c r="K75" s="51" t="e">
        <f>#REF!+#REF!</f>
        <v>#REF!</v>
      </c>
      <c r="L75" s="42" t="e">
        <f>#REF!+#REF!</f>
        <v>#REF!</v>
      </c>
      <c r="M75" s="51" t="e">
        <f>#REF!+#REF!</f>
        <v>#REF!</v>
      </c>
      <c r="N75" s="42" t="e">
        <f>#REF!+#REF!</f>
        <v>#REF!</v>
      </c>
      <c r="O75" s="51" t="e">
        <f>#REF!+#REF!</f>
        <v>#REF!</v>
      </c>
      <c r="P75" s="42" t="e">
        <f>#REF!+#REF!</f>
        <v>#REF!</v>
      </c>
      <c r="Q75" s="53" t="e">
        <f>#REF!+#REF!</f>
        <v>#REF!</v>
      </c>
      <c r="R75" s="16" t="b">
        <v>1</v>
      </c>
      <c r="S75" s="114"/>
      <c r="T75" s="114"/>
    </row>
    <row r="76" spans="1:20" x14ac:dyDescent="0.25">
      <c r="A76" s="27"/>
      <c r="B76" s="407" t="s">
        <v>56</v>
      </c>
      <c r="C76" s="408"/>
      <c r="D76" s="42" t="e">
        <f>#REF!+#REF!</f>
        <v>#REF!</v>
      </c>
      <c r="E76" s="42" t="e">
        <f>#REF!+#REF!</f>
        <v>#REF!</v>
      </c>
      <c r="F76" s="42" t="e">
        <f>#REF!+#REF!</f>
        <v>#REF!</v>
      </c>
      <c r="G76" s="51" t="e">
        <f>#REF!+#REF!</f>
        <v>#REF!</v>
      </c>
      <c r="H76" s="42" t="e">
        <f>#REF!+#REF!</f>
        <v>#REF!</v>
      </c>
      <c r="I76" s="51" t="e">
        <f>#REF!+#REF!</f>
        <v>#REF!</v>
      </c>
      <c r="J76" s="42" t="e">
        <f>#REF!+#REF!</f>
        <v>#REF!</v>
      </c>
      <c r="K76" s="51" t="e">
        <f>#REF!+#REF!</f>
        <v>#REF!</v>
      </c>
      <c r="L76" s="42" t="e">
        <f>#REF!+#REF!</f>
        <v>#REF!</v>
      </c>
      <c r="M76" s="51" t="e">
        <f>#REF!+#REF!</f>
        <v>#REF!</v>
      </c>
      <c r="N76" s="42" t="e">
        <f>#REF!+#REF!</f>
        <v>#REF!</v>
      </c>
      <c r="O76" s="51" t="e">
        <f>#REF!+#REF!</f>
        <v>#REF!</v>
      </c>
      <c r="P76" s="42" t="e">
        <f>#REF!+#REF!</f>
        <v>#REF!</v>
      </c>
      <c r="Q76" s="53" t="e">
        <f>#REF!+#REF!</f>
        <v>#REF!</v>
      </c>
      <c r="R76" s="16" t="b">
        <v>1</v>
      </c>
      <c r="S76" s="114"/>
      <c r="T76" s="114"/>
    </row>
    <row r="77" spans="1:20" x14ac:dyDescent="0.25">
      <c r="A77" s="17"/>
      <c r="B77" s="407" t="s">
        <v>57</v>
      </c>
      <c r="C77" s="408"/>
      <c r="D77" s="42" t="e">
        <f>#REF!+#REF!</f>
        <v>#REF!</v>
      </c>
      <c r="E77" s="42" t="e">
        <f>#REF!+#REF!</f>
        <v>#REF!</v>
      </c>
      <c r="F77" s="42" t="e">
        <f>#REF!+#REF!</f>
        <v>#REF!</v>
      </c>
      <c r="G77" s="51" t="e">
        <f>#REF!+#REF!</f>
        <v>#REF!</v>
      </c>
      <c r="H77" s="42" t="e">
        <f>#REF!+#REF!</f>
        <v>#REF!</v>
      </c>
      <c r="I77" s="51" t="e">
        <f>#REF!+#REF!</f>
        <v>#REF!</v>
      </c>
      <c r="J77" s="42" t="e">
        <f>#REF!+#REF!</f>
        <v>#REF!</v>
      </c>
      <c r="K77" s="51" t="e">
        <f>#REF!+#REF!</f>
        <v>#REF!</v>
      </c>
      <c r="L77" s="42" t="e">
        <f>#REF!+#REF!</f>
        <v>#REF!</v>
      </c>
      <c r="M77" s="51" t="e">
        <f>#REF!+#REF!</f>
        <v>#REF!</v>
      </c>
      <c r="N77" s="42" t="e">
        <f>#REF!+#REF!</f>
        <v>#REF!</v>
      </c>
      <c r="O77" s="51" t="e">
        <f>#REF!+#REF!</f>
        <v>#REF!</v>
      </c>
      <c r="P77" s="42" t="e">
        <f>#REF!+#REF!</f>
        <v>#REF!</v>
      </c>
      <c r="Q77" s="53" t="e">
        <f>#REF!+#REF!</f>
        <v>#REF!</v>
      </c>
      <c r="R77" s="16" t="b">
        <v>1</v>
      </c>
      <c r="S77" s="114"/>
      <c r="T77" s="114"/>
    </row>
    <row r="78" spans="1:20" x14ac:dyDescent="0.25">
      <c r="A78" s="27"/>
      <c r="B78" s="407" t="s">
        <v>58</v>
      </c>
      <c r="C78" s="408"/>
      <c r="D78" s="42" t="e">
        <f>#REF!+#REF!</f>
        <v>#REF!</v>
      </c>
      <c r="E78" s="42" t="e">
        <f>#REF!+#REF!</f>
        <v>#REF!</v>
      </c>
      <c r="F78" s="42" t="e">
        <f>#REF!+#REF!</f>
        <v>#REF!</v>
      </c>
      <c r="G78" s="51" t="e">
        <f>#REF!+#REF!</f>
        <v>#REF!</v>
      </c>
      <c r="H78" s="42" t="e">
        <f>#REF!+#REF!</f>
        <v>#REF!</v>
      </c>
      <c r="I78" s="51" t="e">
        <f>#REF!+#REF!</f>
        <v>#REF!</v>
      </c>
      <c r="J78" s="42" t="e">
        <f>#REF!+#REF!</f>
        <v>#REF!</v>
      </c>
      <c r="K78" s="51" t="e">
        <f>#REF!+#REF!</f>
        <v>#REF!</v>
      </c>
      <c r="L78" s="42" t="e">
        <f>#REF!+#REF!</f>
        <v>#REF!</v>
      </c>
      <c r="M78" s="51" t="e">
        <f>#REF!+#REF!</f>
        <v>#REF!</v>
      </c>
      <c r="N78" s="42" t="e">
        <f>#REF!+#REF!</f>
        <v>#REF!</v>
      </c>
      <c r="O78" s="51" t="e">
        <f>#REF!+#REF!</f>
        <v>#REF!</v>
      </c>
      <c r="P78" s="42" t="e">
        <f>#REF!+#REF!</f>
        <v>#REF!</v>
      </c>
      <c r="Q78" s="53" t="e">
        <f>#REF!+#REF!</f>
        <v>#REF!</v>
      </c>
      <c r="R78" s="16" t="b">
        <v>1</v>
      </c>
      <c r="S78" s="114"/>
      <c r="T78" s="114"/>
    </row>
    <row r="79" spans="1:20" x14ac:dyDescent="0.25">
      <c r="A79" s="27"/>
      <c r="B79" s="407" t="s">
        <v>59</v>
      </c>
      <c r="C79" s="408"/>
      <c r="D79" s="42" t="e">
        <f>#REF!+#REF!</f>
        <v>#REF!</v>
      </c>
      <c r="E79" s="42" t="e">
        <f>#REF!+#REF!</f>
        <v>#REF!</v>
      </c>
      <c r="F79" s="42" t="e">
        <f>#REF!+#REF!</f>
        <v>#REF!</v>
      </c>
      <c r="G79" s="51" t="e">
        <f>#REF!+#REF!</f>
        <v>#REF!</v>
      </c>
      <c r="H79" s="42" t="e">
        <f>#REF!+#REF!</f>
        <v>#REF!</v>
      </c>
      <c r="I79" s="51" t="e">
        <f>#REF!+#REF!</f>
        <v>#REF!</v>
      </c>
      <c r="J79" s="42" t="e">
        <f>#REF!+#REF!</f>
        <v>#REF!</v>
      </c>
      <c r="K79" s="51" t="e">
        <f>#REF!+#REF!</f>
        <v>#REF!</v>
      </c>
      <c r="L79" s="42" t="e">
        <f>#REF!+#REF!</f>
        <v>#REF!</v>
      </c>
      <c r="M79" s="51" t="e">
        <f>#REF!+#REF!</f>
        <v>#REF!</v>
      </c>
      <c r="N79" s="42" t="e">
        <f>#REF!+#REF!</f>
        <v>#REF!</v>
      </c>
      <c r="O79" s="51" t="e">
        <f>#REF!+#REF!</f>
        <v>#REF!</v>
      </c>
      <c r="P79" s="42" t="e">
        <f>#REF!+#REF!</f>
        <v>#REF!</v>
      </c>
      <c r="Q79" s="53" t="e">
        <f>#REF!+#REF!</f>
        <v>#REF!</v>
      </c>
      <c r="R79" s="16" t="b">
        <v>1</v>
      </c>
      <c r="S79" s="114"/>
      <c r="T79" s="114"/>
    </row>
    <row r="80" spans="1:20" x14ac:dyDescent="0.25">
      <c r="A80" s="27"/>
      <c r="B80" s="407" t="s">
        <v>60</v>
      </c>
      <c r="C80" s="408"/>
      <c r="D80" s="42" t="e">
        <f>#REF!+#REF!</f>
        <v>#REF!</v>
      </c>
      <c r="E80" s="42" t="e">
        <f>#REF!+#REF!</f>
        <v>#REF!</v>
      </c>
      <c r="F80" s="42" t="e">
        <f>#REF!+#REF!</f>
        <v>#REF!</v>
      </c>
      <c r="G80" s="51" t="e">
        <f>#REF!+#REF!</f>
        <v>#REF!</v>
      </c>
      <c r="H80" s="42" t="e">
        <f>#REF!+#REF!</f>
        <v>#REF!</v>
      </c>
      <c r="I80" s="51" t="e">
        <f>#REF!+#REF!</f>
        <v>#REF!</v>
      </c>
      <c r="J80" s="42" t="e">
        <f>#REF!+#REF!</f>
        <v>#REF!</v>
      </c>
      <c r="K80" s="51" t="e">
        <f>#REF!+#REF!</f>
        <v>#REF!</v>
      </c>
      <c r="L80" s="42" t="e">
        <f>#REF!+#REF!</f>
        <v>#REF!</v>
      </c>
      <c r="M80" s="51" t="e">
        <f>#REF!+#REF!</f>
        <v>#REF!</v>
      </c>
      <c r="N80" s="42" t="e">
        <f>#REF!+#REF!</f>
        <v>#REF!</v>
      </c>
      <c r="O80" s="51" t="e">
        <f>#REF!+#REF!</f>
        <v>#REF!</v>
      </c>
      <c r="P80" s="42" t="e">
        <f>#REF!+#REF!</f>
        <v>#REF!</v>
      </c>
      <c r="Q80" s="53" t="e">
        <f>#REF!+#REF!</f>
        <v>#REF!</v>
      </c>
      <c r="R80" s="16" t="b">
        <v>1</v>
      </c>
      <c r="S80" s="114"/>
      <c r="T80" s="114"/>
    </row>
    <row r="81" spans="1:20" x14ac:dyDescent="0.25">
      <c r="A81" s="27"/>
      <c r="B81" s="407" t="s">
        <v>61</v>
      </c>
      <c r="C81" s="408"/>
      <c r="D81" s="42" t="e">
        <f>#REF!+#REF!</f>
        <v>#REF!</v>
      </c>
      <c r="E81" s="42" t="e">
        <f>#REF!+#REF!</f>
        <v>#REF!</v>
      </c>
      <c r="F81" s="42" t="e">
        <f>#REF!+#REF!</f>
        <v>#REF!</v>
      </c>
      <c r="G81" s="51" t="e">
        <f>#REF!+#REF!</f>
        <v>#REF!</v>
      </c>
      <c r="H81" s="42" t="e">
        <f>#REF!+#REF!</f>
        <v>#REF!</v>
      </c>
      <c r="I81" s="51" t="e">
        <f>#REF!+#REF!</f>
        <v>#REF!</v>
      </c>
      <c r="J81" s="42" t="e">
        <f>#REF!+#REF!</f>
        <v>#REF!</v>
      </c>
      <c r="K81" s="51" t="e">
        <f>#REF!+#REF!</f>
        <v>#REF!</v>
      </c>
      <c r="L81" s="42" t="e">
        <f>#REF!+#REF!</f>
        <v>#REF!</v>
      </c>
      <c r="M81" s="51" t="e">
        <f>#REF!+#REF!</f>
        <v>#REF!</v>
      </c>
      <c r="N81" s="42" t="e">
        <f>#REF!+#REF!</f>
        <v>#REF!</v>
      </c>
      <c r="O81" s="51" t="e">
        <f>#REF!+#REF!</f>
        <v>#REF!</v>
      </c>
      <c r="P81" s="42" t="e">
        <f>#REF!+#REF!</f>
        <v>#REF!</v>
      </c>
      <c r="Q81" s="53" t="e">
        <f>#REF!+#REF!</f>
        <v>#REF!</v>
      </c>
      <c r="R81" s="16" t="b">
        <v>1</v>
      </c>
      <c r="S81" s="114"/>
      <c r="T81" s="114"/>
    </row>
    <row r="82" spans="1:20" ht="12" customHeight="1" x14ac:dyDescent="0.25">
      <c r="A82" s="27"/>
      <c r="B82" s="405">
        <f>COUNTA(B70:C81)</f>
        <v>12</v>
      </c>
      <c r="C82" s="406"/>
      <c r="D82" s="42"/>
      <c r="E82" s="42"/>
      <c r="F82" s="42"/>
      <c r="G82" s="51"/>
      <c r="H82" s="42"/>
      <c r="I82" s="51"/>
      <c r="J82" s="42"/>
      <c r="K82" s="51"/>
      <c r="L82" s="42"/>
      <c r="M82" s="51"/>
      <c r="N82" s="42"/>
      <c r="O82" s="51"/>
      <c r="P82" s="42"/>
      <c r="Q82" s="53"/>
      <c r="R82" s="16" t="b">
        <v>1</v>
      </c>
      <c r="S82" s="114"/>
      <c r="T82" s="114"/>
    </row>
    <row r="83" spans="1:20" x14ac:dyDescent="0.25">
      <c r="A83" s="85" t="s">
        <v>21</v>
      </c>
      <c r="B83" s="37"/>
      <c r="C83" s="38"/>
      <c r="D83" s="42"/>
      <c r="E83" s="42"/>
      <c r="F83" s="42"/>
      <c r="G83" s="51"/>
      <c r="H83" s="42"/>
      <c r="I83" s="51"/>
      <c r="J83" s="42"/>
      <c r="K83" s="51"/>
      <c r="L83" s="42"/>
      <c r="M83" s="51"/>
      <c r="N83" s="42"/>
      <c r="O83" s="51"/>
      <c r="P83" s="42"/>
      <c r="Q83" s="53"/>
      <c r="R83" s="16" t="b">
        <v>1</v>
      </c>
      <c r="S83" s="114"/>
      <c r="T83" s="114"/>
    </row>
    <row r="84" spans="1:20" ht="30" customHeight="1" x14ac:dyDescent="0.25">
      <c r="A84" s="27"/>
      <c r="B84" s="398" t="s">
        <v>62</v>
      </c>
      <c r="C84" s="399"/>
      <c r="D84" s="42" t="e">
        <f>#REF!+#REF!</f>
        <v>#REF!</v>
      </c>
      <c r="E84" s="42" t="e">
        <f>#REF!+#REF!</f>
        <v>#REF!</v>
      </c>
      <c r="F84" s="42" t="e">
        <f>#REF!+#REF!</f>
        <v>#REF!</v>
      </c>
      <c r="G84" s="51" t="e">
        <f>#REF!+#REF!</f>
        <v>#REF!</v>
      </c>
      <c r="H84" s="42" t="e">
        <f>#REF!+#REF!</f>
        <v>#REF!</v>
      </c>
      <c r="I84" s="51" t="e">
        <f>#REF!+#REF!</f>
        <v>#REF!</v>
      </c>
      <c r="J84" s="42" t="e">
        <f>#REF!+#REF!</f>
        <v>#REF!</v>
      </c>
      <c r="K84" s="51" t="e">
        <f>#REF!+#REF!</f>
        <v>#REF!</v>
      </c>
      <c r="L84" s="42" t="e">
        <f>#REF!+#REF!</f>
        <v>#REF!</v>
      </c>
      <c r="M84" s="51" t="e">
        <f>#REF!+#REF!</f>
        <v>#REF!</v>
      </c>
      <c r="N84" s="42" t="e">
        <f>#REF!+#REF!</f>
        <v>#REF!</v>
      </c>
      <c r="O84" s="51" t="e">
        <f>#REF!+#REF!</f>
        <v>#REF!</v>
      </c>
      <c r="P84" s="42" t="e">
        <f>#REF!+#REF!</f>
        <v>#REF!</v>
      </c>
      <c r="Q84" s="53" t="e">
        <f>#REF!+#REF!</f>
        <v>#REF!</v>
      </c>
      <c r="R84" s="16" t="b">
        <v>1</v>
      </c>
      <c r="S84" s="114"/>
      <c r="T84" s="114"/>
    </row>
    <row r="85" spans="1:20" ht="12.75" customHeight="1" x14ac:dyDescent="0.25">
      <c r="A85" s="28"/>
      <c r="B85" s="39"/>
      <c r="C85" s="40"/>
      <c r="D85" s="43"/>
      <c r="E85" s="43"/>
      <c r="F85" s="43"/>
      <c r="G85" s="52"/>
      <c r="H85" s="43"/>
      <c r="I85" s="52"/>
      <c r="J85" s="43"/>
      <c r="K85" s="52"/>
      <c r="L85" s="43"/>
      <c r="M85" s="52"/>
      <c r="N85" s="43"/>
      <c r="O85" s="52"/>
      <c r="P85" s="43"/>
      <c r="Q85" s="54"/>
      <c r="R85" s="16" t="b">
        <v>1</v>
      </c>
      <c r="S85" s="115"/>
      <c r="T85" s="115"/>
    </row>
    <row r="86" spans="1:20" x14ac:dyDescent="0.25"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>
        <v>0</v>
      </c>
    </row>
    <row r="87" spans="1:20" x14ac:dyDescent="0.25">
      <c r="A87" s="77"/>
    </row>
  </sheetData>
  <mergeCells count="48">
    <mergeCell ref="B61:C61"/>
    <mergeCell ref="B81:C81"/>
    <mergeCell ref="B82:C82"/>
    <mergeCell ref="B57:C57"/>
    <mergeCell ref="B75:C75"/>
    <mergeCell ref="B76:C76"/>
    <mergeCell ref="B77:C77"/>
    <mergeCell ref="B78:C78"/>
    <mergeCell ref="B79:C79"/>
    <mergeCell ref="B80:C80"/>
    <mergeCell ref="B62:C62"/>
    <mergeCell ref="B70:C70"/>
    <mergeCell ref="B71:C71"/>
    <mergeCell ref="B72:C72"/>
    <mergeCell ref="B73:C73"/>
    <mergeCell ref="B74:C74"/>
    <mergeCell ref="A22:C22"/>
    <mergeCell ref="A49:C49"/>
    <mergeCell ref="B46:C46"/>
    <mergeCell ref="B47:C47"/>
    <mergeCell ref="B48:C48"/>
    <mergeCell ref="B39:C39"/>
    <mergeCell ref="B40:C40"/>
    <mergeCell ref="B28:C28"/>
    <mergeCell ref="B29:C29"/>
    <mergeCell ref="B24:C24"/>
    <mergeCell ref="B25:C25"/>
    <mergeCell ref="B30:C30"/>
    <mergeCell ref="B31:C31"/>
    <mergeCell ref="B32:C32"/>
    <mergeCell ref="B26:C26"/>
    <mergeCell ref="B27:C27"/>
    <mergeCell ref="B84:C84"/>
    <mergeCell ref="B41:C41"/>
    <mergeCell ref="B45:C45"/>
    <mergeCell ref="A43:C43"/>
    <mergeCell ref="B33:C33"/>
    <mergeCell ref="B35:C35"/>
    <mergeCell ref="B38:C38"/>
    <mergeCell ref="B55:C55"/>
    <mergeCell ref="B56:C56"/>
    <mergeCell ref="B34:C34"/>
    <mergeCell ref="B53:C53"/>
    <mergeCell ref="B59:C59"/>
    <mergeCell ref="B60:C60"/>
    <mergeCell ref="B52:C52"/>
    <mergeCell ref="A36:C36"/>
    <mergeCell ref="B51:C51"/>
  </mergeCells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rowBreaks count="3" manualBreakCount="3">
    <brk id="16" max="16383" man="1"/>
    <brk id="57" max="16383" man="1"/>
    <brk id="6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topLeftCell="A12" zoomScale="87" zoomScaleNormal="87" workbookViewId="0">
      <selection activeCell="D5" sqref="D5:D15"/>
    </sheetView>
  </sheetViews>
  <sheetFormatPr defaultColWidth="9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9" style="2"/>
  </cols>
  <sheetData>
    <row r="1" spans="1:20" x14ac:dyDescent="0.25">
      <c r="A1" s="65" t="str">
        <f>A88&amp;" - "&amp;VLOOKUP(A88,SheetNames!A2:C56,3,FALSE)</f>
        <v>KZN238 - Alfred Duma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256"/>
      <c r="E5" s="105" t="s">
        <v>39</v>
      </c>
    </row>
    <row r="6" spans="1:20" ht="16.5" x14ac:dyDescent="0.3">
      <c r="C6" s="107" t="s">
        <v>30</v>
      </c>
      <c r="D6" s="254"/>
      <c r="E6" s="104" t="s">
        <v>35</v>
      </c>
    </row>
    <row r="7" spans="1:20" ht="30" customHeight="1" x14ac:dyDescent="0.25">
      <c r="A7" s="67"/>
      <c r="B7" s="62"/>
      <c r="C7" s="108" t="s">
        <v>70</v>
      </c>
      <c r="D7" s="255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255">
        <v>20080</v>
      </c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255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255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25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255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255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customHeight="1" x14ac:dyDescent="0.25">
      <c r="A14" s="67"/>
      <c r="B14" s="62"/>
      <c r="C14" s="108" t="s">
        <v>77</v>
      </c>
      <c r="D14" s="255">
        <v>28157</v>
      </c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255">
        <v>5105</v>
      </c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192">
        <v>0</v>
      </c>
      <c r="E24" s="191">
        <v>0</v>
      </c>
      <c r="F24" s="189">
        <v>0</v>
      </c>
      <c r="G24" s="190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193">
        <v>0</v>
      </c>
      <c r="E25" s="191">
        <v>0</v>
      </c>
      <c r="F25" s="189">
        <v>0</v>
      </c>
      <c r="G25" s="190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193">
        <v>0</v>
      </c>
      <c r="E26" s="191">
        <v>0</v>
      </c>
      <c r="F26" s="189">
        <v>0</v>
      </c>
      <c r="G26" s="190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193">
        <v>0</v>
      </c>
      <c r="E27" s="191">
        <v>0</v>
      </c>
      <c r="F27" s="189">
        <v>0</v>
      </c>
      <c r="G27" s="190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193">
        <v>0</v>
      </c>
      <c r="E28" s="191">
        <v>0</v>
      </c>
      <c r="F28" s="189">
        <v>0</v>
      </c>
      <c r="G28" s="190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194">
        <v>1</v>
      </c>
      <c r="E29" s="191">
        <v>0</v>
      </c>
      <c r="F29" s="189">
        <v>0</v>
      </c>
      <c r="G29" s="190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193">
        <v>0</v>
      </c>
      <c r="E30" s="191">
        <v>0</v>
      </c>
      <c r="F30" s="189">
        <v>0</v>
      </c>
      <c r="G30" s="190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194">
        <v>1</v>
      </c>
      <c r="E31" s="191">
        <v>0</v>
      </c>
      <c r="F31" s="189">
        <v>0</v>
      </c>
      <c r="G31" s="190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193">
        <v>0</v>
      </c>
      <c r="E32" s="191">
        <v>0</v>
      </c>
      <c r="F32" s="189">
        <v>0</v>
      </c>
      <c r="G32" s="190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194">
        <v>0</v>
      </c>
      <c r="E33" s="191">
        <v>0</v>
      </c>
      <c r="F33" s="189">
        <v>0</v>
      </c>
      <c r="G33" s="190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194">
        <v>0</v>
      </c>
      <c r="E34" s="191">
        <v>0</v>
      </c>
      <c r="F34" s="189">
        <v>0</v>
      </c>
      <c r="G34" s="190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193">
        <v>0</v>
      </c>
      <c r="E35" s="191">
        <v>0</v>
      </c>
      <c r="F35" s="189">
        <v>0</v>
      </c>
      <c r="G35" s="190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195">
        <v>40</v>
      </c>
      <c r="E36" s="191">
        <v>40</v>
      </c>
      <c r="F36" s="189">
        <v>10</v>
      </c>
      <c r="G36" s="190">
        <v>12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10</v>
      </c>
      <c r="O36" s="74">
        <f t="shared" si="2"/>
        <v>12</v>
      </c>
      <c r="P36" s="68">
        <v>0</v>
      </c>
      <c r="Q36" s="53">
        <f t="shared" si="3"/>
        <v>-12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180">
        <v>0</v>
      </c>
      <c r="E40" s="181" t="s">
        <v>223</v>
      </c>
      <c r="F40" s="187"/>
      <c r="G40" s="182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180">
        <v>0</v>
      </c>
      <c r="E41" s="181" t="s">
        <v>224</v>
      </c>
      <c r="F41" s="187"/>
      <c r="G41" s="182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180">
        <v>0</v>
      </c>
      <c r="E42" s="181">
        <v>5</v>
      </c>
      <c r="F42" s="187"/>
      <c r="G42" s="182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180">
        <v>0</v>
      </c>
      <c r="E43" s="181" t="s">
        <v>225</v>
      </c>
      <c r="F43" s="187"/>
      <c r="G43" s="182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85"/>
      <c r="E44" s="185"/>
      <c r="F44" s="185"/>
      <c r="G44" s="186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85"/>
      <c r="E45" s="185"/>
      <c r="F45" s="185"/>
      <c r="G45" s="186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85"/>
      <c r="E46" s="185"/>
      <c r="F46" s="185"/>
      <c r="G46" s="186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180">
        <v>0</v>
      </c>
      <c r="E47" s="181"/>
      <c r="F47" s="179"/>
      <c r="G47" s="182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180">
        <v>0</v>
      </c>
      <c r="E48" s="181"/>
      <c r="F48" s="179"/>
      <c r="G48" s="182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180">
        <v>0</v>
      </c>
      <c r="E49" s="181"/>
      <c r="F49" s="179"/>
      <c r="G49" s="182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183"/>
      <c r="E50" s="183"/>
      <c r="F50" s="183"/>
      <c r="G50" s="184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183"/>
      <c r="E51" s="183"/>
      <c r="F51" s="183"/>
      <c r="G51" s="184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183"/>
      <c r="E52" s="183"/>
      <c r="F52" s="183"/>
      <c r="G52" s="184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180">
        <v>0</v>
      </c>
      <c r="E53" s="181"/>
      <c r="F53" s="179"/>
      <c r="G53" s="182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180">
        <v>0</v>
      </c>
      <c r="E54" s="181"/>
      <c r="F54" s="179"/>
      <c r="G54" s="182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183"/>
      <c r="E55" s="183"/>
      <c r="F55" s="183"/>
      <c r="G55" s="184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183"/>
      <c r="E56" s="183"/>
      <c r="F56" s="183"/>
      <c r="G56" s="184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180">
        <v>0</v>
      </c>
      <c r="E57" s="181"/>
      <c r="F57" s="179"/>
      <c r="G57" s="182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180">
        <v>0</v>
      </c>
      <c r="E58" s="181"/>
      <c r="F58" s="179"/>
      <c r="G58" s="182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177"/>
      <c r="E59" s="177"/>
      <c r="F59" s="177"/>
      <c r="G59" s="178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177"/>
      <c r="E60" s="177"/>
      <c r="F60" s="177"/>
      <c r="G60" s="178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180"/>
      <c r="E61" s="181"/>
      <c r="F61" s="179"/>
      <c r="G61" s="182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180"/>
      <c r="E62" s="181"/>
      <c r="F62" s="179"/>
      <c r="G62" s="182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180"/>
      <c r="E63" s="181">
        <v>5105</v>
      </c>
      <c r="F63" s="179">
        <v>5105</v>
      </c>
      <c r="G63" s="182">
        <v>5105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5105</v>
      </c>
      <c r="O63" s="74">
        <f>IF(ISERROR(G63+I63+K63+M63),"Invalid Input",G63+I63+K63+M63)</f>
        <v>5105</v>
      </c>
      <c r="P63" s="68">
        <v>0</v>
      </c>
      <c r="Q63" s="53">
        <f>IF(ISERROR(P63-O63),"Invalid Input",(P63-O63))</f>
        <v>-5105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177"/>
      <c r="E64" s="177"/>
      <c r="F64" s="177"/>
      <c r="G64" s="178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183"/>
      <c r="E65" s="183"/>
      <c r="F65" s="183"/>
      <c r="G65" s="184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180" t="s">
        <v>222</v>
      </c>
      <c r="E66" s="181">
        <v>712</v>
      </c>
      <c r="F66" s="187"/>
      <c r="G66" s="182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180" t="s">
        <v>222</v>
      </c>
      <c r="E67" s="181">
        <v>20</v>
      </c>
      <c r="F67" s="187"/>
      <c r="G67" s="182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180" t="s">
        <v>222</v>
      </c>
      <c r="E68" s="181"/>
      <c r="F68" s="179"/>
      <c r="G68" s="182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180" t="s">
        <v>222</v>
      </c>
      <c r="E69" s="181">
        <v>100</v>
      </c>
      <c r="F69" s="187"/>
      <c r="G69" s="182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177"/>
      <c r="E70" s="177"/>
      <c r="F70" s="177"/>
      <c r="G70" s="178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183"/>
      <c r="E71" s="183"/>
      <c r="F71" s="183"/>
      <c r="G71" s="184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180"/>
      <c r="E72" s="181">
        <v>37</v>
      </c>
      <c r="F72" s="179">
        <v>37</v>
      </c>
      <c r="G72" s="182">
        <v>37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37</v>
      </c>
      <c r="O72" s="74">
        <f t="shared" ref="O72:O83" si="5">IF(ISERROR(G72+I72+K72+M72),"Invalid Input",G72+I72+K72+M72)</f>
        <v>37</v>
      </c>
      <c r="P72" s="68">
        <v>0</v>
      </c>
      <c r="Q72" s="53">
        <f t="shared" ref="Q72:Q83" si="6">IF(ISERROR(P72-O72),"Invalid Input",(P72-O72))</f>
        <v>-37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180"/>
      <c r="E73" s="181">
        <v>18</v>
      </c>
      <c r="F73" s="179">
        <v>18</v>
      </c>
      <c r="G73" s="182">
        <v>16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18</v>
      </c>
      <c r="O73" s="74">
        <f t="shared" si="5"/>
        <v>16</v>
      </c>
      <c r="P73" s="68">
        <v>0</v>
      </c>
      <c r="Q73" s="53">
        <f t="shared" si="6"/>
        <v>-16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180"/>
      <c r="E74" s="181">
        <v>7</v>
      </c>
      <c r="F74" s="179">
        <v>7</v>
      </c>
      <c r="G74" s="182">
        <v>7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7</v>
      </c>
      <c r="O74" s="74">
        <f t="shared" si="5"/>
        <v>7</v>
      </c>
      <c r="P74" s="68">
        <v>0</v>
      </c>
      <c r="Q74" s="53">
        <f t="shared" si="6"/>
        <v>-7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180"/>
      <c r="E75" s="181"/>
      <c r="F75" s="179"/>
      <c r="G75" s="182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180"/>
      <c r="E76" s="181"/>
      <c r="F76" s="179"/>
      <c r="G76" s="182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180"/>
      <c r="E77" s="181">
        <v>7</v>
      </c>
      <c r="F77" s="179">
        <v>7</v>
      </c>
      <c r="G77" s="182">
        <v>7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7</v>
      </c>
      <c r="O77" s="74">
        <f t="shared" si="5"/>
        <v>7</v>
      </c>
      <c r="P77" s="68">
        <v>0</v>
      </c>
      <c r="Q77" s="53">
        <f t="shared" si="6"/>
        <v>-7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180"/>
      <c r="E78" s="181">
        <v>6</v>
      </c>
      <c r="F78" s="179">
        <v>6</v>
      </c>
      <c r="G78" s="182">
        <v>6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6</v>
      </c>
      <c r="O78" s="74">
        <f t="shared" si="5"/>
        <v>6</v>
      </c>
      <c r="P78" s="68">
        <v>0</v>
      </c>
      <c r="Q78" s="53">
        <f t="shared" si="6"/>
        <v>-6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180"/>
      <c r="E79" s="181"/>
      <c r="F79" s="179"/>
      <c r="G79" s="182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180"/>
      <c r="E80" s="181">
        <v>5</v>
      </c>
      <c r="F80" s="179">
        <v>5</v>
      </c>
      <c r="G80" s="182">
        <v>5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5</v>
      </c>
      <c r="O80" s="74">
        <f t="shared" si="5"/>
        <v>5</v>
      </c>
      <c r="P80" s="68">
        <v>0</v>
      </c>
      <c r="Q80" s="53">
        <f t="shared" si="6"/>
        <v>-5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180"/>
      <c r="E81" s="188"/>
      <c r="F81" s="188"/>
      <c r="G81" s="188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180">
        <v>0</v>
      </c>
      <c r="E82" s="188"/>
      <c r="F82" s="188"/>
      <c r="G82" s="188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180">
        <v>0</v>
      </c>
      <c r="E83" s="188"/>
      <c r="F83" s="188"/>
      <c r="G83" s="188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177"/>
      <c r="E84" s="177"/>
      <c r="F84" s="177"/>
      <c r="G84" s="178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177"/>
      <c r="E85" s="177"/>
      <c r="F85" s="177"/>
      <c r="G85" s="178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180">
        <v>0</v>
      </c>
      <c r="E86" s="181">
        <v>150</v>
      </c>
      <c r="F86" s="179">
        <v>100</v>
      </c>
      <c r="G86" s="182">
        <v>50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100</v>
      </c>
      <c r="O86" s="74">
        <f>IF(ISERROR(G86+I86+K86+M86),"Invalid Input",G86+I86+K86+M86)</f>
        <v>50</v>
      </c>
      <c r="P86" s="68">
        <v>0</v>
      </c>
      <c r="Q86" s="53">
        <f>IF(ISERROR(P86-O86),"Invalid Input",(P86-O86))</f>
        <v>-50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SheetNames!A19</f>
        <v>KZN238</v>
      </c>
    </row>
  </sheetData>
  <mergeCells count="48">
    <mergeCell ref="B36:C36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B37:C37"/>
    <mergeCell ref="A38:C38"/>
    <mergeCell ref="B42:C42"/>
    <mergeCell ref="B76:C76"/>
    <mergeCell ref="B77:C77"/>
    <mergeCell ref="B78:C78"/>
    <mergeCell ref="B79:C79"/>
    <mergeCell ref="B80:C80"/>
    <mergeCell ref="B59:C59"/>
    <mergeCell ref="B61:C61"/>
    <mergeCell ref="B62:C62"/>
    <mergeCell ref="B54:C54"/>
    <mergeCell ref="B75:C75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81:C81"/>
    <mergeCell ref="B82:C82"/>
    <mergeCell ref="B83:C83"/>
    <mergeCell ref="B53:C53"/>
    <mergeCell ref="B55:C55"/>
    <mergeCell ref="B57:C5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DC23 - Uthukela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SheetNames!A20</f>
        <v>DC23</v>
      </c>
    </row>
  </sheetData>
  <mergeCells count="48">
    <mergeCell ref="B77:C77"/>
    <mergeCell ref="B78:C78"/>
    <mergeCell ref="B79:C79"/>
    <mergeCell ref="B80:C80"/>
    <mergeCell ref="B83:C83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32:C32"/>
    <mergeCell ref="B33:C33"/>
    <mergeCell ref="B30:C30"/>
    <mergeCell ref="B34:C34"/>
    <mergeCell ref="B29:C29"/>
    <mergeCell ref="A22:C22"/>
    <mergeCell ref="B25:C25"/>
    <mergeCell ref="B26:C26"/>
    <mergeCell ref="B27:C27"/>
    <mergeCell ref="B28:C28"/>
    <mergeCell ref="B24:C24"/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70" zoomScaleNormal="70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KZN241 - Endumeni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SheetNames!A21</f>
        <v>KZN241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KZN242 - Nquthu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SheetNames!A22</f>
        <v>KZN242</v>
      </c>
    </row>
  </sheetData>
  <mergeCells count="48">
    <mergeCell ref="B36:C36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B37:C37"/>
    <mergeCell ref="A38:C38"/>
    <mergeCell ref="B42:C42"/>
    <mergeCell ref="B76:C76"/>
    <mergeCell ref="B77:C77"/>
    <mergeCell ref="B78:C78"/>
    <mergeCell ref="B79:C79"/>
    <mergeCell ref="B80:C80"/>
    <mergeCell ref="B59:C59"/>
    <mergeCell ref="B61:C61"/>
    <mergeCell ref="B62:C62"/>
    <mergeCell ref="B54:C54"/>
    <mergeCell ref="B75:C75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81:C81"/>
    <mergeCell ref="B82:C82"/>
    <mergeCell ref="B83:C83"/>
    <mergeCell ref="B53:C53"/>
    <mergeCell ref="B55:C55"/>
    <mergeCell ref="B57:C5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KZN244 - Msinga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SheetNames!A23</f>
        <v>KZN244</v>
      </c>
    </row>
  </sheetData>
  <mergeCells count="48"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47:C47"/>
    <mergeCell ref="B33:C33"/>
    <mergeCell ref="B34:C34"/>
    <mergeCell ref="B36:C36"/>
    <mergeCell ref="B37:C37"/>
    <mergeCell ref="A38:C38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KZN245 - Umvoti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SheetNames!A24</f>
        <v>KZN245</v>
      </c>
    </row>
  </sheetData>
  <mergeCells count="48">
    <mergeCell ref="B77:C77"/>
    <mergeCell ref="B78:C78"/>
    <mergeCell ref="B79:C79"/>
    <mergeCell ref="B80:C80"/>
    <mergeCell ref="B83:C83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32:C32"/>
    <mergeCell ref="B33:C33"/>
    <mergeCell ref="B30:C30"/>
    <mergeCell ref="B34:C34"/>
    <mergeCell ref="B29:C29"/>
    <mergeCell ref="A22:C22"/>
    <mergeCell ref="B25:C25"/>
    <mergeCell ref="B26:C26"/>
    <mergeCell ref="B27:C27"/>
    <mergeCell ref="B28:C28"/>
    <mergeCell ref="B24:C24"/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DC24 - Umzinyathi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SheetNames!A25</f>
        <v>DC24</v>
      </c>
    </row>
  </sheetData>
  <mergeCells count="48"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47:C47"/>
    <mergeCell ref="B33:C33"/>
    <mergeCell ref="B34:C34"/>
    <mergeCell ref="B36:C36"/>
    <mergeCell ref="B37:C37"/>
    <mergeCell ref="A38:C38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KZN252 - Newcastle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SheetNames!A26</f>
        <v>KZN252</v>
      </c>
    </row>
  </sheetData>
  <mergeCells count="48"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47:C47"/>
    <mergeCell ref="B33:C33"/>
    <mergeCell ref="B34:C34"/>
    <mergeCell ref="B36:C36"/>
    <mergeCell ref="B37:C37"/>
    <mergeCell ref="A38:C38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KZN253 - eMadlangeni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SheetNames!A27</f>
        <v>KZN253</v>
      </c>
    </row>
  </sheetData>
  <mergeCells count="48"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47:C47"/>
    <mergeCell ref="B33:C33"/>
    <mergeCell ref="B34:C34"/>
    <mergeCell ref="B36:C36"/>
    <mergeCell ref="B37:C37"/>
    <mergeCell ref="A38:C38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KZN254 - Dannhauser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SheetNames!A28</f>
        <v>KZN254</v>
      </c>
    </row>
  </sheetData>
  <mergeCells count="48">
    <mergeCell ref="B77:C77"/>
    <mergeCell ref="B78:C78"/>
    <mergeCell ref="B79:C79"/>
    <mergeCell ref="B80:C80"/>
    <mergeCell ref="B83:C83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32:C32"/>
    <mergeCell ref="B33:C33"/>
    <mergeCell ref="B30:C30"/>
    <mergeCell ref="B34:C34"/>
    <mergeCell ref="B29:C29"/>
    <mergeCell ref="A22:C22"/>
    <mergeCell ref="B25:C25"/>
    <mergeCell ref="B26:C26"/>
    <mergeCell ref="B27:C27"/>
    <mergeCell ref="B28:C28"/>
    <mergeCell ref="B24:C24"/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showGridLines="0" zoomScale="70" zoomScaleNormal="70" workbookViewId="0">
      <selection activeCell="A3" sqref="A3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Summary - KwaZulu-Natal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>
        <f>SUM('ETH:DC43'!D5)</f>
        <v>212632</v>
      </c>
      <c r="E5" s="105" t="s">
        <v>39</v>
      </c>
    </row>
    <row r="6" spans="1:20" x14ac:dyDescent="0.25">
      <c r="C6" s="107" t="s">
        <v>30</v>
      </c>
      <c r="D6" s="126">
        <f>SUM('ETH:DC43'!D6)</f>
        <v>38780</v>
      </c>
      <c r="E6" s="104" t="s">
        <v>35</v>
      </c>
    </row>
    <row r="7" spans="1:20" ht="30" x14ac:dyDescent="0.25">
      <c r="A7" s="67"/>
      <c r="B7" s="62"/>
      <c r="C7" s="108" t="s">
        <v>70</v>
      </c>
      <c r="D7" s="126">
        <f>SUM('ETH:DC43'!D7)</f>
        <v>7224</v>
      </c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27" t="s">
        <v>71</v>
      </c>
      <c r="D8" s="126">
        <f>SUM('ETH:DC43'!D8)</f>
        <v>174793</v>
      </c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26">
        <f>SUM('ETH:DC43'!D9)</f>
        <v>31150</v>
      </c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26">
        <f>SUM('ETH:DC43'!D10)</f>
        <v>204923</v>
      </c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>
        <f>SUM('ETH:DC43'!D11)</f>
        <v>71369</v>
      </c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26">
        <f>SUM('ETH:DC43'!D12)</f>
        <v>133189</v>
      </c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26">
        <f>SUM('ETH:DC43'!D13)</f>
        <v>104644</v>
      </c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26">
        <f>SUM('ETH:DC43'!D14)</f>
        <v>184584</v>
      </c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26">
        <f>SUM('ETH:DC43'!D15)</f>
        <v>51576</v>
      </c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f>SUM('ETH:DC43'!D24)</f>
        <v>0</v>
      </c>
      <c r="E24" s="60">
        <f>SUM('ETH:DC43'!E24)</f>
        <v>0</v>
      </c>
      <c r="F24" s="55">
        <f>SUM('ETH:DC43'!F24)</f>
        <v>0</v>
      </c>
      <c r="G24" s="61">
        <f>SUM('ETH:DC43'!G24)</f>
        <v>0</v>
      </c>
      <c r="H24" s="55">
        <f>SUM('ETH:DC43'!H24)</f>
        <v>0</v>
      </c>
      <c r="I24" s="61">
        <f>SUM('ETH:DC43'!I24)</f>
        <v>0</v>
      </c>
      <c r="J24" s="55">
        <f>SUM('ETH:DC43'!J24)</f>
        <v>0</v>
      </c>
      <c r="K24" s="61">
        <f>SUM('ETH:DC43'!K24)</f>
        <v>0</v>
      </c>
      <c r="L24" s="55">
        <f>SUM('ETH:DC43'!L24)</f>
        <v>0</v>
      </c>
      <c r="M24" s="61">
        <f>SUM('ETH:DC43'!M24)</f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f>SUM('ETH:DC43'!P24)</f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f>SUM('ETH:DC43'!D25)</f>
        <v>0</v>
      </c>
      <c r="E25" s="60">
        <f>SUM('ETH:DC43'!E25)</f>
        <v>0</v>
      </c>
      <c r="F25" s="55">
        <f>SUM('ETH:DC43'!F25)</f>
        <v>0</v>
      </c>
      <c r="G25" s="61">
        <f>SUM('ETH:DC43'!G25)</f>
        <v>0</v>
      </c>
      <c r="H25" s="55">
        <f>SUM('ETH:DC43'!H25)</f>
        <v>0</v>
      </c>
      <c r="I25" s="61">
        <f>SUM('ETH:DC43'!I25)</f>
        <v>0</v>
      </c>
      <c r="J25" s="55">
        <f>SUM('ETH:DC43'!J25)</f>
        <v>0</v>
      </c>
      <c r="K25" s="61">
        <f>SUM('ETH:DC43'!K25)</f>
        <v>0</v>
      </c>
      <c r="L25" s="55">
        <f>SUM('ETH:DC43'!L25)</f>
        <v>0</v>
      </c>
      <c r="M25" s="61">
        <f>SUM('ETH:DC43'!M25)</f>
        <v>0</v>
      </c>
      <c r="N25" s="73">
        <f t="shared" si="1"/>
        <v>0</v>
      </c>
      <c r="O25" s="74">
        <f t="shared" si="2"/>
        <v>0</v>
      </c>
      <c r="P25" s="68">
        <f>SUM('ETH:DC43'!P25)</f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f>SUM('ETH:DC43'!D26)</f>
        <v>40</v>
      </c>
      <c r="E26" s="60">
        <f>SUM('ETH:DC43'!E26)</f>
        <v>0</v>
      </c>
      <c r="F26" s="55">
        <f>SUM('ETH:DC43'!F26)</f>
        <v>0</v>
      </c>
      <c r="G26" s="61">
        <f>SUM('ETH:DC43'!G26)</f>
        <v>40</v>
      </c>
      <c r="H26" s="55">
        <f>SUM('ETH:DC43'!H26)</f>
        <v>0</v>
      </c>
      <c r="I26" s="61">
        <f>SUM('ETH:DC43'!I26)</f>
        <v>0</v>
      </c>
      <c r="J26" s="55">
        <f>SUM('ETH:DC43'!J26)</f>
        <v>0</v>
      </c>
      <c r="K26" s="61">
        <f>SUM('ETH:DC43'!K26)</f>
        <v>0</v>
      </c>
      <c r="L26" s="55">
        <f>SUM('ETH:DC43'!L26)</f>
        <v>0</v>
      </c>
      <c r="M26" s="61">
        <f>SUM('ETH:DC43'!M26)</f>
        <v>0</v>
      </c>
      <c r="N26" s="73">
        <f t="shared" si="1"/>
        <v>0</v>
      </c>
      <c r="O26" s="74">
        <f t="shared" si="2"/>
        <v>40</v>
      </c>
      <c r="P26" s="68">
        <f>SUM('ETH:DC43'!P26)</f>
        <v>0</v>
      </c>
      <c r="Q26" s="53">
        <f t="shared" si="3"/>
        <v>-40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f>SUM('ETH:DC43'!D27)</f>
        <v>1130</v>
      </c>
      <c r="E27" s="60">
        <f>SUM('ETH:DC43'!E27)</f>
        <v>480</v>
      </c>
      <c r="F27" s="55">
        <f>SUM('ETH:DC43'!F27)</f>
        <v>120</v>
      </c>
      <c r="G27" s="61">
        <f>SUM('ETH:DC43'!G27)</f>
        <v>144</v>
      </c>
      <c r="H27" s="55">
        <f>SUM('ETH:DC43'!H27)</f>
        <v>0</v>
      </c>
      <c r="I27" s="61">
        <f>SUM('ETH:DC43'!I27)</f>
        <v>0</v>
      </c>
      <c r="J27" s="55">
        <f>SUM('ETH:DC43'!J27)</f>
        <v>0</v>
      </c>
      <c r="K27" s="61">
        <f>SUM('ETH:DC43'!K27)</f>
        <v>0</v>
      </c>
      <c r="L27" s="55">
        <f>SUM('ETH:DC43'!L27)</f>
        <v>0</v>
      </c>
      <c r="M27" s="61">
        <f>SUM('ETH:DC43'!M27)</f>
        <v>0</v>
      </c>
      <c r="N27" s="73">
        <f t="shared" si="1"/>
        <v>120</v>
      </c>
      <c r="O27" s="74">
        <f t="shared" si="2"/>
        <v>144</v>
      </c>
      <c r="P27" s="68">
        <f>SUM('ETH:DC43'!P27)</f>
        <v>0</v>
      </c>
      <c r="Q27" s="53">
        <f t="shared" si="3"/>
        <v>-144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205</v>
      </c>
      <c r="C28" s="413"/>
      <c r="D28" s="59">
        <f>SUM('ETH:DC43'!D28)</f>
        <v>0</v>
      </c>
      <c r="E28" s="60">
        <f>SUM('ETH:DC43'!E28)</f>
        <v>0</v>
      </c>
      <c r="F28" s="55">
        <f>SUM('ETH:DC43'!F28)</f>
        <v>0</v>
      </c>
      <c r="G28" s="61">
        <f>SUM('ETH:DC43'!G28)</f>
        <v>0</v>
      </c>
      <c r="H28" s="55">
        <f>SUM('ETH:DC43'!H28)</f>
        <v>0</v>
      </c>
      <c r="I28" s="61">
        <f>SUM('ETH:DC43'!I28)</f>
        <v>0</v>
      </c>
      <c r="J28" s="55">
        <f>SUM('ETH:DC43'!J28)</f>
        <v>0</v>
      </c>
      <c r="K28" s="61">
        <f>SUM('ETH:DC43'!K28)</f>
        <v>0</v>
      </c>
      <c r="L28" s="55">
        <f>SUM('ETH:DC43'!L28)</f>
        <v>0</v>
      </c>
      <c r="M28" s="61">
        <f>SUM('ETH:DC43'!M28)</f>
        <v>0</v>
      </c>
      <c r="N28" s="73">
        <f t="shared" si="1"/>
        <v>0</v>
      </c>
      <c r="O28" s="74">
        <f t="shared" si="2"/>
        <v>0</v>
      </c>
      <c r="P28" s="68">
        <f>SUM('ETH:DC43'!P28)</f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f>SUM('ETH:DC43'!D29)</f>
        <v>1131</v>
      </c>
      <c r="E29" s="60">
        <f>SUM('ETH:DC43'!E29)</f>
        <v>480</v>
      </c>
      <c r="F29" s="55">
        <f>SUM('ETH:DC43'!F29)</f>
        <v>120</v>
      </c>
      <c r="G29" s="61">
        <f>SUM('ETH:DC43'!G29)</f>
        <v>144</v>
      </c>
      <c r="H29" s="55">
        <f>SUM('ETH:DC43'!H29)</f>
        <v>0</v>
      </c>
      <c r="I29" s="61">
        <f>SUM('ETH:DC43'!I29)</f>
        <v>0</v>
      </c>
      <c r="J29" s="55">
        <f>SUM('ETH:DC43'!J29)</f>
        <v>0</v>
      </c>
      <c r="K29" s="61">
        <f>SUM('ETH:DC43'!K29)</f>
        <v>0</v>
      </c>
      <c r="L29" s="55">
        <f>SUM('ETH:DC43'!L29)</f>
        <v>0</v>
      </c>
      <c r="M29" s="61">
        <f>SUM('ETH:DC43'!M29)</f>
        <v>0</v>
      </c>
      <c r="N29" s="73">
        <f t="shared" si="1"/>
        <v>120</v>
      </c>
      <c r="O29" s="74">
        <f t="shared" si="2"/>
        <v>144</v>
      </c>
      <c r="P29" s="68">
        <f>SUM('ETH:DC43'!P29)</f>
        <v>0</v>
      </c>
      <c r="Q29" s="53">
        <f t="shared" si="3"/>
        <v>-144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f>SUM('ETH:DC43'!D30)</f>
        <v>0</v>
      </c>
      <c r="E30" s="60">
        <f>SUM('ETH:DC43'!E30)</f>
        <v>480</v>
      </c>
      <c r="F30" s="55">
        <f>SUM('ETH:DC43'!F30)</f>
        <v>120</v>
      </c>
      <c r="G30" s="61">
        <f>SUM('ETH:DC43'!G30)</f>
        <v>144</v>
      </c>
      <c r="H30" s="55">
        <f>SUM('ETH:DC43'!H30)</f>
        <v>0</v>
      </c>
      <c r="I30" s="61">
        <f>SUM('ETH:DC43'!I30)</f>
        <v>0</v>
      </c>
      <c r="J30" s="55">
        <f>SUM('ETH:DC43'!J30)</f>
        <v>0</v>
      </c>
      <c r="K30" s="61">
        <f>SUM('ETH:DC43'!K30)</f>
        <v>0</v>
      </c>
      <c r="L30" s="55">
        <f>SUM('ETH:DC43'!L30)</f>
        <v>0</v>
      </c>
      <c r="M30" s="61">
        <f>SUM('ETH:DC43'!M30)</f>
        <v>0</v>
      </c>
      <c r="N30" s="73">
        <f t="shared" si="1"/>
        <v>120</v>
      </c>
      <c r="O30" s="74">
        <f t="shared" si="2"/>
        <v>144</v>
      </c>
      <c r="P30" s="68">
        <f>SUM('ETH:DC43'!P30)</f>
        <v>0</v>
      </c>
      <c r="Q30" s="53">
        <f t="shared" si="3"/>
        <v>-144</v>
      </c>
      <c r="R30" s="16" t="b">
        <v>1</v>
      </c>
      <c r="S30" s="122"/>
      <c r="T30" s="122"/>
    </row>
    <row r="31" spans="1:20" ht="15" customHeight="1" x14ac:dyDescent="0.25">
      <c r="A31" s="23"/>
      <c r="B31" s="133" t="s">
        <v>193</v>
      </c>
      <c r="C31" s="129"/>
      <c r="D31" s="59">
        <f>SUM('ETH:DC43'!D31)</f>
        <v>1131</v>
      </c>
      <c r="E31" s="60">
        <f>SUM('ETH:DC43'!E31)</f>
        <v>0</v>
      </c>
      <c r="F31" s="55">
        <f>SUM('ETH:DC43'!F31)</f>
        <v>0</v>
      </c>
      <c r="G31" s="61">
        <f>SUM('ETH:DC43'!G31)</f>
        <v>0</v>
      </c>
      <c r="H31" s="55">
        <f>SUM('ETH:DC43'!H31)</f>
        <v>0</v>
      </c>
      <c r="I31" s="61">
        <f>SUM('ETH:DC43'!I31)</f>
        <v>0</v>
      </c>
      <c r="J31" s="55">
        <f>SUM('ETH:DC43'!J31)</f>
        <v>0</v>
      </c>
      <c r="K31" s="61">
        <f>SUM('ETH:DC43'!K31)</f>
        <v>0</v>
      </c>
      <c r="L31" s="55">
        <f>SUM('ETH:DC43'!L31)</f>
        <v>0</v>
      </c>
      <c r="M31" s="61">
        <f>SUM('ETH:DC43'!M31)</f>
        <v>0</v>
      </c>
      <c r="N31" s="73">
        <f t="shared" si="1"/>
        <v>0</v>
      </c>
      <c r="O31" s="74">
        <f t="shared" si="2"/>
        <v>0</v>
      </c>
      <c r="P31" s="68">
        <f>SUM('ETH:DC43'!P31)</f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f>SUM('ETH:DC43'!D32)</f>
        <v>0</v>
      </c>
      <c r="E32" s="60">
        <f>SUM('ETH:DC43'!E32)</f>
        <v>380</v>
      </c>
      <c r="F32" s="55">
        <f>SUM('ETH:DC43'!F32)</f>
        <v>0</v>
      </c>
      <c r="G32" s="61">
        <f>SUM('ETH:DC43'!G32)</f>
        <v>0</v>
      </c>
      <c r="H32" s="55">
        <f>SUM('ETH:DC43'!H32)</f>
        <v>0</v>
      </c>
      <c r="I32" s="61">
        <f>SUM('ETH:DC43'!I32)</f>
        <v>0</v>
      </c>
      <c r="J32" s="55">
        <f>SUM('ETH:DC43'!J32)</f>
        <v>0</v>
      </c>
      <c r="K32" s="61">
        <f>SUM('ETH:DC43'!K32)</f>
        <v>0</v>
      </c>
      <c r="L32" s="55">
        <f>SUM('ETH:DC43'!L32)</f>
        <v>0</v>
      </c>
      <c r="M32" s="61">
        <f>SUM('ETH:DC43'!M32)</f>
        <v>0</v>
      </c>
      <c r="N32" s="73">
        <f t="shared" si="1"/>
        <v>0</v>
      </c>
      <c r="O32" s="74">
        <f t="shared" si="2"/>
        <v>0</v>
      </c>
      <c r="P32" s="68">
        <f>SUM('ETH:DC43'!P32)</f>
        <v>0</v>
      </c>
      <c r="Q32" s="53">
        <f t="shared" si="3"/>
        <v>0</v>
      </c>
      <c r="R32" s="16" t="b">
        <v>1</v>
      </c>
      <c r="S32" s="122"/>
      <c r="T32" s="122"/>
    </row>
    <row r="33" spans="1:20" x14ac:dyDescent="0.25">
      <c r="A33" s="23"/>
      <c r="B33" s="400" t="s">
        <v>81</v>
      </c>
      <c r="C33" s="401">
        <v>0</v>
      </c>
      <c r="D33" s="59">
        <f>SUM('ETH:DC43'!D33)</f>
        <v>932</v>
      </c>
      <c r="E33" s="60">
        <f>SUM('ETH:DC43'!E33)</f>
        <v>932</v>
      </c>
      <c r="F33" s="55">
        <f>SUM('ETH:DC43'!F33)</f>
        <v>0</v>
      </c>
      <c r="G33" s="61">
        <f>SUM('ETH:DC43'!G33)</f>
        <v>0</v>
      </c>
      <c r="H33" s="55">
        <f>SUM('ETH:DC43'!H33)</f>
        <v>0</v>
      </c>
      <c r="I33" s="61">
        <f>SUM('ETH:DC43'!I33)</f>
        <v>0</v>
      </c>
      <c r="J33" s="55">
        <f>SUM('ETH:DC43'!J33)</f>
        <v>0</v>
      </c>
      <c r="K33" s="61">
        <f>SUM('ETH:DC43'!K33)</f>
        <v>0</v>
      </c>
      <c r="L33" s="55">
        <f>SUM('ETH:DC43'!L33)</f>
        <v>0</v>
      </c>
      <c r="M33" s="61">
        <f>SUM('ETH:DC43'!M33)</f>
        <v>0</v>
      </c>
      <c r="N33" s="73">
        <f t="shared" si="1"/>
        <v>0</v>
      </c>
      <c r="O33" s="74">
        <f t="shared" si="2"/>
        <v>0</v>
      </c>
      <c r="P33" s="68">
        <f>SUM('ETH:DC43'!P33)</f>
        <v>0</v>
      </c>
      <c r="Q33" s="53">
        <f t="shared" si="3"/>
        <v>0</v>
      </c>
      <c r="R33" s="16"/>
      <c r="S33" s="122"/>
      <c r="T33" s="122"/>
    </row>
    <row r="34" spans="1:20" x14ac:dyDescent="0.25">
      <c r="A34" s="23"/>
      <c r="B34" s="400" t="s">
        <v>83</v>
      </c>
      <c r="C34" s="401"/>
      <c r="D34" s="59">
        <f>SUM('ETH:DC43'!D34)</f>
        <v>0</v>
      </c>
      <c r="E34" s="60">
        <f>SUM('ETH:DC43'!E34)</f>
        <v>0</v>
      </c>
      <c r="F34" s="55">
        <f>SUM('ETH:DC43'!F34)</f>
        <v>0</v>
      </c>
      <c r="G34" s="61">
        <f>SUM('ETH:DC43'!G34)</f>
        <v>0</v>
      </c>
      <c r="H34" s="55">
        <f>SUM('ETH:DC43'!H34)</f>
        <v>0</v>
      </c>
      <c r="I34" s="61">
        <f>SUM('ETH:DC43'!I34)</f>
        <v>0</v>
      </c>
      <c r="J34" s="55">
        <f>SUM('ETH:DC43'!J34)</f>
        <v>0</v>
      </c>
      <c r="K34" s="61">
        <f>SUM('ETH:DC43'!K34)</f>
        <v>0</v>
      </c>
      <c r="L34" s="55">
        <f>SUM('ETH:DC43'!L34)</f>
        <v>0</v>
      </c>
      <c r="M34" s="61">
        <f>SUM('ETH:DC43'!M34)</f>
        <v>0</v>
      </c>
      <c r="N34" s="73">
        <f t="shared" si="1"/>
        <v>0</v>
      </c>
      <c r="O34" s="74">
        <f t="shared" si="2"/>
        <v>0</v>
      </c>
      <c r="P34" s="68">
        <f>SUM('ETH:DC43'!P34)</f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33" t="s">
        <v>194</v>
      </c>
      <c r="C35" s="129"/>
      <c r="D35" s="59">
        <f>SUM('ETH:DC43'!D35)</f>
        <v>0</v>
      </c>
      <c r="E35" s="60">
        <f>SUM('ETH:DC43'!E35)</f>
        <v>0</v>
      </c>
      <c r="F35" s="55">
        <f>SUM('ETH:DC43'!F35)</f>
        <v>0</v>
      </c>
      <c r="G35" s="61">
        <f>SUM('ETH:DC43'!G35)</f>
        <v>0</v>
      </c>
      <c r="H35" s="55">
        <f>SUM('ETH:DC43'!H35)</f>
        <v>0</v>
      </c>
      <c r="I35" s="61">
        <f>SUM('ETH:DC43'!I35)</f>
        <v>0</v>
      </c>
      <c r="J35" s="55">
        <f>SUM('ETH:DC43'!J35)</f>
        <v>0</v>
      </c>
      <c r="K35" s="61">
        <f>SUM('ETH:DC43'!K35)</f>
        <v>0</v>
      </c>
      <c r="L35" s="55">
        <f>SUM('ETH:DC43'!L35)</f>
        <v>0</v>
      </c>
      <c r="M35" s="61">
        <f>SUM('ETH:DC43'!M35)</f>
        <v>0</v>
      </c>
      <c r="N35" s="73">
        <f t="shared" si="1"/>
        <v>0</v>
      </c>
      <c r="O35" s="74">
        <f t="shared" si="2"/>
        <v>0</v>
      </c>
      <c r="P35" s="68">
        <f>SUM('ETH:DC43'!P35)</f>
        <v>0</v>
      </c>
      <c r="Q35" s="53">
        <f t="shared" si="3"/>
        <v>0</v>
      </c>
      <c r="R35" s="16"/>
      <c r="S35" s="122"/>
      <c r="T35" s="122"/>
    </row>
    <row r="36" spans="1:20" x14ac:dyDescent="0.25">
      <c r="A36" s="23"/>
      <c r="B36" s="400" t="s">
        <v>84</v>
      </c>
      <c r="C36" s="401"/>
      <c r="D36" s="59">
        <f>SUM('ETH:DC43'!D36)</f>
        <v>1634</v>
      </c>
      <c r="E36" s="60">
        <f>SUM('ETH:DC43'!E36)</f>
        <v>752</v>
      </c>
      <c r="F36" s="55">
        <f>SUM('ETH:DC43'!F36)</f>
        <v>170</v>
      </c>
      <c r="G36" s="61">
        <f>SUM('ETH:DC43'!G36)</f>
        <v>233</v>
      </c>
      <c r="H36" s="55">
        <f>SUM('ETH:DC43'!H36)</f>
        <v>110</v>
      </c>
      <c r="I36" s="61">
        <f>SUM('ETH:DC43'!I36)</f>
        <v>0</v>
      </c>
      <c r="J36" s="55">
        <f>SUM('ETH:DC43'!J36)</f>
        <v>115</v>
      </c>
      <c r="K36" s="61">
        <f>SUM('ETH:DC43'!K36)</f>
        <v>0</v>
      </c>
      <c r="L36" s="55">
        <f>SUM('ETH:DC43'!L36)</f>
        <v>115</v>
      </c>
      <c r="M36" s="61">
        <f>SUM('ETH:DC43'!M36)</f>
        <v>0</v>
      </c>
      <c r="N36" s="73">
        <f t="shared" si="1"/>
        <v>510</v>
      </c>
      <c r="O36" s="74">
        <f t="shared" si="2"/>
        <v>233</v>
      </c>
      <c r="P36" s="68">
        <f>SUM('ETH:DC43'!P36)</f>
        <v>0</v>
      </c>
      <c r="Q36" s="53">
        <f t="shared" si="3"/>
        <v>-233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0"/>
      <c r="B39" s="131"/>
      <c r="C39" s="132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x14ac:dyDescent="0.25">
      <c r="A40" s="27"/>
      <c r="B40" s="400" t="s">
        <v>46</v>
      </c>
      <c r="C40" s="401">
        <v>0</v>
      </c>
      <c r="D40" s="59">
        <f>SUM('ETH:DC43'!D40)</f>
        <v>17</v>
      </c>
      <c r="E40" s="60">
        <f>SUM('ETH:DC43'!E40)</f>
        <v>18.5</v>
      </c>
      <c r="F40" s="55">
        <f>SUM('ETH:DC43'!F40)</f>
        <v>11</v>
      </c>
      <c r="G40" s="61">
        <f>SUM('ETH:DC43'!G40)</f>
        <v>1.1000000000000001</v>
      </c>
      <c r="H40" s="55">
        <f>SUM('ETH:DC43'!H40)</f>
        <v>0.5</v>
      </c>
      <c r="I40" s="61">
        <f>SUM('ETH:DC43'!I40)</f>
        <v>0</v>
      </c>
      <c r="J40" s="55">
        <f>SUM('ETH:DC43'!J40)</f>
        <v>2</v>
      </c>
      <c r="K40" s="61">
        <f>SUM('ETH:DC43'!K40)</f>
        <v>0</v>
      </c>
      <c r="L40" s="55">
        <f>SUM('ETH:DC43'!L40)</f>
        <v>3</v>
      </c>
      <c r="M40" s="61">
        <f>SUM('ETH:DC43'!M40)</f>
        <v>0</v>
      </c>
      <c r="N40" s="73">
        <f>IF(ISERROR(L40+J40+H40+F40),"Invalid Input",L40+J40+H40+F40)</f>
        <v>16.5</v>
      </c>
      <c r="O40" s="74">
        <f>IF(ISERROR(G40+I40+K40+M40),"Invalid Input",G40+I40+K40+M40)</f>
        <v>1.1000000000000001</v>
      </c>
      <c r="P40" s="68">
        <f>SUM('ETH:DC43'!P40)</f>
        <v>0</v>
      </c>
      <c r="Q40" s="53">
        <f>IF(ISERROR(P40-O40),"Invalid Input",(P40-O40))</f>
        <v>-1.1000000000000001</v>
      </c>
      <c r="R40" s="16" t="b">
        <v>1</v>
      </c>
      <c r="S40" s="122"/>
      <c r="T40" s="122"/>
    </row>
    <row r="41" spans="1:20" x14ac:dyDescent="0.25">
      <c r="A41" s="27"/>
      <c r="B41" s="400" t="s">
        <v>45</v>
      </c>
      <c r="C41" s="401">
        <v>0</v>
      </c>
      <c r="D41" s="59">
        <f>SUM('ETH:DC43'!D41)</f>
        <v>20</v>
      </c>
      <c r="E41" s="60">
        <f>SUM('ETH:DC43'!E41)</f>
        <v>128.13</v>
      </c>
      <c r="F41" s="55">
        <f>SUM('ETH:DC43'!F41)</f>
        <v>36.5</v>
      </c>
      <c r="G41" s="61">
        <f>SUM('ETH:DC43'!G41)</f>
        <v>59.3</v>
      </c>
      <c r="H41" s="55">
        <f>SUM('ETH:DC43'!H41)</f>
        <v>6.5</v>
      </c>
      <c r="I41" s="61">
        <f>SUM('ETH:DC43'!I41)</f>
        <v>0</v>
      </c>
      <c r="J41" s="55">
        <f>SUM('ETH:DC43'!J41)</f>
        <v>6.5</v>
      </c>
      <c r="K41" s="61">
        <f>SUM('ETH:DC43'!K41)</f>
        <v>0</v>
      </c>
      <c r="L41" s="55">
        <f>SUM('ETH:DC43'!L41)</f>
        <v>6.5</v>
      </c>
      <c r="M41" s="61">
        <f>SUM('ETH:DC43'!M41)</f>
        <v>0</v>
      </c>
      <c r="N41" s="73">
        <f>IF(ISERROR(L41+J41+H41+F41),"Invalid Input",L41+J41+H41+F41)</f>
        <v>56</v>
      </c>
      <c r="O41" s="74">
        <f>IF(ISERROR(G41+I41+K41+M41),"Invalid Input",G41+I41+K41+M41)</f>
        <v>59.3</v>
      </c>
      <c r="P41" s="68">
        <f>SUM('ETH:DC43'!P41)</f>
        <v>0</v>
      </c>
      <c r="Q41" s="53">
        <f>IF(ISERROR(P41-O41),"Invalid Input",(P41-O41))</f>
        <v>-59.3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f>SUM('ETH:DC43'!D42)</f>
        <v>4.8</v>
      </c>
      <c r="E42" s="60">
        <f>SUM('ETH:DC43'!E42)</f>
        <v>52.199999999999996</v>
      </c>
      <c r="F42" s="55">
        <f>SUM('ETH:DC43'!F42)</f>
        <v>27</v>
      </c>
      <c r="G42" s="61">
        <f>SUM('ETH:DC43'!G42)</f>
        <v>16.72</v>
      </c>
      <c r="H42" s="55">
        <f>SUM('ETH:DC43'!H42)</f>
        <v>3</v>
      </c>
      <c r="I42" s="61">
        <f>SUM('ETH:DC43'!I42)</f>
        <v>0</v>
      </c>
      <c r="J42" s="55">
        <f>SUM('ETH:DC43'!J42)</f>
        <v>0</v>
      </c>
      <c r="K42" s="61">
        <f>SUM('ETH:DC43'!K42)</f>
        <v>0</v>
      </c>
      <c r="L42" s="55">
        <f>SUM('ETH:DC43'!L42)</f>
        <v>4.8</v>
      </c>
      <c r="M42" s="61">
        <f>SUM('ETH:DC43'!M42)</f>
        <v>0</v>
      </c>
      <c r="N42" s="73">
        <f>IF(ISERROR(L42+J42+H42+F42),"Invalid Input",L42+J42+H42+F42)</f>
        <v>34.799999999999997</v>
      </c>
      <c r="O42" s="74">
        <f>IF(ISERROR(G42+I42+K42+M42),"Invalid Input",G42+I42+K42+M42)</f>
        <v>16.72</v>
      </c>
      <c r="P42" s="68">
        <f>SUM('ETH:DC43'!P42)</f>
        <v>0</v>
      </c>
      <c r="Q42" s="53">
        <f>IF(ISERROR(P42-O42),"Invalid Input",(P42-O42))</f>
        <v>-16.72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f>SUM('ETH:DC43'!D43)</f>
        <v>16</v>
      </c>
      <c r="E43" s="60">
        <f>SUM('ETH:DC43'!E43)</f>
        <v>228</v>
      </c>
      <c r="F43" s="55">
        <f>SUM('ETH:DC43'!F43)</f>
        <v>53</v>
      </c>
      <c r="G43" s="61">
        <f>SUM('ETH:DC43'!G43)</f>
        <v>77.75</v>
      </c>
      <c r="H43" s="55">
        <f>SUM('ETH:DC43'!H43)</f>
        <v>23</v>
      </c>
      <c r="I43" s="61">
        <f>SUM('ETH:DC43'!I43)</f>
        <v>0</v>
      </c>
      <c r="J43" s="55">
        <f>SUM('ETH:DC43'!J43)</f>
        <v>23</v>
      </c>
      <c r="K43" s="61">
        <f>SUM('ETH:DC43'!K43)</f>
        <v>0</v>
      </c>
      <c r="L43" s="55">
        <f>SUM('ETH:DC43'!L43)</f>
        <v>42</v>
      </c>
      <c r="M43" s="61">
        <f>SUM('ETH:DC43'!M43)</f>
        <v>0</v>
      </c>
      <c r="N43" s="73">
        <f>IF(ISERROR(L43+J43+H43+F43),"Invalid Input",L43+J43+H43+F43)</f>
        <v>141</v>
      </c>
      <c r="O43" s="74">
        <f>IF(ISERROR(G43+I43+K43+M43),"Invalid Input",G43+I43+K43+M43)</f>
        <v>77.75</v>
      </c>
      <c r="P43" s="68">
        <f>SUM('ETH:DC43'!P43)</f>
        <v>0</v>
      </c>
      <c r="Q43" s="53">
        <f>IF(ISERROR(P43-O43),"Invalid Input",(P43-O43))</f>
        <v>-77.75</v>
      </c>
      <c r="R43" s="116" t="b">
        <v>1</v>
      </c>
      <c r="S43" s="122"/>
      <c r="T43" s="122"/>
    </row>
    <row r="44" spans="1:20" x14ac:dyDescent="0.25">
      <c r="A44" s="27"/>
      <c r="B44" s="128"/>
      <c r="C44" s="129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0"/>
      <c r="B46" s="131"/>
      <c r="C46" s="132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x14ac:dyDescent="0.25">
      <c r="A47" s="27"/>
      <c r="B47" s="400" t="s">
        <v>42</v>
      </c>
      <c r="C47" s="401">
        <v>0</v>
      </c>
      <c r="D47" s="59">
        <f>SUM('ETH:DC43'!D47)</f>
        <v>2</v>
      </c>
      <c r="E47" s="60">
        <f>SUM('ETH:DC43'!E47)</f>
        <v>2</v>
      </c>
      <c r="F47" s="55">
        <f>SUM('ETH:DC43'!F47)</f>
        <v>0</v>
      </c>
      <c r="G47" s="61">
        <f>SUM('ETH:DC43'!G47)</f>
        <v>0</v>
      </c>
      <c r="H47" s="55">
        <f>SUM('ETH:DC43'!H47)</f>
        <v>1.5</v>
      </c>
      <c r="I47" s="61">
        <f>SUM('ETH:DC43'!I47)</f>
        <v>0</v>
      </c>
      <c r="J47" s="55">
        <f>SUM('ETH:DC43'!J47)</f>
        <v>0</v>
      </c>
      <c r="K47" s="61">
        <f>SUM('ETH:DC43'!K47)</f>
        <v>0</v>
      </c>
      <c r="L47" s="55">
        <f>SUM('ETH:DC43'!L47)</f>
        <v>0.5</v>
      </c>
      <c r="M47" s="61">
        <f>SUM('ETH:DC43'!M47)</f>
        <v>0</v>
      </c>
      <c r="N47" s="73">
        <f>IF(ISERROR(L47+J47+H47+F47),"Invalid Input",L47+J47+H47+F47)</f>
        <v>2</v>
      </c>
      <c r="O47" s="74">
        <f>IF(ISERROR(G47+I47+K47+M47),"Invalid Input",G47+I47+K47+M47)</f>
        <v>0</v>
      </c>
      <c r="P47" s="68">
        <f>SUM('ETH:DC43'!P47)</f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x14ac:dyDescent="0.25">
      <c r="A48" s="27"/>
      <c r="B48" s="400" t="s">
        <v>43</v>
      </c>
      <c r="C48" s="401">
        <v>0</v>
      </c>
      <c r="D48" s="59">
        <f>SUM('ETH:DC43'!D48)</f>
        <v>2</v>
      </c>
      <c r="E48" s="60">
        <f>SUM('ETH:DC43'!E48)</f>
        <v>2</v>
      </c>
      <c r="F48" s="55">
        <f>SUM('ETH:DC43'!F48)</f>
        <v>1</v>
      </c>
      <c r="G48" s="61">
        <f>SUM('ETH:DC43'!G48)</f>
        <v>1</v>
      </c>
      <c r="H48" s="55">
        <f>SUM('ETH:DC43'!H48)</f>
        <v>0</v>
      </c>
      <c r="I48" s="61">
        <f>SUM('ETH:DC43'!I48)</f>
        <v>0</v>
      </c>
      <c r="J48" s="55">
        <f>SUM('ETH:DC43'!J48)</f>
        <v>1</v>
      </c>
      <c r="K48" s="61">
        <f>SUM('ETH:DC43'!K48)</f>
        <v>0</v>
      </c>
      <c r="L48" s="55">
        <f>SUM('ETH:DC43'!L48)</f>
        <v>0</v>
      </c>
      <c r="M48" s="61">
        <f>SUM('ETH:DC43'!M48)</f>
        <v>0</v>
      </c>
      <c r="N48" s="73">
        <f>IF(ISERROR(L48+J48+H48+F48),"Invalid Input",L48+J48+H48+F48)</f>
        <v>2</v>
      </c>
      <c r="O48" s="74">
        <f>IF(ISERROR(G48+I48+K48+M48),"Invalid Input",G48+I48+K48+M48)</f>
        <v>1</v>
      </c>
      <c r="P48" s="68">
        <f>SUM('ETH:DC43'!P48)</f>
        <v>0</v>
      </c>
      <c r="Q48" s="53">
        <f>IF(ISERROR(P48-O48),"Invalid Input",(P48-O48))</f>
        <v>-1</v>
      </c>
      <c r="R48" s="16" t="b">
        <v>1</v>
      </c>
      <c r="S48" s="122"/>
      <c r="T48" s="122"/>
    </row>
    <row r="49" spans="1:20" x14ac:dyDescent="0.25">
      <c r="A49" s="17"/>
      <c r="B49" s="400" t="s">
        <v>44</v>
      </c>
      <c r="C49" s="401">
        <v>0</v>
      </c>
      <c r="D49" s="59">
        <f>SUM('ETH:DC43'!D49)</f>
        <v>0</v>
      </c>
      <c r="E49" s="60">
        <f>SUM('ETH:DC43'!E49)</f>
        <v>0</v>
      </c>
      <c r="F49" s="55">
        <f>SUM('ETH:DC43'!F49)</f>
        <v>0</v>
      </c>
      <c r="G49" s="61">
        <f>SUM('ETH:DC43'!G49)</f>
        <v>0</v>
      </c>
      <c r="H49" s="55">
        <f>SUM('ETH:DC43'!H49)</f>
        <v>0</v>
      </c>
      <c r="I49" s="61">
        <f>SUM('ETH:DC43'!I49)</f>
        <v>0</v>
      </c>
      <c r="J49" s="55">
        <f>SUM('ETH:DC43'!J49)</f>
        <v>0</v>
      </c>
      <c r="K49" s="61">
        <f>SUM('ETH:DC43'!K49)</f>
        <v>0</v>
      </c>
      <c r="L49" s="55">
        <f>SUM('ETH:DC43'!L49)</f>
        <v>0</v>
      </c>
      <c r="M49" s="61">
        <f>SUM('ETH:DC43'!M49)</f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f>SUM('ETH:DC43'!P49)</f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1"/>
      <c r="C52" s="132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f>SUM('ETH:DC43'!D53)</f>
        <v>31949</v>
      </c>
      <c r="E53" s="60">
        <f>SUM('ETH:DC43'!E53)</f>
        <v>1528</v>
      </c>
      <c r="F53" s="55">
        <f>SUM('ETH:DC43'!F53)</f>
        <v>0</v>
      </c>
      <c r="G53" s="61">
        <f>SUM('ETH:DC43'!G53)</f>
        <v>0</v>
      </c>
      <c r="H53" s="55">
        <f>SUM('ETH:DC43'!H53)</f>
        <v>0</v>
      </c>
      <c r="I53" s="61">
        <f>SUM('ETH:DC43'!I53)</f>
        <v>0</v>
      </c>
      <c r="J53" s="55">
        <f>SUM('ETH:DC43'!J53)</f>
        <v>0</v>
      </c>
      <c r="K53" s="61">
        <f>SUM('ETH:DC43'!K53)</f>
        <v>0</v>
      </c>
      <c r="L53" s="55">
        <f>SUM('ETH:DC43'!L53)</f>
        <v>0</v>
      </c>
      <c r="M53" s="61">
        <f>SUM('ETH:DC43'!M53)</f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f>SUM('ETH:DC43'!P53)</f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x14ac:dyDescent="0.25">
      <c r="A54" s="27"/>
      <c r="B54" s="400" t="s">
        <v>47</v>
      </c>
      <c r="C54" s="401">
        <v>0</v>
      </c>
      <c r="D54" s="59">
        <f>SUM('ETH:DC43'!D54)</f>
        <v>5625</v>
      </c>
      <c r="E54" s="60">
        <f>SUM('ETH:DC43'!E54)</f>
        <v>12812</v>
      </c>
      <c r="F54" s="55">
        <f>SUM('ETH:DC43'!F54)</f>
        <v>210</v>
      </c>
      <c r="G54" s="61">
        <f>SUM('ETH:DC43'!G54)</f>
        <v>262</v>
      </c>
      <c r="H54" s="55">
        <f>SUM('ETH:DC43'!H54)</f>
        <v>300</v>
      </c>
      <c r="I54" s="61">
        <f>SUM('ETH:DC43'!I54)</f>
        <v>0</v>
      </c>
      <c r="J54" s="55">
        <f>SUM('ETH:DC43'!J54)</f>
        <v>200</v>
      </c>
      <c r="K54" s="61">
        <f>SUM('ETH:DC43'!K54)</f>
        <v>0</v>
      </c>
      <c r="L54" s="55">
        <f>SUM('ETH:DC43'!L54)</f>
        <v>300</v>
      </c>
      <c r="M54" s="61">
        <f>SUM('ETH:DC43'!M54)</f>
        <v>0</v>
      </c>
      <c r="N54" s="73">
        <f>IF(ISERROR(L54+J54+H54+F54),"Invalid Input",L54+J54+H54+F54)</f>
        <v>1010</v>
      </c>
      <c r="O54" s="74">
        <f>IF(ISERROR(G54+I54+K54+M54),"Invalid Input",G54+I54+K54+M54)</f>
        <v>262</v>
      </c>
      <c r="P54" s="68">
        <f>SUM('ETH:DC43'!P54)</f>
        <v>0</v>
      </c>
      <c r="Q54" s="53">
        <f>IF(ISERROR(P54-O54),"Invalid Input",(P54-O54))</f>
        <v>-262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f>SUM('ETH:DC43'!D57)</f>
        <v>29182</v>
      </c>
      <c r="E57" s="60">
        <f>SUM('ETH:DC43'!E57)</f>
        <v>2271</v>
      </c>
      <c r="F57" s="55">
        <f>SUM('ETH:DC43'!F57)</f>
        <v>450</v>
      </c>
      <c r="G57" s="61">
        <f>SUM('ETH:DC43'!G57)</f>
        <v>429</v>
      </c>
      <c r="H57" s="55">
        <f>SUM('ETH:DC43'!H57)</f>
        <v>0</v>
      </c>
      <c r="I57" s="61">
        <f>SUM('ETH:DC43'!I57)</f>
        <v>0</v>
      </c>
      <c r="J57" s="55">
        <f>SUM('ETH:DC43'!J57)</f>
        <v>0</v>
      </c>
      <c r="K57" s="61">
        <f>SUM('ETH:DC43'!K57)</f>
        <v>0</v>
      </c>
      <c r="L57" s="55">
        <f>SUM('ETH:DC43'!L57)</f>
        <v>0</v>
      </c>
      <c r="M57" s="61">
        <f>SUM('ETH:DC43'!M57)</f>
        <v>0</v>
      </c>
      <c r="N57" s="73">
        <f>IF(ISERROR(L57+J57+H57+F57),"Invalid Input",L57+J57+H57+F57)</f>
        <v>450</v>
      </c>
      <c r="O57" s="74">
        <f>IF(ISERROR(G57+I57+K57+M57),"Invalid Input",G57+I57+K57+M57)</f>
        <v>429</v>
      </c>
      <c r="P57" s="68">
        <f>SUM('ETH:DC43'!P57)</f>
        <v>0</v>
      </c>
      <c r="Q57" s="53">
        <f>IF(ISERROR(P57-O57),"Invalid Input",(P57-O57))</f>
        <v>-429</v>
      </c>
      <c r="R57" s="16" t="b">
        <v>1</v>
      </c>
      <c r="S57" s="124"/>
      <c r="T57" s="124"/>
    </row>
    <row r="58" spans="1:20" x14ac:dyDescent="0.25">
      <c r="A58" s="27"/>
      <c r="B58" s="398" t="s">
        <v>49</v>
      </c>
      <c r="C58" s="399"/>
      <c r="D58" s="59">
        <f>SUM('ETH:DC43'!D58)</f>
        <v>23400</v>
      </c>
      <c r="E58" s="60">
        <f>SUM('ETH:DC43'!E58)</f>
        <v>159740</v>
      </c>
      <c r="F58" s="55">
        <f>SUM('ETH:DC43'!F58)</f>
        <v>1900</v>
      </c>
      <c r="G58" s="61">
        <f>SUM('ETH:DC43'!G58)</f>
        <v>153693</v>
      </c>
      <c r="H58" s="55">
        <f>SUM('ETH:DC43'!H58)</f>
        <v>300</v>
      </c>
      <c r="I58" s="61">
        <f>SUM('ETH:DC43'!I58)</f>
        <v>0</v>
      </c>
      <c r="J58" s="55">
        <f>SUM('ETH:DC43'!J58)</f>
        <v>500</v>
      </c>
      <c r="K58" s="61">
        <f>SUM('ETH:DC43'!K58)</f>
        <v>0</v>
      </c>
      <c r="L58" s="55">
        <f>SUM('ETH:DC43'!L58)</f>
        <v>1050</v>
      </c>
      <c r="M58" s="61">
        <f>SUM('ETH:DC43'!M58)</f>
        <v>0</v>
      </c>
      <c r="N58" s="73">
        <f>IF(ISERROR(L58+J58+H58+F58),"Invalid Input",L58+J58+H58+F58)</f>
        <v>3750</v>
      </c>
      <c r="O58" s="74">
        <f>IF(ISERROR(G58+I58+K58+M58),"Invalid Input",G58+I58+K58+M58)</f>
        <v>153693</v>
      </c>
      <c r="P58" s="68">
        <f>SUM('ETH:DC43'!P58)</f>
        <v>0</v>
      </c>
      <c r="Q58" s="53">
        <f>IF(ISERROR(P58-O58),"Invalid Input",(P58-O58))</f>
        <v>-153693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f>SUM('ETH:DC43'!D61)</f>
        <v>37936</v>
      </c>
      <c r="E61" s="60">
        <f>SUM('ETH:DC43'!E61)</f>
        <v>125182</v>
      </c>
      <c r="F61" s="55">
        <f>SUM('ETH:DC43'!F61)</f>
        <v>123682</v>
      </c>
      <c r="G61" s="61">
        <f>SUM('ETH:DC43'!G61)</f>
        <v>122807</v>
      </c>
      <c r="H61" s="55">
        <f>SUM('ETH:DC43'!H61)</f>
        <v>500</v>
      </c>
      <c r="I61" s="61">
        <f>SUM('ETH:DC43'!I61)</f>
        <v>0</v>
      </c>
      <c r="J61" s="55">
        <f>SUM('ETH:DC43'!J61)</f>
        <v>500</v>
      </c>
      <c r="K61" s="61">
        <f>SUM('ETH:DC43'!K61)</f>
        <v>0</v>
      </c>
      <c r="L61" s="55">
        <f>SUM('ETH:DC43'!L61)</f>
        <v>500</v>
      </c>
      <c r="M61" s="61">
        <f>SUM('ETH:DC43'!M61)</f>
        <v>0</v>
      </c>
      <c r="N61" s="73">
        <f>IF(ISERROR(L61+J61+H61+F61),"Invalid Input",L61+J61+H61+F61)</f>
        <v>125182</v>
      </c>
      <c r="O61" s="74">
        <f>IF(ISERROR(G61+I61+K61+M61),"Invalid Input",G61+I61+K61+M61)</f>
        <v>122807</v>
      </c>
      <c r="P61" s="68">
        <f>SUM('ETH:DC43'!P61)</f>
        <v>0</v>
      </c>
      <c r="Q61" s="53">
        <f>IF(ISERROR(P61-O61),"Invalid Input",(P61-O61))</f>
        <v>-122807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f>SUM('ETH:DC43'!D62)</f>
        <v>2</v>
      </c>
      <c r="E62" s="60">
        <f>SUM('ETH:DC43'!E62)</f>
        <v>2</v>
      </c>
      <c r="F62" s="55">
        <f>SUM('ETH:DC43'!F62)</f>
        <v>2</v>
      </c>
      <c r="G62" s="61">
        <f>SUM('ETH:DC43'!G62)</f>
        <v>2</v>
      </c>
      <c r="H62" s="55">
        <f>SUM('ETH:DC43'!H62)</f>
        <v>0</v>
      </c>
      <c r="I62" s="61">
        <f>SUM('ETH:DC43'!I62)</f>
        <v>0</v>
      </c>
      <c r="J62" s="55">
        <f>SUM('ETH:DC43'!J62)</f>
        <v>0</v>
      </c>
      <c r="K62" s="61">
        <f>SUM('ETH:DC43'!K62)</f>
        <v>0</v>
      </c>
      <c r="L62" s="55">
        <f>SUM('ETH:DC43'!L62)</f>
        <v>0</v>
      </c>
      <c r="M62" s="61">
        <f>SUM('ETH:DC43'!M62)</f>
        <v>0</v>
      </c>
      <c r="N62" s="73">
        <f>IF(ISERROR(L62+J62+H62+F62),"Invalid Input",L62+J62+H62+F62)</f>
        <v>2</v>
      </c>
      <c r="O62" s="74">
        <f>IF(ISERROR(G62+I62+K62+M62),"Invalid Input",G62+I62+K62+M62)</f>
        <v>2</v>
      </c>
      <c r="P62" s="68">
        <f>SUM('ETH:DC43'!P62)</f>
        <v>0</v>
      </c>
      <c r="Q62" s="53">
        <f>IF(ISERROR(P62-O62),"Invalid Input",(P62-O62))</f>
        <v>-2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f>SUM('ETH:DC43'!D63)</f>
        <v>300</v>
      </c>
      <c r="E63" s="60">
        <f>SUM('ETH:DC43'!E63)</f>
        <v>50405</v>
      </c>
      <c r="F63" s="55">
        <f>SUM('ETH:DC43'!F63)</f>
        <v>60565</v>
      </c>
      <c r="G63" s="61">
        <f>SUM('ETH:DC43'!G63)</f>
        <v>61079</v>
      </c>
      <c r="H63" s="55">
        <f>SUM('ETH:DC43'!H63)</f>
        <v>500</v>
      </c>
      <c r="I63" s="61">
        <f>SUM('ETH:DC43'!I63)</f>
        <v>0</v>
      </c>
      <c r="J63" s="55">
        <f>SUM('ETH:DC43'!J63)</f>
        <v>500</v>
      </c>
      <c r="K63" s="61">
        <f>SUM('ETH:DC43'!K63)</f>
        <v>0</v>
      </c>
      <c r="L63" s="55">
        <f>SUM('ETH:DC43'!L63)</f>
        <v>500</v>
      </c>
      <c r="M63" s="61">
        <f>SUM('ETH:DC43'!M63)</f>
        <v>0</v>
      </c>
      <c r="N63" s="73">
        <f>IF(ISERROR(L63+J63+H63+F63),"Invalid Input",L63+J63+H63+F63)</f>
        <v>62065</v>
      </c>
      <c r="O63" s="74">
        <f>IF(ISERROR(G63+I63+K63+M63),"Invalid Input",G63+I63+K63+M63)</f>
        <v>61079</v>
      </c>
      <c r="P63" s="68">
        <f>SUM('ETH:DC43'!P63)</f>
        <v>0</v>
      </c>
      <c r="Q63" s="53">
        <f>IF(ISERROR(P63-O63),"Invalid Input",(P63-O63))</f>
        <v>-61079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f>SUM('ETH:DC43'!D66)</f>
        <v>1379</v>
      </c>
      <c r="E66" s="60">
        <f>SUM('ETH:DC43'!E66)</f>
        <v>4695</v>
      </c>
      <c r="F66" s="55">
        <f>SUM('ETH:DC43'!F66)</f>
        <v>818</v>
      </c>
      <c r="G66" s="61">
        <f>SUM('ETH:DC43'!G66)</f>
        <v>1616</v>
      </c>
      <c r="H66" s="55">
        <f>SUM('ETH:DC43'!H66)</f>
        <v>20</v>
      </c>
      <c r="I66" s="61">
        <f>SUM('ETH:DC43'!I66)</f>
        <v>0</v>
      </c>
      <c r="J66" s="55">
        <f>SUM('ETH:DC43'!J66)</f>
        <v>20</v>
      </c>
      <c r="K66" s="61">
        <f>SUM('ETH:DC43'!K66)</f>
        <v>0</v>
      </c>
      <c r="L66" s="55">
        <f>SUM('ETH:DC43'!L66)</f>
        <v>20</v>
      </c>
      <c r="M66" s="61">
        <f>SUM('ETH:DC43'!M66)</f>
        <v>0</v>
      </c>
      <c r="N66" s="73">
        <f>IF(ISERROR(L66+J66+H66+F66),"Invalid Input",L66+J66+H66+F66)</f>
        <v>878</v>
      </c>
      <c r="O66" s="74">
        <f>IF(ISERROR(G66+I66+K66+M66),"Invalid Input",G66+I66+K66+M66)</f>
        <v>1616</v>
      </c>
      <c r="P66" s="68">
        <f>SUM('ETH:DC43'!P66)</f>
        <v>0</v>
      </c>
      <c r="Q66" s="53">
        <f>IF(ISERROR(P66-O66),"Invalid Input",(P66-O66))</f>
        <v>-1616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f>SUM('ETH:DC43'!D67)</f>
        <v>0</v>
      </c>
      <c r="E67" s="60">
        <f>SUM('ETH:DC43'!E67)</f>
        <v>40</v>
      </c>
      <c r="F67" s="55">
        <f>SUM('ETH:DC43'!F67)</f>
        <v>0</v>
      </c>
      <c r="G67" s="61">
        <f>SUM('ETH:DC43'!G67)</f>
        <v>0</v>
      </c>
      <c r="H67" s="55">
        <f>SUM('ETH:DC43'!H67)</f>
        <v>0</v>
      </c>
      <c r="I67" s="61">
        <f>SUM('ETH:DC43'!I67)</f>
        <v>0</v>
      </c>
      <c r="J67" s="55">
        <f>SUM('ETH:DC43'!J67)</f>
        <v>0</v>
      </c>
      <c r="K67" s="61">
        <f>SUM('ETH:DC43'!K67)</f>
        <v>0</v>
      </c>
      <c r="L67" s="55">
        <f>SUM('ETH:DC43'!L67)</f>
        <v>0</v>
      </c>
      <c r="M67" s="61">
        <f>SUM('ETH:DC43'!M67)</f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f>SUM('ETH:DC43'!P67)</f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f>SUM('ETH:DC43'!D68)</f>
        <v>0</v>
      </c>
      <c r="E68" s="60">
        <f>SUM('ETH:DC43'!E68)</f>
        <v>45042</v>
      </c>
      <c r="F68" s="55">
        <f>SUM('ETH:DC43'!F68)</f>
        <v>23529</v>
      </c>
      <c r="G68" s="61">
        <f>SUM('ETH:DC43'!G68)</f>
        <v>25608</v>
      </c>
      <c r="H68" s="55">
        <f>SUM('ETH:DC43'!H68)</f>
        <v>0</v>
      </c>
      <c r="I68" s="61">
        <f>SUM('ETH:DC43'!I68)</f>
        <v>0</v>
      </c>
      <c r="J68" s="55">
        <f>SUM('ETH:DC43'!J68)</f>
        <v>0</v>
      </c>
      <c r="K68" s="61">
        <f>SUM('ETH:DC43'!K68)</f>
        <v>0</v>
      </c>
      <c r="L68" s="55">
        <f>SUM('ETH:DC43'!L68)</f>
        <v>0</v>
      </c>
      <c r="M68" s="61">
        <f>SUM('ETH:DC43'!M68)</f>
        <v>0</v>
      </c>
      <c r="N68" s="73">
        <f>IF(ISERROR(L68+J68+H68+F68),"Invalid Input",L68+J68+H68+F68)</f>
        <v>23529</v>
      </c>
      <c r="O68" s="74">
        <f>IF(ISERROR(G68+I68+K68+M68),"Invalid Input",G68+I68+K68+M68)</f>
        <v>25608</v>
      </c>
      <c r="P68" s="68">
        <f>SUM('ETH:DC43'!P68)</f>
        <v>0</v>
      </c>
      <c r="Q68" s="53">
        <f>IF(ISERROR(P68-O68),"Invalid Input",(P68-O68))</f>
        <v>-25608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f>SUM('ETH:DC43'!D69)</f>
        <v>518</v>
      </c>
      <c r="E69" s="60">
        <f>SUM('ETH:DC43'!E69)</f>
        <v>618</v>
      </c>
      <c r="F69" s="55">
        <f>SUM('ETH:DC43'!F69)</f>
        <v>0</v>
      </c>
      <c r="G69" s="61">
        <f>SUM('ETH:DC43'!G69)</f>
        <v>0</v>
      </c>
      <c r="H69" s="55">
        <f>SUM('ETH:DC43'!H69)</f>
        <v>0</v>
      </c>
      <c r="I69" s="61">
        <f>SUM('ETH:DC43'!I69)</f>
        <v>0</v>
      </c>
      <c r="J69" s="55">
        <f>SUM('ETH:DC43'!J69)</f>
        <v>0</v>
      </c>
      <c r="K69" s="61">
        <f>SUM('ETH:DC43'!K69)</f>
        <v>0</v>
      </c>
      <c r="L69" s="55">
        <f>SUM('ETH:DC43'!L69)</f>
        <v>518</v>
      </c>
      <c r="M69" s="61">
        <f>SUM('ETH:DC43'!M69)</f>
        <v>0</v>
      </c>
      <c r="N69" s="73">
        <f>IF(ISERROR(L69+J69+H69+F69),"Invalid Input",L69+J69+H69+F69)</f>
        <v>518</v>
      </c>
      <c r="O69" s="74">
        <f>IF(ISERROR(G69+I69+K69+M69),"Invalid Input",G69+I69+K69+M69)</f>
        <v>0</v>
      </c>
      <c r="P69" s="68">
        <f>SUM('ETH:DC43'!P69)</f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f>SUM('ETH:DC43'!D72)</f>
        <v>9</v>
      </c>
      <c r="E72" s="60">
        <f>SUM('ETH:DC43'!E72)</f>
        <v>56</v>
      </c>
      <c r="F72" s="55">
        <f>SUM('ETH:DC43'!F72)</f>
        <v>37.5</v>
      </c>
      <c r="G72" s="61">
        <f>SUM('ETH:DC43'!G72)</f>
        <v>37.5</v>
      </c>
      <c r="H72" s="55">
        <f>SUM('ETH:DC43'!H72)</f>
        <v>3</v>
      </c>
      <c r="I72" s="61">
        <f>SUM('ETH:DC43'!I72)</f>
        <v>0</v>
      </c>
      <c r="J72" s="55">
        <f>SUM('ETH:DC43'!J72)</f>
        <v>0</v>
      </c>
      <c r="K72" s="61">
        <f>SUM('ETH:DC43'!K72)</f>
        <v>0</v>
      </c>
      <c r="L72" s="55">
        <f>SUM('ETH:DC43'!L72)</f>
        <v>3</v>
      </c>
      <c r="M72" s="61">
        <f>SUM('ETH:DC43'!M72)</f>
        <v>0</v>
      </c>
      <c r="N72" s="73">
        <f t="shared" ref="N72:N83" si="4">IF(ISERROR(L72+J72+H72+F72),"Invalid Input",L72+J72+H72+F72)</f>
        <v>43.5</v>
      </c>
      <c r="O72" s="74">
        <f t="shared" ref="O72:O83" si="5">IF(ISERROR(G72+I72+K72+M72),"Invalid Input",G72+I72+K72+M72)</f>
        <v>37.5</v>
      </c>
      <c r="P72" s="68">
        <f>SUM('ETH:DC43'!P72)</f>
        <v>0</v>
      </c>
      <c r="Q72" s="53">
        <f t="shared" ref="Q72:Q83" si="6">IF(ISERROR(P72-O72),"Invalid Input",(P72-O72))</f>
        <v>-37.5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f>SUM('ETH:DC43'!D73)</f>
        <v>1</v>
      </c>
      <c r="E73" s="60">
        <f>SUM('ETH:DC43'!E73)</f>
        <v>32</v>
      </c>
      <c r="F73" s="55">
        <f>SUM('ETH:DC43'!F73)</f>
        <v>21</v>
      </c>
      <c r="G73" s="61">
        <f>SUM('ETH:DC43'!G73)</f>
        <v>18</v>
      </c>
      <c r="H73" s="55">
        <f>SUM('ETH:DC43'!H73)</f>
        <v>3</v>
      </c>
      <c r="I73" s="61">
        <f>SUM('ETH:DC43'!I73)</f>
        <v>0</v>
      </c>
      <c r="J73" s="55">
        <f>SUM('ETH:DC43'!J73)</f>
        <v>1</v>
      </c>
      <c r="K73" s="61">
        <f>SUM('ETH:DC43'!K73)</f>
        <v>0</v>
      </c>
      <c r="L73" s="55">
        <f>SUM('ETH:DC43'!L73)</f>
        <v>1</v>
      </c>
      <c r="M73" s="61">
        <f>SUM('ETH:DC43'!M73)</f>
        <v>0</v>
      </c>
      <c r="N73" s="73">
        <f t="shared" si="4"/>
        <v>26</v>
      </c>
      <c r="O73" s="74">
        <f t="shared" si="5"/>
        <v>18</v>
      </c>
      <c r="P73" s="68">
        <f>SUM('ETH:DC43'!P73)</f>
        <v>0</v>
      </c>
      <c r="Q73" s="53">
        <f t="shared" si="6"/>
        <v>-18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f>SUM('ETH:DC43'!D74)</f>
        <v>1</v>
      </c>
      <c r="E74" s="60">
        <f>SUM('ETH:DC43'!E74)</f>
        <v>10</v>
      </c>
      <c r="F74" s="55">
        <f>SUM('ETH:DC43'!F74)</f>
        <v>7</v>
      </c>
      <c r="G74" s="61">
        <f>SUM('ETH:DC43'!G74)</f>
        <v>7</v>
      </c>
      <c r="H74" s="55">
        <f>SUM('ETH:DC43'!H74)</f>
        <v>0</v>
      </c>
      <c r="I74" s="61">
        <f>SUM('ETH:DC43'!I74)</f>
        <v>0</v>
      </c>
      <c r="J74" s="55">
        <f>SUM('ETH:DC43'!J74)</f>
        <v>1</v>
      </c>
      <c r="K74" s="61">
        <f>SUM('ETH:DC43'!K74)</f>
        <v>0</v>
      </c>
      <c r="L74" s="55">
        <f>SUM('ETH:DC43'!L74)</f>
        <v>1</v>
      </c>
      <c r="M74" s="61">
        <f>SUM('ETH:DC43'!M74)</f>
        <v>0</v>
      </c>
      <c r="N74" s="73">
        <f t="shared" si="4"/>
        <v>9</v>
      </c>
      <c r="O74" s="74">
        <f t="shared" si="5"/>
        <v>7</v>
      </c>
      <c r="P74" s="68">
        <f>SUM('ETH:DC43'!P74)</f>
        <v>0</v>
      </c>
      <c r="Q74" s="53">
        <f t="shared" si="6"/>
        <v>-7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f>SUM('ETH:DC43'!D75)</f>
        <v>0</v>
      </c>
      <c r="E75" s="60">
        <f>SUM('ETH:DC43'!E75)</f>
        <v>0</v>
      </c>
      <c r="F75" s="55">
        <f>SUM('ETH:DC43'!F75)</f>
        <v>0</v>
      </c>
      <c r="G75" s="61">
        <f>SUM('ETH:DC43'!G75)</f>
        <v>0</v>
      </c>
      <c r="H75" s="55">
        <f>SUM('ETH:DC43'!H75)</f>
        <v>0</v>
      </c>
      <c r="I75" s="61">
        <f>SUM('ETH:DC43'!I75)</f>
        <v>0</v>
      </c>
      <c r="J75" s="55">
        <f>SUM('ETH:DC43'!J75)</f>
        <v>0</v>
      </c>
      <c r="K75" s="61">
        <f>SUM('ETH:DC43'!K75)</f>
        <v>0</v>
      </c>
      <c r="L75" s="55">
        <f>SUM('ETH:DC43'!L75)</f>
        <v>0</v>
      </c>
      <c r="M75" s="61">
        <f>SUM('ETH:DC43'!M75)</f>
        <v>0</v>
      </c>
      <c r="N75" s="73">
        <f t="shared" si="4"/>
        <v>0</v>
      </c>
      <c r="O75" s="74">
        <f t="shared" si="5"/>
        <v>0</v>
      </c>
      <c r="P75" s="68">
        <f>SUM('ETH:DC43'!P75)</f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f>SUM('ETH:DC43'!D76)</f>
        <v>2</v>
      </c>
      <c r="E76" s="60">
        <f>SUM('ETH:DC43'!E76)</f>
        <v>12</v>
      </c>
      <c r="F76" s="55">
        <f>SUM('ETH:DC43'!F76)</f>
        <v>1</v>
      </c>
      <c r="G76" s="61">
        <f>SUM('ETH:DC43'!G76)</f>
        <v>0</v>
      </c>
      <c r="H76" s="55">
        <f>SUM('ETH:DC43'!H76)</f>
        <v>1</v>
      </c>
      <c r="I76" s="61">
        <f>SUM('ETH:DC43'!I76)</f>
        <v>0</v>
      </c>
      <c r="J76" s="55">
        <f>SUM('ETH:DC43'!J76)</f>
        <v>0</v>
      </c>
      <c r="K76" s="61">
        <f>SUM('ETH:DC43'!K76)</f>
        <v>0</v>
      </c>
      <c r="L76" s="55">
        <f>SUM('ETH:DC43'!L76)</f>
        <v>1</v>
      </c>
      <c r="M76" s="61">
        <f>SUM('ETH:DC43'!M76)</f>
        <v>0</v>
      </c>
      <c r="N76" s="73">
        <f t="shared" si="4"/>
        <v>3</v>
      </c>
      <c r="O76" s="74">
        <f t="shared" si="5"/>
        <v>0</v>
      </c>
      <c r="P76" s="68">
        <f>SUM('ETH:DC43'!P76)</f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f>SUM('ETH:DC43'!D77)</f>
        <v>0</v>
      </c>
      <c r="E77" s="60">
        <f>SUM('ETH:DC43'!E77)</f>
        <v>8</v>
      </c>
      <c r="F77" s="55">
        <f>SUM('ETH:DC43'!F77)</f>
        <v>8</v>
      </c>
      <c r="G77" s="61">
        <f>SUM('ETH:DC43'!G77)</f>
        <v>7</v>
      </c>
      <c r="H77" s="55">
        <f>SUM('ETH:DC43'!H77)</f>
        <v>0</v>
      </c>
      <c r="I77" s="61">
        <f>SUM('ETH:DC43'!I77)</f>
        <v>0</v>
      </c>
      <c r="J77" s="55">
        <f>SUM('ETH:DC43'!J77)</f>
        <v>0</v>
      </c>
      <c r="K77" s="61">
        <f>SUM('ETH:DC43'!K77)</f>
        <v>0</v>
      </c>
      <c r="L77" s="55">
        <f>SUM('ETH:DC43'!L77)</f>
        <v>0</v>
      </c>
      <c r="M77" s="61">
        <f>SUM('ETH:DC43'!M77)</f>
        <v>0</v>
      </c>
      <c r="N77" s="73">
        <f t="shared" si="4"/>
        <v>8</v>
      </c>
      <c r="O77" s="74">
        <f t="shared" si="5"/>
        <v>7</v>
      </c>
      <c r="P77" s="68">
        <f>SUM('ETH:DC43'!P77)</f>
        <v>0</v>
      </c>
      <c r="Q77" s="53">
        <f t="shared" si="6"/>
        <v>-7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f>SUM('ETH:DC43'!D78)</f>
        <v>3</v>
      </c>
      <c r="E78" s="60">
        <f>SUM('ETH:DC43'!E78)</f>
        <v>9</v>
      </c>
      <c r="F78" s="55">
        <f>SUM('ETH:DC43'!F78)</f>
        <v>7</v>
      </c>
      <c r="G78" s="61">
        <f>SUM('ETH:DC43'!G78)</f>
        <v>7</v>
      </c>
      <c r="H78" s="55">
        <f>SUM('ETH:DC43'!H78)</f>
        <v>0</v>
      </c>
      <c r="I78" s="61">
        <f>SUM('ETH:DC43'!I78)</f>
        <v>0</v>
      </c>
      <c r="J78" s="55">
        <f>SUM('ETH:DC43'!J78)</f>
        <v>0</v>
      </c>
      <c r="K78" s="61">
        <f>SUM('ETH:DC43'!K78)</f>
        <v>0</v>
      </c>
      <c r="L78" s="55">
        <f>SUM('ETH:DC43'!L78)</f>
        <v>0</v>
      </c>
      <c r="M78" s="61">
        <f>SUM('ETH:DC43'!M78)</f>
        <v>0</v>
      </c>
      <c r="N78" s="73">
        <f t="shared" si="4"/>
        <v>7</v>
      </c>
      <c r="O78" s="74">
        <f t="shared" si="5"/>
        <v>7</v>
      </c>
      <c r="P78" s="68">
        <f>SUM('ETH:DC43'!P78)</f>
        <v>0</v>
      </c>
      <c r="Q78" s="53">
        <f t="shared" si="6"/>
        <v>-7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f>SUM('ETH:DC43'!D79)</f>
        <v>0</v>
      </c>
      <c r="E79" s="60">
        <f>SUM('ETH:DC43'!E79)</f>
        <v>0</v>
      </c>
      <c r="F79" s="55">
        <f>SUM('ETH:DC43'!F79)</f>
        <v>0</v>
      </c>
      <c r="G79" s="61">
        <f>SUM('ETH:DC43'!G79)</f>
        <v>0</v>
      </c>
      <c r="H79" s="55">
        <f>SUM('ETH:DC43'!H79)</f>
        <v>0</v>
      </c>
      <c r="I79" s="61">
        <f>SUM('ETH:DC43'!I79)</f>
        <v>0</v>
      </c>
      <c r="J79" s="55">
        <f>SUM('ETH:DC43'!J79)</f>
        <v>0</v>
      </c>
      <c r="K79" s="61">
        <f>SUM('ETH:DC43'!K79)</f>
        <v>0</v>
      </c>
      <c r="L79" s="55">
        <f>SUM('ETH:DC43'!L79)</f>
        <v>0</v>
      </c>
      <c r="M79" s="61">
        <f>SUM('ETH:DC43'!M79)</f>
        <v>0</v>
      </c>
      <c r="N79" s="73">
        <f t="shared" si="4"/>
        <v>0</v>
      </c>
      <c r="O79" s="74">
        <f t="shared" si="5"/>
        <v>0</v>
      </c>
      <c r="P79" s="68">
        <f>SUM('ETH:DC43'!P79)</f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f>SUM('ETH:DC43'!D80)</f>
        <v>2</v>
      </c>
      <c r="E80" s="60">
        <f>SUM('ETH:DC43'!E80)</f>
        <v>7</v>
      </c>
      <c r="F80" s="55">
        <f>SUM('ETH:DC43'!F80)</f>
        <v>6</v>
      </c>
      <c r="G80" s="61">
        <f>SUM('ETH:DC43'!G80)</f>
        <v>6</v>
      </c>
      <c r="H80" s="55">
        <f>SUM('ETH:DC43'!H80)</f>
        <v>0</v>
      </c>
      <c r="I80" s="61">
        <f>SUM('ETH:DC43'!I80)</f>
        <v>0</v>
      </c>
      <c r="J80" s="55">
        <f>SUM('ETH:DC43'!J80)</f>
        <v>0</v>
      </c>
      <c r="K80" s="61">
        <f>SUM('ETH:DC43'!K80)</f>
        <v>0</v>
      </c>
      <c r="L80" s="55">
        <f>SUM('ETH:DC43'!L80)</f>
        <v>1</v>
      </c>
      <c r="M80" s="61">
        <f>SUM('ETH:DC43'!M80)</f>
        <v>0</v>
      </c>
      <c r="N80" s="73">
        <f t="shared" si="4"/>
        <v>7</v>
      </c>
      <c r="O80" s="74">
        <f t="shared" si="5"/>
        <v>6</v>
      </c>
      <c r="P80" s="68">
        <f>SUM('ETH:DC43'!P80)</f>
        <v>0</v>
      </c>
      <c r="Q80" s="53">
        <f t="shared" si="6"/>
        <v>-6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f>SUM('ETH:DC43'!D81)</f>
        <v>0</v>
      </c>
      <c r="E81" s="60">
        <f>SUM('ETH:DC43'!E81)</f>
        <v>0</v>
      </c>
      <c r="F81" s="55">
        <f>SUM('ETH:DC43'!F81)</f>
        <v>0</v>
      </c>
      <c r="G81" s="61">
        <f>SUM('ETH:DC43'!G81)</f>
        <v>0</v>
      </c>
      <c r="H81" s="55">
        <f>SUM('ETH:DC43'!H81)</f>
        <v>0</v>
      </c>
      <c r="I81" s="61">
        <f>SUM('ETH:DC43'!I81)</f>
        <v>0</v>
      </c>
      <c r="J81" s="55">
        <f>SUM('ETH:DC43'!J81)</f>
        <v>0</v>
      </c>
      <c r="K81" s="61">
        <f>SUM('ETH:DC43'!K81)</f>
        <v>0</v>
      </c>
      <c r="L81" s="55">
        <f>SUM('ETH:DC43'!L81)</f>
        <v>0</v>
      </c>
      <c r="M81" s="61">
        <f>SUM('ETH:DC43'!M81)</f>
        <v>0</v>
      </c>
      <c r="N81" s="73">
        <f t="shared" si="4"/>
        <v>0</v>
      </c>
      <c r="O81" s="74">
        <f t="shared" si="5"/>
        <v>0</v>
      </c>
      <c r="P81" s="68">
        <f>SUM('ETH:DC43'!P81)</f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f>SUM('ETH:DC43'!D82)</f>
        <v>0</v>
      </c>
      <c r="E82" s="60">
        <f>SUM('ETH:DC43'!E82)</f>
        <v>1</v>
      </c>
      <c r="F82" s="55">
        <f>SUM('ETH:DC43'!F82)</f>
        <v>0</v>
      </c>
      <c r="G82" s="61">
        <f>SUM('ETH:DC43'!G82)</f>
        <v>0</v>
      </c>
      <c r="H82" s="55">
        <f>SUM('ETH:DC43'!H82)</f>
        <v>0</v>
      </c>
      <c r="I82" s="61">
        <f>SUM('ETH:DC43'!I82)</f>
        <v>0</v>
      </c>
      <c r="J82" s="55">
        <f>SUM('ETH:DC43'!J82)</f>
        <v>0</v>
      </c>
      <c r="K82" s="61">
        <f>SUM('ETH:DC43'!K82)</f>
        <v>0</v>
      </c>
      <c r="L82" s="55">
        <f>SUM('ETH:DC43'!L82)</f>
        <v>0</v>
      </c>
      <c r="M82" s="61">
        <f>SUM('ETH:DC43'!M82)</f>
        <v>0</v>
      </c>
      <c r="N82" s="73">
        <f t="shared" si="4"/>
        <v>0</v>
      </c>
      <c r="O82" s="74">
        <f t="shared" si="5"/>
        <v>0</v>
      </c>
      <c r="P82" s="68">
        <f>SUM('ETH:DC43'!P82)</f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f>SUM('ETH:DC43'!D83)</f>
        <v>0</v>
      </c>
      <c r="E83" s="60">
        <f>SUM('ETH:DC43'!E83)</f>
        <v>0</v>
      </c>
      <c r="F83" s="55">
        <f>SUM('ETH:DC43'!F83)</f>
        <v>0</v>
      </c>
      <c r="G83" s="61">
        <f>SUM('ETH:DC43'!G83)</f>
        <v>0</v>
      </c>
      <c r="H83" s="55">
        <f>SUM('ETH:DC43'!H83)</f>
        <v>0</v>
      </c>
      <c r="I83" s="61">
        <f>SUM('ETH:DC43'!I83)</f>
        <v>0</v>
      </c>
      <c r="J83" s="55">
        <f>SUM('ETH:DC43'!J83)</f>
        <v>0</v>
      </c>
      <c r="K83" s="61">
        <f>SUM('ETH:DC43'!K83)</f>
        <v>0</v>
      </c>
      <c r="L83" s="55">
        <f>SUM('ETH:DC43'!L83)</f>
        <v>0</v>
      </c>
      <c r="M83" s="61">
        <f>SUM('ETH:DC43'!M83)</f>
        <v>0</v>
      </c>
      <c r="N83" s="73">
        <f t="shared" si="4"/>
        <v>0</v>
      </c>
      <c r="O83" s="74">
        <f t="shared" si="5"/>
        <v>0</v>
      </c>
      <c r="P83" s="68">
        <f>SUM('ETH:DC43'!P83)</f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f>SUM('ETH:DC43'!D86)</f>
        <v>1045</v>
      </c>
      <c r="E86" s="60">
        <f>SUM('ETH:DC43'!E86)</f>
        <v>4904</v>
      </c>
      <c r="F86" s="55">
        <f>SUM('ETH:DC43'!F86)</f>
        <v>1453</v>
      </c>
      <c r="G86" s="61">
        <f>SUM('ETH:DC43'!G86)</f>
        <v>2053</v>
      </c>
      <c r="H86" s="55">
        <f>SUM('ETH:DC43'!H86)</f>
        <v>300</v>
      </c>
      <c r="I86" s="61">
        <f>SUM('ETH:DC43'!I86)</f>
        <v>0</v>
      </c>
      <c r="J86" s="55">
        <f>SUM('ETH:DC43'!J86)</f>
        <v>300</v>
      </c>
      <c r="K86" s="61">
        <f>SUM('ETH:DC43'!K86)</f>
        <v>0</v>
      </c>
      <c r="L86" s="55">
        <f>SUM('ETH:DC43'!L86)</f>
        <v>300</v>
      </c>
      <c r="M86" s="61">
        <f>SUM('ETH:DC43'!M86)</f>
        <v>0</v>
      </c>
      <c r="N86" s="73">
        <f>IF(ISERROR(L86+J86+H86+F86),"Invalid Input",L86+J86+H86+F86)</f>
        <v>2353</v>
      </c>
      <c r="O86" s="74">
        <f>IF(ISERROR(G86+I86+K86+M86),"Invalid Input",G86+I86+K86+M86)</f>
        <v>2053</v>
      </c>
      <c r="P86" s="68">
        <f>SUM('ETH:DC43'!P86)</f>
        <v>0</v>
      </c>
      <c r="Q86" s="53">
        <f>IF(ISERROR(P86-O86),"Invalid Input",(P86-O86))</f>
        <v>-2053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</f>
        <v>Summary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pageMargins left="0.7" right="0.7" top="0.75" bottom="0.75" header="0.3" footer="0.3"/>
  <pageSetup orientation="portrait" r:id="rId1"/>
  <ignoredErrors>
    <ignoredError sqref="D5:P16 D19:P86" unlocked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topLeftCell="A30" zoomScale="89" zoomScaleNormal="89" workbookViewId="0">
      <selection activeCell="E54" sqref="E54"/>
    </sheetView>
  </sheetViews>
  <sheetFormatPr defaultColWidth="9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9" style="2"/>
  </cols>
  <sheetData>
    <row r="1" spans="1:20" x14ac:dyDescent="0.25">
      <c r="A1" s="65" t="str">
        <f>A88&amp;" - "&amp;VLOOKUP(A88,SheetNames!A2:C56,3,FALSE)</f>
        <v>DC25 - Amajuba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42" t="s">
        <v>214</v>
      </c>
      <c r="E5" s="105" t="s">
        <v>39</v>
      </c>
    </row>
    <row r="6" spans="1:20" ht="16.5" x14ac:dyDescent="0.3">
      <c r="C6" s="107" t="s">
        <v>30</v>
      </c>
      <c r="D6" s="145" t="s">
        <v>215</v>
      </c>
      <c r="E6" s="104" t="s">
        <v>35</v>
      </c>
    </row>
    <row r="7" spans="1:20" ht="30" customHeight="1" x14ac:dyDescent="0.25">
      <c r="A7" s="67"/>
      <c r="B7" s="62"/>
      <c r="C7" s="108" t="s">
        <v>70</v>
      </c>
      <c r="D7" s="141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43" t="s">
        <v>216</v>
      </c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43" t="s">
        <v>217</v>
      </c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43" t="s">
        <v>218</v>
      </c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42">
        <v>1759</v>
      </c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43" t="s">
        <v>219</v>
      </c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43" t="s">
        <v>220</v>
      </c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customHeight="1" x14ac:dyDescent="0.25">
      <c r="A14" s="67"/>
      <c r="B14" s="62"/>
      <c r="C14" s="108" t="s">
        <v>77</v>
      </c>
      <c r="D14" s="144" t="s">
        <v>221</v>
      </c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43">
        <v>554</v>
      </c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146">
        <v>0</v>
      </c>
      <c r="E53" s="147"/>
      <c r="F53" s="148">
        <v>0</v>
      </c>
      <c r="G53" s="148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146">
        <v>0</v>
      </c>
      <c r="E54" s="147">
        <v>8712</v>
      </c>
      <c r="F54" s="148">
        <v>0</v>
      </c>
      <c r="G54" s="148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150"/>
      <c r="E55" s="150"/>
      <c r="F55" s="150"/>
      <c r="G55" s="151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150"/>
      <c r="E56" s="150"/>
      <c r="F56" s="150"/>
      <c r="G56" s="151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146">
        <v>0</v>
      </c>
      <c r="E57" s="147">
        <v>471</v>
      </c>
      <c r="F57" s="148">
        <v>450</v>
      </c>
      <c r="G57" s="149">
        <v>429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450</v>
      </c>
      <c r="O57" s="74">
        <f>IF(ISERROR(G57+I57+K57+M57),"Invalid Input",G57+I57+K57+M57)</f>
        <v>429</v>
      </c>
      <c r="P57" s="68">
        <v>0</v>
      </c>
      <c r="Q57" s="53">
        <f>IF(ISERROR(P57-O57),"Invalid Input",(P57-O57))</f>
        <v>-429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146">
        <v>0</v>
      </c>
      <c r="E58" s="147"/>
      <c r="F58" s="148">
        <v>0</v>
      </c>
      <c r="G58" s="148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152"/>
      <c r="E59" s="152"/>
      <c r="F59" s="152"/>
      <c r="G59" s="153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152"/>
      <c r="E60" s="152"/>
      <c r="F60" s="152"/>
      <c r="G60" s="153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146">
        <v>0</v>
      </c>
      <c r="E61" s="147"/>
      <c r="F61" s="148"/>
      <c r="G61" s="149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146">
        <v>0</v>
      </c>
      <c r="E62" s="147"/>
      <c r="F62" s="148"/>
      <c r="G62" s="149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146">
        <v>0</v>
      </c>
      <c r="E63" s="147"/>
      <c r="F63" s="148"/>
      <c r="G63" s="149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152"/>
      <c r="E64" s="152"/>
      <c r="F64" s="152"/>
      <c r="G64" s="153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150"/>
      <c r="E65" s="150"/>
      <c r="F65" s="150"/>
      <c r="G65" s="151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146">
        <v>0</v>
      </c>
      <c r="E66" s="147"/>
      <c r="F66" s="148"/>
      <c r="G66" s="149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146">
        <v>0</v>
      </c>
      <c r="E67" s="147"/>
      <c r="F67" s="148"/>
      <c r="G67" s="149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146">
        <v>0</v>
      </c>
      <c r="E68" s="147"/>
      <c r="F68" s="148"/>
      <c r="G68" s="149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146">
        <v>0</v>
      </c>
      <c r="E69" s="147"/>
      <c r="F69" s="148"/>
      <c r="G69" s="149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152"/>
      <c r="E70" s="152"/>
      <c r="F70" s="152"/>
      <c r="G70" s="153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150"/>
      <c r="E71" s="150"/>
      <c r="F71" s="150"/>
      <c r="G71" s="151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146">
        <v>0</v>
      </c>
      <c r="E72" s="147"/>
      <c r="F72" s="148"/>
      <c r="G72" s="149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146">
        <v>0</v>
      </c>
      <c r="E73" s="147"/>
      <c r="F73" s="148"/>
      <c r="G73" s="149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146">
        <v>0</v>
      </c>
      <c r="E74" s="147"/>
      <c r="F74" s="148"/>
      <c r="G74" s="149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146">
        <v>0</v>
      </c>
      <c r="E75" s="147"/>
      <c r="F75" s="148"/>
      <c r="G75" s="149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146">
        <v>0</v>
      </c>
      <c r="E76" s="147"/>
      <c r="F76" s="148"/>
      <c r="G76" s="149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146">
        <v>0</v>
      </c>
      <c r="E77" s="147"/>
      <c r="F77" s="148"/>
      <c r="G77" s="149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146">
        <v>0</v>
      </c>
      <c r="E78" s="147"/>
      <c r="F78" s="148"/>
      <c r="G78" s="149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146">
        <v>0</v>
      </c>
      <c r="E79" s="147"/>
      <c r="F79" s="148"/>
      <c r="G79" s="149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146">
        <v>0</v>
      </c>
      <c r="E80" s="147"/>
      <c r="F80" s="148"/>
      <c r="G80" s="149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146">
        <v>0</v>
      </c>
      <c r="E81" s="147"/>
      <c r="F81" s="148"/>
      <c r="G81" s="149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146">
        <v>0</v>
      </c>
      <c r="E82" s="147"/>
      <c r="F82" s="148"/>
      <c r="G82" s="149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146">
        <v>0</v>
      </c>
      <c r="E83" s="147"/>
      <c r="F83" s="148"/>
      <c r="G83" s="149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152"/>
      <c r="E84" s="152"/>
      <c r="F84" s="152"/>
      <c r="G84" s="153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152"/>
      <c r="E85" s="152"/>
      <c r="F85" s="152"/>
      <c r="G85" s="153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146">
        <v>0</v>
      </c>
      <c r="E86" s="147">
        <v>732</v>
      </c>
      <c r="F86" s="148">
        <v>183</v>
      </c>
      <c r="G86" s="149">
        <v>168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183</v>
      </c>
      <c r="O86" s="74">
        <f>IF(ISERROR(G86+I86+K86+M86),"Invalid Input",G86+I86+K86+M86)</f>
        <v>168</v>
      </c>
      <c r="P86" s="68">
        <v>0</v>
      </c>
      <c r="Q86" s="53">
        <f>IF(ISERROR(P86-O86),"Invalid Input",(P86-O86))</f>
        <v>-168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SheetNames!A29</f>
        <v>DC25</v>
      </c>
    </row>
  </sheetData>
  <mergeCells count="48"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47:C47"/>
    <mergeCell ref="B33:C33"/>
    <mergeCell ref="B34:C34"/>
    <mergeCell ref="B36:C36"/>
    <mergeCell ref="B37:C37"/>
    <mergeCell ref="A38:C38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KZN261 - eDumbe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SheetNames!A30</f>
        <v>KZN261</v>
      </c>
    </row>
  </sheetData>
  <mergeCells count="48"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47:C47"/>
    <mergeCell ref="B33:C33"/>
    <mergeCell ref="B34:C34"/>
    <mergeCell ref="B36:C36"/>
    <mergeCell ref="B37:C37"/>
    <mergeCell ref="A38:C38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KZN262 - uPhongolo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SheetNames!A31</f>
        <v>KZN262</v>
      </c>
    </row>
  </sheetData>
  <mergeCells count="48"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47:C47"/>
    <mergeCell ref="B33:C33"/>
    <mergeCell ref="B34:C34"/>
    <mergeCell ref="B36:C36"/>
    <mergeCell ref="B37:C37"/>
    <mergeCell ref="A38:C38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KZN263 - Abaqulusi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SheetNames!A32</f>
        <v>KZN263</v>
      </c>
    </row>
  </sheetData>
  <mergeCells count="48"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47:C47"/>
    <mergeCell ref="B33:C33"/>
    <mergeCell ref="B34:C34"/>
    <mergeCell ref="B36:C36"/>
    <mergeCell ref="B37:C37"/>
    <mergeCell ref="A38:C38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topLeftCell="A63" zoomScale="89" zoomScaleNormal="89" workbookViewId="0">
      <selection activeCell="D24" sqref="D24:G86"/>
    </sheetView>
  </sheetViews>
  <sheetFormatPr defaultColWidth="9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9" style="2"/>
  </cols>
  <sheetData>
    <row r="1" spans="1:20" x14ac:dyDescent="0.25">
      <c r="A1" s="65" t="str">
        <f>A88&amp;" - "&amp;VLOOKUP(A88,SheetNames!A2:C56,3,FALSE)</f>
        <v>KZN265 - Nongoma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258">
        <v>590</v>
      </c>
      <c r="E5" s="105" t="s">
        <v>39</v>
      </c>
    </row>
    <row r="6" spans="1:20" ht="16.5" x14ac:dyDescent="0.3">
      <c r="C6" s="107" t="s">
        <v>30</v>
      </c>
      <c r="D6" s="261">
        <v>0</v>
      </c>
      <c r="E6" s="104" t="s">
        <v>35</v>
      </c>
    </row>
    <row r="7" spans="1:20" ht="30" customHeight="1" x14ac:dyDescent="0.25">
      <c r="A7" s="67"/>
      <c r="B7" s="62"/>
      <c r="C7" s="108" t="s">
        <v>70</v>
      </c>
      <c r="D7" s="257">
        <v>40</v>
      </c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257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257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25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260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25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25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customHeight="1" x14ac:dyDescent="0.25">
      <c r="A14" s="67"/>
      <c r="B14" s="62"/>
      <c r="C14" s="108" t="s">
        <v>77</v>
      </c>
      <c r="D14" s="257">
        <v>300</v>
      </c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257">
        <v>600</v>
      </c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272"/>
      <c r="E24" s="273"/>
      <c r="F24" s="274"/>
      <c r="G24" s="275"/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272">
        <v>0</v>
      </c>
      <c r="E25" s="273"/>
      <c r="F25" s="274">
        <v>0</v>
      </c>
      <c r="G25" s="275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272"/>
      <c r="E26" s="273"/>
      <c r="F26" s="274"/>
      <c r="G26" s="275"/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272"/>
      <c r="E27" s="273"/>
      <c r="F27" s="274"/>
      <c r="G27" s="275"/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265">
        <v>0</v>
      </c>
      <c r="E28" s="266"/>
      <c r="F28" s="264">
        <v>0</v>
      </c>
      <c r="G28" s="267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265">
        <v>0</v>
      </c>
      <c r="E29" s="266"/>
      <c r="F29" s="264">
        <v>0</v>
      </c>
      <c r="G29" s="267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265"/>
      <c r="E30" s="266"/>
      <c r="F30" s="264"/>
      <c r="G30" s="267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265">
        <v>0</v>
      </c>
      <c r="E31" s="266"/>
      <c r="F31" s="264">
        <v>0</v>
      </c>
      <c r="G31" s="267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265">
        <v>0</v>
      </c>
      <c r="E32" s="266"/>
      <c r="F32" s="264">
        <v>0</v>
      </c>
      <c r="G32" s="267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265">
        <v>0</v>
      </c>
      <c r="E33" s="266"/>
      <c r="F33" s="264">
        <v>0</v>
      </c>
      <c r="G33" s="267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265">
        <v>0</v>
      </c>
      <c r="E34" s="266"/>
      <c r="F34" s="264">
        <v>0</v>
      </c>
      <c r="G34" s="267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265">
        <v>0</v>
      </c>
      <c r="E35" s="266"/>
      <c r="F35" s="264">
        <v>0</v>
      </c>
      <c r="G35" s="267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265">
        <v>0</v>
      </c>
      <c r="E36" s="266"/>
      <c r="F36" s="264">
        <v>0</v>
      </c>
      <c r="G36" s="267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268"/>
      <c r="E37" s="268"/>
      <c r="F37" s="268"/>
      <c r="G37" s="269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268"/>
      <c r="E38" s="268"/>
      <c r="F38" s="268"/>
      <c r="G38" s="269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268"/>
      <c r="E39" s="268"/>
      <c r="F39" s="268"/>
      <c r="G39" s="269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265">
        <v>10</v>
      </c>
      <c r="E40" s="266"/>
      <c r="F40" s="264"/>
      <c r="G40" s="267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265">
        <v>20</v>
      </c>
      <c r="E41" s="266">
        <v>6.63</v>
      </c>
      <c r="F41" s="264">
        <v>0</v>
      </c>
      <c r="G41" s="267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265">
        <v>0</v>
      </c>
      <c r="E42" s="266"/>
      <c r="F42" s="264"/>
      <c r="G42" s="267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265">
        <v>0</v>
      </c>
      <c r="E43" s="266"/>
      <c r="F43" s="264"/>
      <c r="G43" s="267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270"/>
      <c r="E44" s="270"/>
      <c r="F44" s="270"/>
      <c r="G44" s="27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270"/>
      <c r="E45" s="270"/>
      <c r="F45" s="270"/>
      <c r="G45" s="27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270"/>
      <c r="E46" s="270"/>
      <c r="F46" s="270"/>
      <c r="G46" s="27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265">
        <v>0</v>
      </c>
      <c r="E47" s="266">
        <v>0</v>
      </c>
      <c r="F47" s="264"/>
      <c r="G47" s="267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265">
        <v>0</v>
      </c>
      <c r="E48" s="266">
        <v>0</v>
      </c>
      <c r="F48" s="264"/>
      <c r="G48" s="267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265">
        <v>0</v>
      </c>
      <c r="E49" s="266">
        <v>0</v>
      </c>
      <c r="F49" s="264"/>
      <c r="G49" s="267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268"/>
      <c r="E50" s="268"/>
      <c r="F50" s="268"/>
      <c r="G50" s="269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268"/>
      <c r="E51" s="268"/>
      <c r="F51" s="268"/>
      <c r="G51" s="269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268"/>
      <c r="E52" s="268"/>
      <c r="F52" s="268"/>
      <c r="G52" s="269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272"/>
      <c r="E53" s="273"/>
      <c r="F53" s="274"/>
      <c r="G53" s="267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272"/>
      <c r="E54" s="273"/>
      <c r="F54" s="274"/>
      <c r="G54" s="267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268"/>
      <c r="E55" s="268"/>
      <c r="F55" s="268"/>
      <c r="G55" s="269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268"/>
      <c r="E56" s="268"/>
      <c r="F56" s="268"/>
      <c r="G56" s="269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272"/>
      <c r="E57" s="273"/>
      <c r="F57" s="274"/>
      <c r="G57" s="267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272"/>
      <c r="E58" s="273"/>
      <c r="F58" s="274"/>
      <c r="G58" s="267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262"/>
      <c r="E59" s="262"/>
      <c r="F59" s="262"/>
      <c r="G59" s="263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262"/>
      <c r="E60" s="262"/>
      <c r="F60" s="262"/>
      <c r="G60" s="263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265">
        <v>600</v>
      </c>
      <c r="E61" s="266">
        <v>600</v>
      </c>
      <c r="F61" s="264">
        <v>600</v>
      </c>
      <c r="G61" s="267">
        <v>600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600</v>
      </c>
      <c r="O61" s="74">
        <f>IF(ISERROR(G61+I61+K61+M61),"Invalid Input",G61+I61+K61+M61)</f>
        <v>600</v>
      </c>
      <c r="P61" s="68">
        <v>0</v>
      </c>
      <c r="Q61" s="53">
        <f>IF(ISERROR(P61-O61),"Invalid Input",(P61-O61))</f>
        <v>-600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265">
        <v>2</v>
      </c>
      <c r="E62" s="266">
        <v>2</v>
      </c>
      <c r="F62" s="264">
        <v>2</v>
      </c>
      <c r="G62" s="267">
        <v>2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2</v>
      </c>
      <c r="O62" s="74">
        <f>IF(ISERROR(G62+I62+K62+M62),"Invalid Input",G62+I62+K62+M62)</f>
        <v>2</v>
      </c>
      <c r="P62" s="68">
        <v>0</v>
      </c>
      <c r="Q62" s="53">
        <f>IF(ISERROR(P62-O62),"Invalid Input",(P62-O62))</f>
        <v>-2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265">
        <v>300</v>
      </c>
      <c r="E63" s="266">
        <v>300</v>
      </c>
      <c r="F63" s="264">
        <v>300</v>
      </c>
      <c r="G63" s="267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300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262"/>
      <c r="E64" s="262"/>
      <c r="F64" s="262"/>
      <c r="G64" s="263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268"/>
      <c r="E65" s="268"/>
      <c r="F65" s="268"/>
      <c r="G65" s="269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265">
        <v>309</v>
      </c>
      <c r="E66" s="266">
        <v>350</v>
      </c>
      <c r="F66" s="264"/>
      <c r="G66" s="267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265">
        <v>0</v>
      </c>
      <c r="E67" s="266"/>
      <c r="F67" s="264"/>
      <c r="G67" s="267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265">
        <v>0</v>
      </c>
      <c r="E68" s="266"/>
      <c r="F68" s="264"/>
      <c r="G68" s="267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265">
        <v>0</v>
      </c>
      <c r="E69" s="266"/>
      <c r="F69" s="264"/>
      <c r="G69" s="267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262"/>
      <c r="E70" s="262"/>
      <c r="F70" s="262"/>
      <c r="G70" s="263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268"/>
      <c r="E71" s="268"/>
      <c r="F71" s="268"/>
      <c r="G71" s="269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265">
        <v>0</v>
      </c>
      <c r="E72" s="266">
        <v>3</v>
      </c>
      <c r="F72" s="264">
        <v>0</v>
      </c>
      <c r="G72" s="267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265">
        <v>0</v>
      </c>
      <c r="E73" s="266">
        <v>3</v>
      </c>
      <c r="F73" s="264"/>
      <c r="G73" s="267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272"/>
      <c r="E74" s="273"/>
      <c r="F74" s="274"/>
      <c r="G74" s="275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272"/>
      <c r="E75" s="273"/>
      <c r="F75" s="274"/>
      <c r="G75" s="275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272">
        <v>0</v>
      </c>
      <c r="E76" s="273">
        <v>1</v>
      </c>
      <c r="F76" s="274"/>
      <c r="G76" s="275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272"/>
      <c r="E77" s="273"/>
      <c r="F77" s="274"/>
      <c r="G77" s="275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272">
        <v>1</v>
      </c>
      <c r="E78" s="273">
        <v>1</v>
      </c>
      <c r="F78" s="274">
        <v>1</v>
      </c>
      <c r="G78" s="275">
        <v>1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1</v>
      </c>
      <c r="O78" s="74">
        <f t="shared" si="5"/>
        <v>1</v>
      </c>
      <c r="P78" s="68">
        <v>0</v>
      </c>
      <c r="Q78" s="53">
        <f t="shared" si="6"/>
        <v>-1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272"/>
      <c r="E79" s="273"/>
      <c r="F79" s="274"/>
      <c r="G79" s="275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272">
        <v>1</v>
      </c>
      <c r="E80" s="273">
        <v>1</v>
      </c>
      <c r="F80" s="274">
        <v>1</v>
      </c>
      <c r="G80" s="275">
        <v>1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1</v>
      </c>
      <c r="O80" s="74">
        <f t="shared" si="5"/>
        <v>1</v>
      </c>
      <c r="P80" s="68">
        <v>0</v>
      </c>
      <c r="Q80" s="53">
        <f t="shared" si="6"/>
        <v>-1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272"/>
      <c r="E81" s="273"/>
      <c r="F81" s="274"/>
      <c r="G81" s="275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272"/>
      <c r="E82" s="273"/>
      <c r="F82" s="274"/>
      <c r="G82" s="275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272"/>
      <c r="E83" s="273"/>
      <c r="F83" s="274"/>
      <c r="G83" s="275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262"/>
      <c r="E84" s="262"/>
      <c r="F84" s="262"/>
      <c r="G84" s="263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262"/>
      <c r="E85" s="262"/>
      <c r="F85" s="262"/>
      <c r="G85" s="263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265">
        <v>468</v>
      </c>
      <c r="E86" s="266">
        <v>84</v>
      </c>
      <c r="F86" s="264">
        <v>84</v>
      </c>
      <c r="G86" s="267">
        <v>94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84</v>
      </c>
      <c r="O86" s="74">
        <f>IF(ISERROR(G86+I86+K86+M86),"Invalid Input",G86+I86+K86+M86)</f>
        <v>94</v>
      </c>
      <c r="P86" s="68">
        <v>0</v>
      </c>
      <c r="Q86" s="53">
        <f>IF(ISERROR(P86-O86),"Invalid Input",(P86-O86))</f>
        <v>-94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SheetNames!A33</f>
        <v>KZN265</v>
      </c>
    </row>
  </sheetData>
  <mergeCells count="48">
    <mergeCell ref="B36:C36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B37:C37"/>
    <mergeCell ref="A38:C38"/>
    <mergeCell ref="B42:C42"/>
    <mergeCell ref="B76:C76"/>
    <mergeCell ref="B77:C77"/>
    <mergeCell ref="B78:C78"/>
    <mergeCell ref="B79:C79"/>
    <mergeCell ref="B80:C80"/>
    <mergeCell ref="B59:C59"/>
    <mergeCell ref="B61:C61"/>
    <mergeCell ref="B62:C62"/>
    <mergeCell ref="B54:C54"/>
    <mergeCell ref="B75:C75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81:C81"/>
    <mergeCell ref="B82:C82"/>
    <mergeCell ref="B83:C83"/>
    <mergeCell ref="B53:C53"/>
    <mergeCell ref="B55:C55"/>
    <mergeCell ref="B57:C5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KZN266 - Ulundi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SheetNames!A34</f>
        <v>KZN266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DC26 - Zululand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SheetNames!A35</f>
        <v>DC26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KZN271 - Umhlabuyalingana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SheetNames!A36</f>
        <v>KZN271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KZN272 - Jozini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SheetNames!A37</f>
        <v>KZN272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KZN275 - Mtubatuba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SheetNames!A38</f>
        <v>KZN275</v>
      </c>
    </row>
  </sheetData>
  <mergeCells count="48"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47:C47"/>
    <mergeCell ref="B33:C33"/>
    <mergeCell ref="B34:C34"/>
    <mergeCell ref="B36:C36"/>
    <mergeCell ref="B37:C37"/>
    <mergeCell ref="A38:C38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88"/>
  <sheetViews>
    <sheetView showGridLines="0" zoomScaleNormal="100" workbookViewId="0">
      <selection activeCell="A3" sqref="A3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ETH - eThekwini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SheetNames!A3</f>
        <v>ETH</v>
      </c>
    </row>
  </sheetData>
  <mergeCells count="48">
    <mergeCell ref="B36:C36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B37:C37"/>
    <mergeCell ref="A38:C38"/>
    <mergeCell ref="B42:C42"/>
    <mergeCell ref="B76:C76"/>
    <mergeCell ref="B77:C77"/>
    <mergeCell ref="B78:C78"/>
    <mergeCell ref="B79:C79"/>
    <mergeCell ref="B80:C80"/>
    <mergeCell ref="B59:C59"/>
    <mergeCell ref="B61:C61"/>
    <mergeCell ref="B62:C62"/>
    <mergeCell ref="B54:C54"/>
    <mergeCell ref="B75:C75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81:C81"/>
    <mergeCell ref="B82:C82"/>
    <mergeCell ref="B83:C83"/>
    <mergeCell ref="B53:C53"/>
    <mergeCell ref="B55:C55"/>
    <mergeCell ref="B57:C57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rowBreaks count="2" manualBreakCount="2">
    <brk id="16" max="16383" man="1"/>
    <brk id="62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KZN276 - The New BIg 5 False Bay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SheetNames!A39</f>
        <v>KZN276</v>
      </c>
    </row>
  </sheetData>
  <mergeCells count="48">
    <mergeCell ref="B36:C36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B37:C37"/>
    <mergeCell ref="A38:C38"/>
    <mergeCell ref="B42:C42"/>
    <mergeCell ref="B76:C76"/>
    <mergeCell ref="B77:C77"/>
    <mergeCell ref="B78:C78"/>
    <mergeCell ref="B79:C79"/>
    <mergeCell ref="B80:C80"/>
    <mergeCell ref="B59:C59"/>
    <mergeCell ref="B61:C61"/>
    <mergeCell ref="B62:C62"/>
    <mergeCell ref="B54:C54"/>
    <mergeCell ref="B75:C75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81:C81"/>
    <mergeCell ref="B82:C82"/>
    <mergeCell ref="B83:C83"/>
    <mergeCell ref="B53:C53"/>
    <mergeCell ref="B55:C55"/>
    <mergeCell ref="B57:C5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DC27 - Umkhanyakude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SheetNames!A40</f>
        <v>DC27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KZN281 - Mfolozi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SheetNames!A41</f>
        <v>KZN281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topLeftCell="A68" zoomScale="89" zoomScaleNormal="89" workbookViewId="0">
      <selection sqref="A1:T88"/>
    </sheetView>
  </sheetViews>
  <sheetFormatPr defaultColWidth="9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9" style="2"/>
  </cols>
  <sheetData>
    <row r="1" spans="1:20" x14ac:dyDescent="0.25">
      <c r="A1" s="341" t="s">
        <v>226</v>
      </c>
      <c r="B1" s="341"/>
      <c r="C1" s="342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367"/>
      <c r="T1" s="367"/>
    </row>
    <row r="2" spans="1:20" x14ac:dyDescent="0.25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7"/>
      <c r="T2" s="277"/>
    </row>
    <row r="3" spans="1:20" ht="21.75" customHeight="1" x14ac:dyDescent="0.25">
      <c r="A3" s="364" t="s">
        <v>208</v>
      </c>
      <c r="B3" s="338"/>
      <c r="C3" s="339"/>
      <c r="D3" s="340"/>
      <c r="E3" s="280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367"/>
      <c r="T3" s="367"/>
    </row>
    <row r="4" spans="1:20" ht="33" x14ac:dyDescent="0.3">
      <c r="A4" s="278"/>
      <c r="B4" s="278"/>
      <c r="C4" s="278"/>
      <c r="D4" s="363" t="s">
        <v>36</v>
      </c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</row>
    <row r="5" spans="1:20" ht="30" x14ac:dyDescent="0.25">
      <c r="A5" s="278"/>
      <c r="B5" s="278"/>
      <c r="C5" s="368" t="s">
        <v>69</v>
      </c>
      <c r="D5" s="382"/>
      <c r="E5" s="366" t="s">
        <v>39</v>
      </c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</row>
    <row r="6" spans="1:20" ht="16.5" x14ac:dyDescent="0.3">
      <c r="A6" s="278"/>
      <c r="B6" s="278"/>
      <c r="C6" s="368" t="s">
        <v>30</v>
      </c>
      <c r="D6" s="374"/>
      <c r="E6" s="365" t="s">
        <v>35</v>
      </c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</row>
    <row r="7" spans="1:20" ht="30" customHeight="1" x14ac:dyDescent="0.25">
      <c r="A7" s="343"/>
      <c r="B7" s="338"/>
      <c r="C7" s="369" t="s">
        <v>70</v>
      </c>
      <c r="D7" s="375">
        <v>0</v>
      </c>
      <c r="E7" s="365" t="s">
        <v>34</v>
      </c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367"/>
      <c r="T7" s="367"/>
    </row>
    <row r="8" spans="1:20" x14ac:dyDescent="0.25">
      <c r="A8" s="343"/>
      <c r="B8" s="338"/>
      <c r="C8" s="361" t="s">
        <v>71</v>
      </c>
      <c r="D8" s="375">
        <v>35316</v>
      </c>
      <c r="E8" s="365" t="s">
        <v>35</v>
      </c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367"/>
      <c r="T8" s="367"/>
    </row>
    <row r="9" spans="1:20" ht="15.75" customHeight="1" x14ac:dyDescent="0.25">
      <c r="A9" s="343"/>
      <c r="B9" s="338"/>
      <c r="C9" s="370" t="s">
        <v>72</v>
      </c>
      <c r="D9" s="375"/>
      <c r="E9" s="365" t="s">
        <v>35</v>
      </c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367"/>
      <c r="T9" s="367"/>
    </row>
    <row r="10" spans="1:20" x14ac:dyDescent="0.25">
      <c r="A10" s="343"/>
      <c r="B10" s="338"/>
      <c r="C10" s="369" t="s">
        <v>73</v>
      </c>
      <c r="D10" s="375">
        <v>104787</v>
      </c>
      <c r="E10" s="365" t="s">
        <v>35</v>
      </c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367"/>
      <c r="T10" s="367"/>
    </row>
    <row r="11" spans="1:20" x14ac:dyDescent="0.25">
      <c r="A11" s="343"/>
      <c r="B11" s="338"/>
      <c r="C11" s="369" t="s">
        <v>74</v>
      </c>
      <c r="D11" s="382">
        <v>57276</v>
      </c>
      <c r="E11" s="365" t="s">
        <v>35</v>
      </c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367"/>
      <c r="T11" s="367"/>
    </row>
    <row r="12" spans="1:20" x14ac:dyDescent="0.25">
      <c r="A12" s="343"/>
      <c r="B12" s="338"/>
      <c r="C12" s="369" t="s">
        <v>75</v>
      </c>
      <c r="D12" s="375">
        <v>43068</v>
      </c>
      <c r="E12" s="365" t="s">
        <v>35</v>
      </c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367"/>
      <c r="T12" s="367"/>
    </row>
    <row r="13" spans="1:20" x14ac:dyDescent="0.25">
      <c r="A13" s="343"/>
      <c r="B13" s="338"/>
      <c r="C13" s="369" t="s">
        <v>76</v>
      </c>
      <c r="D13" s="375">
        <v>44035</v>
      </c>
      <c r="E13" s="365" t="s">
        <v>35</v>
      </c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367"/>
      <c r="T13" s="367"/>
    </row>
    <row r="14" spans="1:20" ht="30" customHeight="1" x14ac:dyDescent="0.25">
      <c r="A14" s="343"/>
      <c r="B14" s="338"/>
      <c r="C14" s="369" t="s">
        <v>77</v>
      </c>
      <c r="D14" s="375">
        <v>43278</v>
      </c>
      <c r="E14" s="365" t="s">
        <v>35</v>
      </c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367"/>
      <c r="T14" s="367"/>
    </row>
    <row r="15" spans="1:20" x14ac:dyDescent="0.25">
      <c r="A15" s="343"/>
      <c r="B15" s="338"/>
      <c r="C15" s="368" t="s">
        <v>78</v>
      </c>
      <c r="D15" s="375">
        <v>31578</v>
      </c>
      <c r="E15" s="365" t="s">
        <v>35</v>
      </c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367"/>
      <c r="T15" s="367"/>
    </row>
    <row r="16" spans="1:20" x14ac:dyDescent="0.25">
      <c r="A16" s="343"/>
      <c r="B16" s="338"/>
      <c r="C16" s="362"/>
      <c r="D16" s="340"/>
      <c r="E16" s="280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367"/>
      <c r="T16" s="367"/>
    </row>
    <row r="17" spans="1:20" x14ac:dyDescent="0.25">
      <c r="A17" s="343" t="s">
        <v>209</v>
      </c>
      <c r="B17" s="338"/>
      <c r="C17" s="339"/>
      <c r="D17" s="340"/>
      <c r="E17" s="280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367"/>
      <c r="T17" s="367"/>
    </row>
    <row r="18" spans="1:20" ht="76.5" customHeight="1" x14ac:dyDescent="0.25">
      <c r="A18" s="281" t="s">
        <v>0</v>
      </c>
      <c r="B18" s="282"/>
      <c r="C18" s="282"/>
      <c r="D18" s="322" t="s">
        <v>210</v>
      </c>
      <c r="E18" s="285" t="s">
        <v>211</v>
      </c>
      <c r="F18" s="283" t="s">
        <v>2</v>
      </c>
      <c r="G18" s="284" t="s">
        <v>6</v>
      </c>
      <c r="H18" s="283" t="s">
        <v>3</v>
      </c>
      <c r="I18" s="284" t="s">
        <v>7</v>
      </c>
      <c r="J18" s="283" t="s">
        <v>4</v>
      </c>
      <c r="K18" s="284" t="s">
        <v>8</v>
      </c>
      <c r="L18" s="283" t="s">
        <v>5</v>
      </c>
      <c r="M18" s="332" t="s">
        <v>9</v>
      </c>
      <c r="N18" s="283" t="s">
        <v>10</v>
      </c>
      <c r="O18" s="320" t="s">
        <v>227</v>
      </c>
      <c r="P18" s="284" t="s">
        <v>213</v>
      </c>
      <c r="Q18" s="322" t="s">
        <v>11</v>
      </c>
      <c r="R18" s="279"/>
      <c r="S18" s="322" t="s">
        <v>65</v>
      </c>
      <c r="T18" s="322" t="s">
        <v>66</v>
      </c>
    </row>
    <row r="19" spans="1:20" s="36" customFormat="1" ht="11.25" x14ac:dyDescent="0.2">
      <c r="A19" s="307"/>
      <c r="B19" s="308"/>
      <c r="C19" s="308"/>
      <c r="D19" s="323"/>
      <c r="E19" s="317"/>
      <c r="F19" s="309"/>
      <c r="G19" s="310"/>
      <c r="H19" s="309"/>
      <c r="I19" s="310"/>
      <c r="J19" s="309"/>
      <c r="K19" s="310"/>
      <c r="L19" s="309"/>
      <c r="M19" s="311"/>
      <c r="N19" s="309" t="s">
        <v>12</v>
      </c>
      <c r="O19" s="312" t="s">
        <v>14</v>
      </c>
      <c r="P19" s="310"/>
      <c r="Q19" s="323" t="s">
        <v>13</v>
      </c>
      <c r="R19" s="279"/>
      <c r="S19" s="371"/>
      <c r="T19" s="371"/>
    </row>
    <row r="20" spans="1:20" x14ac:dyDescent="0.25">
      <c r="A20" s="281"/>
      <c r="B20" s="282"/>
      <c r="C20" s="306"/>
      <c r="D20" s="312">
        <v>1</v>
      </c>
      <c r="E20" s="317">
        <v>2</v>
      </c>
      <c r="F20" s="309">
        <v>3</v>
      </c>
      <c r="G20" s="310">
        <v>4</v>
      </c>
      <c r="H20" s="309">
        <v>5</v>
      </c>
      <c r="I20" s="310">
        <v>6</v>
      </c>
      <c r="J20" s="309">
        <v>7</v>
      </c>
      <c r="K20" s="310">
        <v>8</v>
      </c>
      <c r="L20" s="309">
        <v>9</v>
      </c>
      <c r="M20" s="311">
        <v>10</v>
      </c>
      <c r="N20" s="309">
        <v>11</v>
      </c>
      <c r="O20" s="312">
        <v>12</v>
      </c>
      <c r="P20" s="310">
        <v>13</v>
      </c>
      <c r="Q20" s="323">
        <v>14</v>
      </c>
      <c r="R20" s="279"/>
      <c r="S20" s="371"/>
      <c r="T20" s="371"/>
    </row>
    <row r="21" spans="1:20" x14ac:dyDescent="0.25">
      <c r="A21" s="286" t="s">
        <v>1</v>
      </c>
      <c r="B21" s="287"/>
      <c r="C21" s="287"/>
      <c r="D21" s="292"/>
      <c r="E21" s="288"/>
      <c r="F21" s="289"/>
      <c r="G21" s="290"/>
      <c r="H21" s="289"/>
      <c r="I21" s="290"/>
      <c r="J21" s="289"/>
      <c r="K21" s="290"/>
      <c r="L21" s="289"/>
      <c r="M21" s="291"/>
      <c r="N21" s="289"/>
      <c r="O21" s="292"/>
      <c r="P21" s="290"/>
      <c r="Q21" s="324"/>
      <c r="R21" s="293"/>
      <c r="S21" s="372"/>
      <c r="T21" s="372"/>
    </row>
    <row r="22" spans="1:20" x14ac:dyDescent="0.25">
      <c r="A22" s="409" t="s">
        <v>19</v>
      </c>
      <c r="B22" s="410"/>
      <c r="C22" s="411"/>
      <c r="D22" s="326"/>
      <c r="E22" s="345"/>
      <c r="F22" s="296"/>
      <c r="G22" s="297"/>
      <c r="H22" s="295"/>
      <c r="I22" s="298"/>
      <c r="J22" s="295"/>
      <c r="K22" s="298"/>
      <c r="L22" s="296"/>
      <c r="M22" s="333"/>
      <c r="N22" s="295"/>
      <c r="O22" s="299"/>
      <c r="P22" s="297"/>
      <c r="Q22" s="325"/>
      <c r="R22" s="293"/>
      <c r="S22" s="372"/>
      <c r="T22" s="372"/>
    </row>
    <row r="23" spans="1:20" ht="8.1" customHeight="1" x14ac:dyDescent="0.25">
      <c r="A23" s="300"/>
      <c r="B23" s="301"/>
      <c r="C23" s="302"/>
      <c r="D23" s="326"/>
      <c r="E23" s="345"/>
      <c r="F23" s="295"/>
      <c r="G23" s="298"/>
      <c r="H23" s="295"/>
      <c r="I23" s="298"/>
      <c r="J23" s="295"/>
      <c r="K23" s="298"/>
      <c r="L23" s="295"/>
      <c r="M23" s="334"/>
      <c r="N23" s="295"/>
      <c r="O23" s="303"/>
      <c r="P23" s="298"/>
      <c r="Q23" s="326"/>
      <c r="R23" s="293"/>
      <c r="S23" s="372"/>
      <c r="T23" s="372"/>
    </row>
    <row r="24" spans="1:20" ht="15" customHeight="1" x14ac:dyDescent="0.25">
      <c r="A24" s="300"/>
      <c r="B24" s="400" t="s">
        <v>79</v>
      </c>
      <c r="C24" s="401">
        <v>0</v>
      </c>
      <c r="D24" s="335">
        <v>0</v>
      </c>
      <c r="E24" s="336"/>
      <c r="F24" s="331">
        <v>0</v>
      </c>
      <c r="G24" s="337">
        <v>0</v>
      </c>
      <c r="H24" s="331">
        <v>0</v>
      </c>
      <c r="I24" s="337">
        <v>0</v>
      </c>
      <c r="J24" s="331">
        <v>0</v>
      </c>
      <c r="K24" s="337">
        <v>0</v>
      </c>
      <c r="L24" s="331">
        <v>0</v>
      </c>
      <c r="M24" s="337">
        <v>0</v>
      </c>
      <c r="N24" s="346">
        <v>0</v>
      </c>
      <c r="O24" s="347">
        <v>0</v>
      </c>
      <c r="P24" s="344">
        <v>0</v>
      </c>
      <c r="Q24" s="329">
        <v>0</v>
      </c>
      <c r="R24" s="293" t="b">
        <v>1</v>
      </c>
      <c r="S24" s="378"/>
      <c r="T24" s="378"/>
    </row>
    <row r="25" spans="1:20" ht="15" customHeight="1" x14ac:dyDescent="0.25">
      <c r="A25" s="300"/>
      <c r="B25" s="400" t="s">
        <v>80</v>
      </c>
      <c r="C25" s="401">
        <v>0</v>
      </c>
      <c r="D25" s="335">
        <v>0</v>
      </c>
      <c r="E25" s="336"/>
      <c r="F25" s="331">
        <v>0</v>
      </c>
      <c r="G25" s="337">
        <v>0</v>
      </c>
      <c r="H25" s="331">
        <v>0</v>
      </c>
      <c r="I25" s="337">
        <v>0</v>
      </c>
      <c r="J25" s="331">
        <v>0</v>
      </c>
      <c r="K25" s="337">
        <v>0</v>
      </c>
      <c r="L25" s="331">
        <v>0</v>
      </c>
      <c r="M25" s="337">
        <v>0</v>
      </c>
      <c r="N25" s="346">
        <v>0</v>
      </c>
      <c r="O25" s="347">
        <v>0</v>
      </c>
      <c r="P25" s="344">
        <v>0</v>
      </c>
      <c r="Q25" s="329">
        <v>0</v>
      </c>
      <c r="R25" s="293" t="b">
        <v>1</v>
      </c>
      <c r="S25" s="378"/>
      <c r="T25" s="378"/>
    </row>
    <row r="26" spans="1:20" ht="15" customHeight="1" x14ac:dyDescent="0.25">
      <c r="A26" s="300"/>
      <c r="B26" s="400" t="s">
        <v>28</v>
      </c>
      <c r="C26" s="401">
        <v>0</v>
      </c>
      <c r="D26" s="335">
        <v>0</v>
      </c>
      <c r="E26" s="336"/>
      <c r="F26" s="331">
        <v>0</v>
      </c>
      <c r="G26" s="337">
        <v>0</v>
      </c>
      <c r="H26" s="331">
        <v>0</v>
      </c>
      <c r="I26" s="337">
        <v>0</v>
      </c>
      <c r="J26" s="331">
        <v>0</v>
      </c>
      <c r="K26" s="337">
        <v>0</v>
      </c>
      <c r="L26" s="331">
        <v>0</v>
      </c>
      <c r="M26" s="337">
        <v>0</v>
      </c>
      <c r="N26" s="346">
        <v>0</v>
      </c>
      <c r="O26" s="347">
        <v>0</v>
      </c>
      <c r="P26" s="344">
        <v>0</v>
      </c>
      <c r="Q26" s="329">
        <v>0</v>
      </c>
      <c r="R26" s="293" t="b">
        <v>1</v>
      </c>
      <c r="S26" s="378"/>
      <c r="T26" s="378"/>
    </row>
    <row r="27" spans="1:20" ht="15" customHeight="1" x14ac:dyDescent="0.25">
      <c r="A27" s="300"/>
      <c r="B27" s="400" t="s">
        <v>29</v>
      </c>
      <c r="C27" s="401">
        <v>0</v>
      </c>
      <c r="D27" s="335">
        <v>0</v>
      </c>
      <c r="E27" s="336"/>
      <c r="F27" s="331">
        <v>0</v>
      </c>
      <c r="G27" s="337">
        <v>0</v>
      </c>
      <c r="H27" s="331">
        <v>0</v>
      </c>
      <c r="I27" s="337">
        <v>0</v>
      </c>
      <c r="J27" s="331">
        <v>0</v>
      </c>
      <c r="K27" s="337">
        <v>0</v>
      </c>
      <c r="L27" s="331">
        <v>0</v>
      </c>
      <c r="M27" s="337">
        <v>0</v>
      </c>
      <c r="N27" s="346">
        <v>0</v>
      </c>
      <c r="O27" s="347">
        <v>0</v>
      </c>
      <c r="P27" s="344">
        <v>0</v>
      </c>
      <c r="Q27" s="329">
        <v>0</v>
      </c>
      <c r="R27" s="293" t="b">
        <v>1</v>
      </c>
      <c r="S27" s="378"/>
      <c r="T27" s="378"/>
    </row>
    <row r="28" spans="1:20" ht="15" customHeight="1" x14ac:dyDescent="0.25">
      <c r="A28" s="300"/>
      <c r="B28" s="412" t="s">
        <v>205</v>
      </c>
      <c r="C28" s="413"/>
      <c r="D28" s="335">
        <v>0</v>
      </c>
      <c r="E28" s="336"/>
      <c r="F28" s="331">
        <v>0</v>
      </c>
      <c r="G28" s="337">
        <v>0</v>
      </c>
      <c r="H28" s="331">
        <v>0</v>
      </c>
      <c r="I28" s="337">
        <v>0</v>
      </c>
      <c r="J28" s="331">
        <v>0</v>
      </c>
      <c r="K28" s="337">
        <v>0</v>
      </c>
      <c r="L28" s="331">
        <v>0</v>
      </c>
      <c r="M28" s="337">
        <v>0</v>
      </c>
      <c r="N28" s="346">
        <v>0</v>
      </c>
      <c r="O28" s="347">
        <v>0</v>
      </c>
      <c r="P28" s="344">
        <v>0</v>
      </c>
      <c r="Q28" s="329">
        <v>0</v>
      </c>
      <c r="R28" s="293" t="b">
        <v>1</v>
      </c>
      <c r="S28" s="378"/>
      <c r="T28" s="378"/>
    </row>
    <row r="29" spans="1:20" ht="15" customHeight="1" x14ac:dyDescent="0.25">
      <c r="A29" s="300"/>
      <c r="B29" s="400" t="s">
        <v>37</v>
      </c>
      <c r="C29" s="401">
        <v>0</v>
      </c>
      <c r="D29" s="335">
        <v>0</v>
      </c>
      <c r="E29" s="336"/>
      <c r="F29" s="331">
        <v>0</v>
      </c>
      <c r="G29" s="337">
        <v>0</v>
      </c>
      <c r="H29" s="331">
        <v>0</v>
      </c>
      <c r="I29" s="337">
        <v>0</v>
      </c>
      <c r="J29" s="331">
        <v>0</v>
      </c>
      <c r="K29" s="337">
        <v>0</v>
      </c>
      <c r="L29" s="331">
        <v>0</v>
      </c>
      <c r="M29" s="337">
        <v>0</v>
      </c>
      <c r="N29" s="346">
        <v>0</v>
      </c>
      <c r="O29" s="347">
        <v>0</v>
      </c>
      <c r="P29" s="344">
        <v>0</v>
      </c>
      <c r="Q29" s="329">
        <v>0</v>
      </c>
      <c r="R29" s="293" t="b">
        <v>1</v>
      </c>
      <c r="S29" s="378"/>
      <c r="T29" s="378"/>
    </row>
    <row r="30" spans="1:20" ht="15" customHeight="1" x14ac:dyDescent="0.25">
      <c r="A30" s="300"/>
      <c r="B30" s="400" t="s">
        <v>38</v>
      </c>
      <c r="C30" s="401"/>
      <c r="D30" s="335">
        <v>0</v>
      </c>
      <c r="E30" s="336"/>
      <c r="F30" s="331">
        <v>0</v>
      </c>
      <c r="G30" s="337">
        <v>0</v>
      </c>
      <c r="H30" s="331">
        <v>0</v>
      </c>
      <c r="I30" s="337">
        <v>0</v>
      </c>
      <c r="J30" s="331">
        <v>0</v>
      </c>
      <c r="K30" s="337">
        <v>0</v>
      </c>
      <c r="L30" s="331">
        <v>0</v>
      </c>
      <c r="M30" s="337">
        <v>0</v>
      </c>
      <c r="N30" s="346">
        <v>0</v>
      </c>
      <c r="O30" s="347">
        <v>0</v>
      </c>
      <c r="P30" s="344">
        <v>0</v>
      </c>
      <c r="Q30" s="329">
        <v>0</v>
      </c>
      <c r="R30" s="293" t="b">
        <v>1</v>
      </c>
      <c r="S30" s="378"/>
      <c r="T30" s="378"/>
    </row>
    <row r="31" spans="1:20" ht="15" customHeight="1" x14ac:dyDescent="0.25">
      <c r="A31" s="300"/>
      <c r="B31" s="383" t="s">
        <v>193</v>
      </c>
      <c r="C31" s="360"/>
      <c r="D31" s="335">
        <v>0</v>
      </c>
      <c r="E31" s="336"/>
      <c r="F31" s="331">
        <v>0</v>
      </c>
      <c r="G31" s="337">
        <v>0</v>
      </c>
      <c r="H31" s="331">
        <v>0</v>
      </c>
      <c r="I31" s="337">
        <v>0</v>
      </c>
      <c r="J31" s="331">
        <v>0</v>
      </c>
      <c r="K31" s="337">
        <v>0</v>
      </c>
      <c r="L31" s="331">
        <v>0</v>
      </c>
      <c r="M31" s="337">
        <v>0</v>
      </c>
      <c r="N31" s="346">
        <v>0</v>
      </c>
      <c r="O31" s="347">
        <v>0</v>
      </c>
      <c r="P31" s="344">
        <v>0</v>
      </c>
      <c r="Q31" s="329">
        <v>0</v>
      </c>
      <c r="R31" s="293"/>
      <c r="S31" s="378"/>
      <c r="T31" s="378"/>
    </row>
    <row r="32" spans="1:20" ht="15" customHeight="1" x14ac:dyDescent="0.25">
      <c r="A32" s="300"/>
      <c r="B32" s="400" t="s">
        <v>31</v>
      </c>
      <c r="C32" s="401">
        <v>0</v>
      </c>
      <c r="D32" s="335">
        <v>0</v>
      </c>
      <c r="E32" s="336"/>
      <c r="F32" s="331">
        <v>0</v>
      </c>
      <c r="G32" s="337">
        <v>0</v>
      </c>
      <c r="H32" s="331">
        <v>0</v>
      </c>
      <c r="I32" s="337">
        <v>0</v>
      </c>
      <c r="J32" s="331">
        <v>0</v>
      </c>
      <c r="K32" s="337">
        <v>0</v>
      </c>
      <c r="L32" s="331">
        <v>0</v>
      </c>
      <c r="M32" s="337">
        <v>0</v>
      </c>
      <c r="N32" s="346">
        <v>0</v>
      </c>
      <c r="O32" s="347">
        <v>0</v>
      </c>
      <c r="P32" s="344">
        <v>0</v>
      </c>
      <c r="Q32" s="329">
        <v>0</v>
      </c>
      <c r="R32" s="293" t="b">
        <v>1</v>
      </c>
      <c r="S32" s="378"/>
      <c r="T32" s="378"/>
    </row>
    <row r="33" spans="1:20" ht="15" customHeight="1" x14ac:dyDescent="0.25">
      <c r="A33" s="300"/>
      <c r="B33" s="400" t="s">
        <v>81</v>
      </c>
      <c r="C33" s="401">
        <v>0</v>
      </c>
      <c r="D33" s="335">
        <v>0</v>
      </c>
      <c r="E33" s="336"/>
      <c r="F33" s="331">
        <v>0</v>
      </c>
      <c r="G33" s="337">
        <v>0</v>
      </c>
      <c r="H33" s="331">
        <v>0</v>
      </c>
      <c r="I33" s="337">
        <v>0</v>
      </c>
      <c r="J33" s="331">
        <v>0</v>
      </c>
      <c r="K33" s="337">
        <v>0</v>
      </c>
      <c r="L33" s="331">
        <v>0</v>
      </c>
      <c r="M33" s="337">
        <v>0</v>
      </c>
      <c r="N33" s="346">
        <v>0</v>
      </c>
      <c r="O33" s="347">
        <v>0</v>
      </c>
      <c r="P33" s="344">
        <v>0</v>
      </c>
      <c r="Q33" s="329">
        <v>0</v>
      </c>
      <c r="R33" s="293"/>
      <c r="S33" s="378"/>
      <c r="T33" s="378"/>
    </row>
    <row r="34" spans="1:20" ht="15" customHeight="1" x14ac:dyDescent="0.25">
      <c r="A34" s="300"/>
      <c r="B34" s="400" t="s">
        <v>83</v>
      </c>
      <c r="C34" s="401"/>
      <c r="D34" s="335">
        <v>0</v>
      </c>
      <c r="E34" s="336"/>
      <c r="F34" s="331">
        <v>0</v>
      </c>
      <c r="G34" s="337">
        <v>0</v>
      </c>
      <c r="H34" s="331">
        <v>0</v>
      </c>
      <c r="I34" s="337">
        <v>0</v>
      </c>
      <c r="J34" s="331">
        <v>0</v>
      </c>
      <c r="K34" s="337">
        <v>0</v>
      </c>
      <c r="L34" s="331">
        <v>0</v>
      </c>
      <c r="M34" s="337">
        <v>0</v>
      </c>
      <c r="N34" s="346">
        <v>0</v>
      </c>
      <c r="O34" s="347">
        <v>0</v>
      </c>
      <c r="P34" s="344">
        <v>0</v>
      </c>
      <c r="Q34" s="329">
        <v>0</v>
      </c>
      <c r="R34" s="293"/>
      <c r="S34" s="378"/>
      <c r="T34" s="378"/>
    </row>
    <row r="35" spans="1:20" x14ac:dyDescent="0.25">
      <c r="A35" s="300"/>
      <c r="B35" s="383" t="s">
        <v>194</v>
      </c>
      <c r="C35" s="360"/>
      <c r="D35" s="335">
        <v>0</v>
      </c>
      <c r="E35" s="336"/>
      <c r="F35" s="331">
        <v>0</v>
      </c>
      <c r="G35" s="337">
        <v>0</v>
      </c>
      <c r="H35" s="331">
        <v>0</v>
      </c>
      <c r="I35" s="337">
        <v>0</v>
      </c>
      <c r="J35" s="331">
        <v>0</v>
      </c>
      <c r="K35" s="337">
        <v>0</v>
      </c>
      <c r="L35" s="331">
        <v>0</v>
      </c>
      <c r="M35" s="337">
        <v>0</v>
      </c>
      <c r="N35" s="346">
        <v>0</v>
      </c>
      <c r="O35" s="347">
        <v>0</v>
      </c>
      <c r="P35" s="344">
        <v>0</v>
      </c>
      <c r="Q35" s="329">
        <v>0</v>
      </c>
      <c r="R35" s="293"/>
      <c r="S35" s="378"/>
      <c r="T35" s="378"/>
    </row>
    <row r="36" spans="1:20" ht="15" customHeight="1" x14ac:dyDescent="0.25">
      <c r="A36" s="300"/>
      <c r="B36" s="400" t="s">
        <v>84</v>
      </c>
      <c r="C36" s="401"/>
      <c r="D36" s="335">
        <v>389</v>
      </c>
      <c r="E36" s="336">
        <v>389</v>
      </c>
      <c r="F36" s="331">
        <v>89</v>
      </c>
      <c r="G36" s="337">
        <v>0</v>
      </c>
      <c r="H36" s="331">
        <v>100</v>
      </c>
      <c r="I36" s="337">
        <v>0</v>
      </c>
      <c r="J36" s="331">
        <v>100</v>
      </c>
      <c r="K36" s="337">
        <v>0</v>
      </c>
      <c r="L36" s="331">
        <v>100</v>
      </c>
      <c r="M36" s="337">
        <v>0</v>
      </c>
      <c r="N36" s="346">
        <v>389</v>
      </c>
      <c r="O36" s="347">
        <v>0</v>
      </c>
      <c r="P36" s="344">
        <v>0</v>
      </c>
      <c r="Q36" s="329">
        <v>0</v>
      </c>
      <c r="R36" s="293" t="b">
        <v>1</v>
      </c>
      <c r="S36" s="378"/>
      <c r="T36" s="378"/>
    </row>
    <row r="37" spans="1:20" s="90" customFormat="1" ht="8.1" customHeight="1" x14ac:dyDescent="0.25">
      <c r="A37" s="353"/>
      <c r="B37" s="414">
        <v>13</v>
      </c>
      <c r="C37" s="415"/>
      <c r="D37" s="354"/>
      <c r="E37" s="354"/>
      <c r="F37" s="354"/>
      <c r="G37" s="355"/>
      <c r="H37" s="354"/>
      <c r="I37" s="355"/>
      <c r="J37" s="354"/>
      <c r="K37" s="355"/>
      <c r="L37" s="354"/>
      <c r="M37" s="355"/>
      <c r="N37" s="318"/>
      <c r="O37" s="327"/>
      <c r="P37" s="354"/>
      <c r="Q37" s="329"/>
      <c r="R37" s="356" t="b">
        <v>1</v>
      </c>
      <c r="S37" s="379"/>
      <c r="T37" s="379"/>
    </row>
    <row r="38" spans="1:20" x14ac:dyDescent="0.25">
      <c r="A38" s="402" t="s">
        <v>40</v>
      </c>
      <c r="B38" s="403"/>
      <c r="C38" s="404"/>
      <c r="D38" s="354"/>
      <c r="E38" s="354"/>
      <c r="F38" s="354"/>
      <c r="G38" s="355"/>
      <c r="H38" s="354"/>
      <c r="I38" s="355"/>
      <c r="J38" s="354"/>
      <c r="K38" s="355"/>
      <c r="L38" s="354"/>
      <c r="M38" s="355"/>
      <c r="N38" s="318"/>
      <c r="O38" s="327"/>
      <c r="P38" s="354"/>
      <c r="Q38" s="329"/>
      <c r="R38" s="293" t="b">
        <v>1</v>
      </c>
      <c r="S38" s="378"/>
      <c r="T38" s="378"/>
    </row>
    <row r="39" spans="1:20" ht="8.1" customHeight="1" x14ac:dyDescent="0.25">
      <c r="A39" s="349"/>
      <c r="B39" s="350"/>
      <c r="C39" s="351"/>
      <c r="D39" s="354"/>
      <c r="E39" s="354"/>
      <c r="F39" s="354"/>
      <c r="G39" s="355"/>
      <c r="H39" s="354"/>
      <c r="I39" s="355"/>
      <c r="J39" s="354"/>
      <c r="K39" s="355"/>
      <c r="L39" s="354"/>
      <c r="M39" s="355"/>
      <c r="N39" s="318"/>
      <c r="O39" s="327"/>
      <c r="P39" s="354"/>
      <c r="Q39" s="329"/>
      <c r="R39" s="293" t="b">
        <v>1</v>
      </c>
      <c r="S39" s="378"/>
      <c r="T39" s="378"/>
    </row>
    <row r="40" spans="1:20" ht="15" customHeight="1" x14ac:dyDescent="0.25">
      <c r="A40" s="304"/>
      <c r="B40" s="400" t="s">
        <v>46</v>
      </c>
      <c r="C40" s="401">
        <v>0</v>
      </c>
      <c r="D40" s="335">
        <v>0</v>
      </c>
      <c r="E40" s="336">
        <v>3</v>
      </c>
      <c r="F40" s="331">
        <v>1.5</v>
      </c>
      <c r="G40" s="337">
        <v>0.6</v>
      </c>
      <c r="H40" s="331">
        <v>0</v>
      </c>
      <c r="I40" s="337">
        <v>0</v>
      </c>
      <c r="J40" s="331">
        <v>0.5</v>
      </c>
      <c r="K40" s="337">
        <v>0</v>
      </c>
      <c r="L40" s="331">
        <v>1.5</v>
      </c>
      <c r="M40" s="337">
        <v>0</v>
      </c>
      <c r="N40" s="346">
        <v>3.5</v>
      </c>
      <c r="O40" s="347">
        <v>0.6</v>
      </c>
      <c r="P40" s="344">
        <v>0</v>
      </c>
      <c r="Q40" s="329">
        <v>-0.6</v>
      </c>
      <c r="R40" s="293" t="b">
        <v>1</v>
      </c>
      <c r="S40" s="378"/>
      <c r="T40" s="378"/>
    </row>
    <row r="41" spans="1:20" ht="15" customHeight="1" x14ac:dyDescent="0.25">
      <c r="A41" s="304"/>
      <c r="B41" s="400" t="s">
        <v>45</v>
      </c>
      <c r="C41" s="401">
        <v>0</v>
      </c>
      <c r="D41" s="335">
        <v>0</v>
      </c>
      <c r="E41" s="336">
        <v>26</v>
      </c>
      <c r="F41" s="331">
        <v>6.5</v>
      </c>
      <c r="G41" s="337">
        <v>29.3</v>
      </c>
      <c r="H41" s="331">
        <v>6.5</v>
      </c>
      <c r="I41" s="337">
        <v>0</v>
      </c>
      <c r="J41" s="331">
        <v>6.5</v>
      </c>
      <c r="K41" s="337">
        <v>0</v>
      </c>
      <c r="L41" s="331">
        <v>6.5</v>
      </c>
      <c r="M41" s="337">
        <v>0</v>
      </c>
      <c r="N41" s="346">
        <v>26</v>
      </c>
      <c r="O41" s="347">
        <v>29.3</v>
      </c>
      <c r="P41" s="344">
        <v>0</v>
      </c>
      <c r="Q41" s="329">
        <v>-29.3</v>
      </c>
      <c r="R41" s="293" t="b">
        <v>1</v>
      </c>
      <c r="S41" s="378"/>
      <c r="T41" s="378"/>
    </row>
    <row r="42" spans="1:20" ht="15" customHeight="1" x14ac:dyDescent="0.25">
      <c r="A42" s="304"/>
      <c r="B42" s="400" t="s">
        <v>85</v>
      </c>
      <c r="C42" s="401">
        <v>0</v>
      </c>
      <c r="D42" s="335">
        <v>0</v>
      </c>
      <c r="E42" s="336">
        <v>8</v>
      </c>
      <c r="F42" s="331">
        <v>5</v>
      </c>
      <c r="G42" s="337">
        <v>14.62</v>
      </c>
      <c r="H42" s="331">
        <v>3</v>
      </c>
      <c r="I42" s="337">
        <v>0</v>
      </c>
      <c r="J42" s="331">
        <v>0</v>
      </c>
      <c r="K42" s="337">
        <v>0</v>
      </c>
      <c r="L42" s="331">
        <v>0</v>
      </c>
      <c r="M42" s="337">
        <v>0</v>
      </c>
      <c r="N42" s="346">
        <v>8</v>
      </c>
      <c r="O42" s="347">
        <v>14.62</v>
      </c>
      <c r="P42" s="344">
        <v>0</v>
      </c>
      <c r="Q42" s="329">
        <v>-14.62</v>
      </c>
      <c r="R42" s="293" t="b">
        <v>1</v>
      </c>
      <c r="S42" s="378"/>
      <c r="T42" s="378"/>
    </row>
    <row r="43" spans="1:20" ht="15" customHeight="1" x14ac:dyDescent="0.25">
      <c r="A43" s="304"/>
      <c r="B43" s="400" t="s">
        <v>86</v>
      </c>
      <c r="C43" s="401">
        <v>0</v>
      </c>
      <c r="D43" s="335">
        <v>0</v>
      </c>
      <c r="E43" s="336">
        <v>92</v>
      </c>
      <c r="F43" s="331">
        <v>23</v>
      </c>
      <c r="G43" s="337">
        <v>47.75</v>
      </c>
      <c r="H43" s="331">
        <v>23</v>
      </c>
      <c r="I43" s="337">
        <v>0</v>
      </c>
      <c r="J43" s="331">
        <v>23</v>
      </c>
      <c r="K43" s="337">
        <v>0</v>
      </c>
      <c r="L43" s="331">
        <v>26</v>
      </c>
      <c r="M43" s="337">
        <v>0</v>
      </c>
      <c r="N43" s="346">
        <v>95</v>
      </c>
      <c r="O43" s="347">
        <v>47.75</v>
      </c>
      <c r="P43" s="344">
        <v>0</v>
      </c>
      <c r="Q43" s="329">
        <v>-47.75</v>
      </c>
      <c r="R43" s="373" t="b">
        <v>1</v>
      </c>
      <c r="S43" s="378"/>
      <c r="T43" s="378"/>
    </row>
    <row r="44" spans="1:20" x14ac:dyDescent="0.25">
      <c r="A44" s="304"/>
      <c r="B44" s="359"/>
      <c r="C44" s="360"/>
      <c r="D44" s="376"/>
      <c r="E44" s="376"/>
      <c r="F44" s="376"/>
      <c r="G44" s="377"/>
      <c r="H44" s="376"/>
      <c r="I44" s="377"/>
      <c r="J44" s="376"/>
      <c r="K44" s="377"/>
      <c r="L44" s="376"/>
      <c r="M44" s="377"/>
      <c r="N44" s="346"/>
      <c r="O44" s="347"/>
      <c r="P44" s="377"/>
      <c r="Q44" s="329"/>
      <c r="R44" s="293"/>
      <c r="S44" s="378"/>
      <c r="T44" s="378"/>
    </row>
    <row r="45" spans="1:20" ht="14.1" customHeight="1" x14ac:dyDescent="0.25">
      <c r="A45" s="402" t="s">
        <v>26</v>
      </c>
      <c r="B45" s="403"/>
      <c r="C45" s="404"/>
      <c r="D45" s="376"/>
      <c r="E45" s="376"/>
      <c r="F45" s="376"/>
      <c r="G45" s="377"/>
      <c r="H45" s="376"/>
      <c r="I45" s="377"/>
      <c r="J45" s="376"/>
      <c r="K45" s="377"/>
      <c r="L45" s="376"/>
      <c r="M45" s="377"/>
      <c r="N45" s="346"/>
      <c r="O45" s="347"/>
      <c r="P45" s="377"/>
      <c r="Q45" s="329"/>
      <c r="R45" s="293"/>
      <c r="S45" s="378"/>
      <c r="T45" s="378"/>
    </row>
    <row r="46" spans="1:20" ht="6.75" customHeight="1" x14ac:dyDescent="0.25">
      <c r="A46" s="349"/>
      <c r="B46" s="350"/>
      <c r="C46" s="351"/>
      <c r="D46" s="376"/>
      <c r="E46" s="376"/>
      <c r="F46" s="376"/>
      <c r="G46" s="377"/>
      <c r="H46" s="376"/>
      <c r="I46" s="377"/>
      <c r="J46" s="376"/>
      <c r="K46" s="377"/>
      <c r="L46" s="376"/>
      <c r="M46" s="377"/>
      <c r="N46" s="346"/>
      <c r="O46" s="347"/>
      <c r="P46" s="377"/>
      <c r="Q46" s="329"/>
      <c r="R46" s="293"/>
      <c r="S46" s="378"/>
      <c r="T46" s="378"/>
    </row>
    <row r="47" spans="1:20" ht="15" customHeight="1" x14ac:dyDescent="0.25">
      <c r="A47" s="304"/>
      <c r="B47" s="400" t="s">
        <v>42</v>
      </c>
      <c r="C47" s="401">
        <v>0</v>
      </c>
      <c r="D47" s="335">
        <v>0</v>
      </c>
      <c r="E47" s="336"/>
      <c r="F47" s="331"/>
      <c r="G47" s="337">
        <v>0</v>
      </c>
      <c r="H47" s="331">
        <v>0</v>
      </c>
      <c r="I47" s="337">
        <v>0</v>
      </c>
      <c r="J47" s="331">
        <v>0</v>
      </c>
      <c r="K47" s="337">
        <v>0</v>
      </c>
      <c r="L47" s="331">
        <v>0</v>
      </c>
      <c r="M47" s="337">
        <v>0</v>
      </c>
      <c r="N47" s="346">
        <v>0</v>
      </c>
      <c r="O47" s="347">
        <v>0</v>
      </c>
      <c r="P47" s="344">
        <v>0</v>
      </c>
      <c r="Q47" s="329">
        <v>0</v>
      </c>
      <c r="R47" s="293" t="b">
        <v>1</v>
      </c>
      <c r="S47" s="378"/>
      <c r="T47" s="378"/>
    </row>
    <row r="48" spans="1:20" ht="15" customHeight="1" x14ac:dyDescent="0.25">
      <c r="A48" s="304"/>
      <c r="B48" s="400" t="s">
        <v>43</v>
      </c>
      <c r="C48" s="401">
        <v>0</v>
      </c>
      <c r="D48" s="335">
        <v>0</v>
      </c>
      <c r="E48" s="336"/>
      <c r="F48" s="331"/>
      <c r="G48" s="337">
        <v>0</v>
      </c>
      <c r="H48" s="331">
        <v>0</v>
      </c>
      <c r="I48" s="337">
        <v>0</v>
      </c>
      <c r="J48" s="331">
        <v>0</v>
      </c>
      <c r="K48" s="337">
        <v>0</v>
      </c>
      <c r="L48" s="331">
        <v>0</v>
      </c>
      <c r="M48" s="337">
        <v>0</v>
      </c>
      <c r="N48" s="346">
        <v>0</v>
      </c>
      <c r="O48" s="347">
        <v>0</v>
      </c>
      <c r="P48" s="344">
        <v>0</v>
      </c>
      <c r="Q48" s="329">
        <v>0</v>
      </c>
      <c r="R48" s="293" t="b">
        <v>1</v>
      </c>
      <c r="S48" s="378"/>
      <c r="T48" s="378"/>
    </row>
    <row r="49" spans="1:20" ht="15" customHeight="1" x14ac:dyDescent="0.25">
      <c r="A49" s="294"/>
      <c r="B49" s="400" t="s">
        <v>44</v>
      </c>
      <c r="C49" s="401">
        <v>0</v>
      </c>
      <c r="D49" s="335">
        <v>0</v>
      </c>
      <c r="E49" s="336"/>
      <c r="F49" s="331"/>
      <c r="G49" s="337">
        <v>0</v>
      </c>
      <c r="H49" s="331">
        <v>0</v>
      </c>
      <c r="I49" s="337">
        <v>0</v>
      </c>
      <c r="J49" s="331">
        <v>0</v>
      </c>
      <c r="K49" s="337">
        <v>0</v>
      </c>
      <c r="L49" s="331">
        <v>0</v>
      </c>
      <c r="M49" s="337">
        <v>0</v>
      </c>
      <c r="N49" s="346">
        <v>0</v>
      </c>
      <c r="O49" s="347">
        <v>0</v>
      </c>
      <c r="P49" s="344">
        <v>0</v>
      </c>
      <c r="Q49" s="329">
        <v>0</v>
      </c>
      <c r="R49" s="293" t="b">
        <v>1</v>
      </c>
      <c r="S49" s="380"/>
      <c r="T49" s="380"/>
    </row>
    <row r="50" spans="1:20" ht="8.1" customHeight="1" x14ac:dyDescent="0.25">
      <c r="A50" s="300"/>
      <c r="B50" s="405">
        <v>7</v>
      </c>
      <c r="C50" s="406"/>
      <c r="D50" s="354"/>
      <c r="E50" s="354"/>
      <c r="F50" s="354"/>
      <c r="G50" s="355"/>
      <c r="H50" s="354"/>
      <c r="I50" s="355"/>
      <c r="J50" s="354"/>
      <c r="K50" s="355"/>
      <c r="L50" s="354"/>
      <c r="M50" s="355"/>
      <c r="N50" s="318"/>
      <c r="O50" s="327"/>
      <c r="P50" s="354"/>
      <c r="Q50" s="329"/>
      <c r="R50" s="293" t="b">
        <v>1</v>
      </c>
      <c r="S50" s="380"/>
      <c r="T50" s="380"/>
    </row>
    <row r="51" spans="1:20" x14ac:dyDescent="0.25">
      <c r="A51" s="402" t="s">
        <v>20</v>
      </c>
      <c r="B51" s="403"/>
      <c r="C51" s="404"/>
      <c r="D51" s="354"/>
      <c r="E51" s="354"/>
      <c r="F51" s="354"/>
      <c r="G51" s="355"/>
      <c r="H51" s="354"/>
      <c r="I51" s="355"/>
      <c r="J51" s="354"/>
      <c r="K51" s="355"/>
      <c r="L51" s="354"/>
      <c r="M51" s="355"/>
      <c r="N51" s="318"/>
      <c r="O51" s="327"/>
      <c r="P51" s="354"/>
      <c r="Q51" s="329"/>
      <c r="R51" s="293"/>
      <c r="S51" s="380"/>
      <c r="T51" s="380"/>
    </row>
    <row r="52" spans="1:20" x14ac:dyDescent="0.25">
      <c r="A52" s="352" t="s">
        <v>15</v>
      </c>
      <c r="B52" s="350"/>
      <c r="C52" s="351"/>
      <c r="D52" s="354"/>
      <c r="E52" s="354"/>
      <c r="F52" s="354"/>
      <c r="G52" s="355"/>
      <c r="H52" s="354"/>
      <c r="I52" s="355"/>
      <c r="J52" s="354"/>
      <c r="K52" s="355"/>
      <c r="L52" s="354"/>
      <c r="M52" s="355"/>
      <c r="N52" s="318"/>
      <c r="O52" s="327"/>
      <c r="P52" s="354"/>
      <c r="Q52" s="329"/>
      <c r="R52" s="293" t="b">
        <v>1</v>
      </c>
      <c r="S52" s="380"/>
      <c r="T52" s="380"/>
    </row>
    <row r="53" spans="1:20" ht="26.25" customHeight="1" x14ac:dyDescent="0.25">
      <c r="A53" s="300"/>
      <c r="B53" s="400" t="s">
        <v>41</v>
      </c>
      <c r="C53" s="401">
        <v>0</v>
      </c>
      <c r="D53" s="335">
        <v>0</v>
      </c>
      <c r="E53" s="336"/>
      <c r="F53" s="331"/>
      <c r="G53" s="337"/>
      <c r="H53" s="331">
        <v>0</v>
      </c>
      <c r="I53" s="337">
        <v>0</v>
      </c>
      <c r="J53" s="331">
        <v>0</v>
      </c>
      <c r="K53" s="337">
        <v>0</v>
      </c>
      <c r="L53" s="331">
        <v>0</v>
      </c>
      <c r="M53" s="337">
        <v>0</v>
      </c>
      <c r="N53" s="346">
        <v>0</v>
      </c>
      <c r="O53" s="347">
        <v>0</v>
      </c>
      <c r="P53" s="344">
        <v>0</v>
      </c>
      <c r="Q53" s="329">
        <v>0</v>
      </c>
      <c r="R53" s="293" t="b">
        <v>1</v>
      </c>
      <c r="S53" s="380"/>
      <c r="T53" s="380"/>
    </row>
    <row r="54" spans="1:20" ht="15" customHeight="1" x14ac:dyDescent="0.25">
      <c r="A54" s="304"/>
      <c r="B54" s="400" t="s">
        <v>47</v>
      </c>
      <c r="C54" s="401">
        <v>0</v>
      </c>
      <c r="D54" s="335">
        <v>5625</v>
      </c>
      <c r="E54" s="336">
        <v>1000</v>
      </c>
      <c r="F54" s="331">
        <v>200</v>
      </c>
      <c r="G54" s="337">
        <v>223</v>
      </c>
      <c r="H54" s="331">
        <v>300</v>
      </c>
      <c r="I54" s="337">
        <v>0</v>
      </c>
      <c r="J54" s="331">
        <v>200</v>
      </c>
      <c r="K54" s="337">
        <v>0</v>
      </c>
      <c r="L54" s="331">
        <v>300</v>
      </c>
      <c r="M54" s="337">
        <v>0</v>
      </c>
      <c r="N54" s="346">
        <v>1000</v>
      </c>
      <c r="O54" s="347">
        <v>223</v>
      </c>
      <c r="P54" s="344">
        <v>0</v>
      </c>
      <c r="Q54" s="329">
        <v>-223</v>
      </c>
      <c r="R54" s="293" t="b">
        <v>1</v>
      </c>
      <c r="S54" s="380"/>
      <c r="T54" s="380"/>
    </row>
    <row r="55" spans="1:20" ht="8.1" customHeight="1" x14ac:dyDescent="0.25">
      <c r="A55" s="294"/>
      <c r="B55" s="405">
        <v>2</v>
      </c>
      <c r="C55" s="406"/>
      <c r="D55" s="354"/>
      <c r="E55" s="354"/>
      <c r="F55" s="354"/>
      <c r="G55" s="355"/>
      <c r="H55" s="354"/>
      <c r="I55" s="355"/>
      <c r="J55" s="354"/>
      <c r="K55" s="355"/>
      <c r="L55" s="354"/>
      <c r="M55" s="355"/>
      <c r="N55" s="318"/>
      <c r="O55" s="327"/>
      <c r="P55" s="354"/>
      <c r="Q55" s="329"/>
      <c r="R55" s="293" t="b">
        <v>1</v>
      </c>
      <c r="S55" s="380"/>
      <c r="T55" s="380"/>
    </row>
    <row r="56" spans="1:20" x14ac:dyDescent="0.25">
      <c r="A56" s="352" t="s">
        <v>16</v>
      </c>
      <c r="B56" s="313"/>
      <c r="C56" s="314"/>
      <c r="D56" s="354"/>
      <c r="E56" s="354"/>
      <c r="F56" s="354"/>
      <c r="G56" s="355"/>
      <c r="H56" s="354"/>
      <c r="I56" s="355"/>
      <c r="J56" s="354"/>
      <c r="K56" s="355"/>
      <c r="L56" s="354"/>
      <c r="M56" s="355"/>
      <c r="N56" s="318"/>
      <c r="O56" s="327"/>
      <c r="P56" s="354"/>
      <c r="Q56" s="329"/>
      <c r="R56" s="293" t="b">
        <v>1</v>
      </c>
      <c r="S56" s="380"/>
      <c r="T56" s="380"/>
    </row>
    <row r="57" spans="1:20" ht="25.5" customHeight="1" x14ac:dyDescent="0.25">
      <c r="A57" s="304"/>
      <c r="B57" s="398" t="s">
        <v>48</v>
      </c>
      <c r="C57" s="399"/>
      <c r="D57" s="335">
        <v>0</v>
      </c>
      <c r="E57" s="336"/>
      <c r="F57" s="331"/>
      <c r="G57" s="337"/>
      <c r="H57" s="331"/>
      <c r="I57" s="337"/>
      <c r="J57" s="331"/>
      <c r="K57" s="337"/>
      <c r="L57" s="331"/>
      <c r="M57" s="337">
        <v>0</v>
      </c>
      <c r="N57" s="346">
        <v>0</v>
      </c>
      <c r="O57" s="347">
        <v>0</v>
      </c>
      <c r="P57" s="344">
        <v>0</v>
      </c>
      <c r="Q57" s="329">
        <v>0</v>
      </c>
      <c r="R57" s="293" t="b">
        <v>1</v>
      </c>
      <c r="S57" s="380"/>
      <c r="T57" s="380"/>
    </row>
    <row r="58" spans="1:20" ht="15" customHeight="1" x14ac:dyDescent="0.25">
      <c r="A58" s="304"/>
      <c r="B58" s="398" t="s">
        <v>49</v>
      </c>
      <c r="C58" s="399"/>
      <c r="D58" s="335">
        <v>23400</v>
      </c>
      <c r="E58" s="336">
        <v>2500</v>
      </c>
      <c r="F58" s="331">
        <v>650</v>
      </c>
      <c r="G58" s="337">
        <v>971</v>
      </c>
      <c r="H58" s="331">
        <v>300</v>
      </c>
      <c r="I58" s="337">
        <v>0</v>
      </c>
      <c r="J58" s="331">
        <v>500</v>
      </c>
      <c r="K58" s="337">
        <v>0</v>
      </c>
      <c r="L58" s="331">
        <v>1050</v>
      </c>
      <c r="M58" s="337">
        <v>0</v>
      </c>
      <c r="N58" s="346">
        <v>2500</v>
      </c>
      <c r="O58" s="347">
        <v>971</v>
      </c>
      <c r="P58" s="344">
        <v>0</v>
      </c>
      <c r="Q58" s="329">
        <v>-971</v>
      </c>
      <c r="R58" s="293" t="b">
        <v>1</v>
      </c>
      <c r="S58" s="380"/>
      <c r="T58" s="380"/>
    </row>
    <row r="59" spans="1:20" ht="12.75" customHeight="1" x14ac:dyDescent="0.25">
      <c r="A59" s="294"/>
      <c r="B59" s="405">
        <v>2</v>
      </c>
      <c r="C59" s="406"/>
      <c r="D59" s="318"/>
      <c r="E59" s="318"/>
      <c r="F59" s="318"/>
      <c r="G59" s="327"/>
      <c r="H59" s="318"/>
      <c r="I59" s="327"/>
      <c r="J59" s="318"/>
      <c r="K59" s="327"/>
      <c r="L59" s="318"/>
      <c r="M59" s="327"/>
      <c r="N59" s="318"/>
      <c r="O59" s="327"/>
      <c r="P59" s="318"/>
      <c r="Q59" s="329"/>
      <c r="R59" s="293" t="b">
        <v>1</v>
      </c>
      <c r="S59" s="380"/>
      <c r="T59" s="380"/>
    </row>
    <row r="60" spans="1:20" x14ac:dyDescent="0.25">
      <c r="A60" s="352" t="s">
        <v>17</v>
      </c>
      <c r="B60" s="321"/>
      <c r="C60" s="314"/>
      <c r="D60" s="318"/>
      <c r="E60" s="318"/>
      <c r="F60" s="318"/>
      <c r="G60" s="327"/>
      <c r="H60" s="318"/>
      <c r="I60" s="327"/>
      <c r="J60" s="318"/>
      <c r="K60" s="327"/>
      <c r="L60" s="318"/>
      <c r="M60" s="327"/>
      <c r="N60" s="318"/>
      <c r="O60" s="327"/>
      <c r="P60" s="318"/>
      <c r="Q60" s="329"/>
      <c r="R60" s="293" t="b">
        <v>1</v>
      </c>
      <c r="S60" s="380"/>
      <c r="T60" s="380"/>
    </row>
    <row r="61" spans="1:20" x14ac:dyDescent="0.25">
      <c r="A61" s="304"/>
      <c r="B61" s="407" t="s">
        <v>88</v>
      </c>
      <c r="C61" s="408"/>
      <c r="D61" s="335">
        <v>35647</v>
      </c>
      <c r="E61" s="336">
        <v>2000</v>
      </c>
      <c r="F61" s="331">
        <v>500</v>
      </c>
      <c r="G61" s="337">
        <v>1314</v>
      </c>
      <c r="H61" s="331">
        <v>500</v>
      </c>
      <c r="I61" s="337">
        <v>0</v>
      </c>
      <c r="J61" s="331">
        <v>500</v>
      </c>
      <c r="K61" s="337">
        <v>0</v>
      </c>
      <c r="L61" s="331">
        <v>500</v>
      </c>
      <c r="M61" s="337">
        <v>0</v>
      </c>
      <c r="N61" s="346">
        <v>2000</v>
      </c>
      <c r="O61" s="347">
        <v>1314</v>
      </c>
      <c r="P61" s="344">
        <v>0</v>
      </c>
      <c r="Q61" s="329">
        <v>-1314</v>
      </c>
      <c r="R61" s="293" t="b">
        <v>1</v>
      </c>
      <c r="S61" s="380"/>
      <c r="T61" s="380"/>
    </row>
    <row r="62" spans="1:20" x14ac:dyDescent="0.25">
      <c r="A62" s="304"/>
      <c r="B62" s="407" t="s">
        <v>87</v>
      </c>
      <c r="C62" s="408"/>
      <c r="D62" s="335">
        <v>0</v>
      </c>
      <c r="E62" s="336"/>
      <c r="F62" s="331"/>
      <c r="G62" s="337"/>
      <c r="H62" s="331">
        <v>0</v>
      </c>
      <c r="I62" s="337">
        <v>0</v>
      </c>
      <c r="J62" s="331">
        <v>0</v>
      </c>
      <c r="K62" s="337">
        <v>0</v>
      </c>
      <c r="L62" s="331">
        <v>0</v>
      </c>
      <c r="M62" s="337">
        <v>0</v>
      </c>
      <c r="N62" s="346">
        <v>0</v>
      </c>
      <c r="O62" s="347">
        <v>0</v>
      </c>
      <c r="P62" s="344">
        <v>0</v>
      </c>
      <c r="Q62" s="329">
        <v>0</v>
      </c>
      <c r="R62" s="293" t="b">
        <v>1</v>
      </c>
      <c r="S62" s="380"/>
      <c r="T62" s="380"/>
    </row>
    <row r="63" spans="1:20" x14ac:dyDescent="0.25">
      <c r="A63" s="304"/>
      <c r="B63" s="407" t="s">
        <v>89</v>
      </c>
      <c r="C63" s="408"/>
      <c r="D63" s="335"/>
      <c r="E63" s="336">
        <v>2000</v>
      </c>
      <c r="F63" s="331">
        <v>500</v>
      </c>
      <c r="G63" s="337">
        <v>1314</v>
      </c>
      <c r="H63" s="331">
        <v>500</v>
      </c>
      <c r="I63" s="337">
        <v>0</v>
      </c>
      <c r="J63" s="331">
        <v>500</v>
      </c>
      <c r="K63" s="337">
        <v>0</v>
      </c>
      <c r="L63" s="331">
        <v>500</v>
      </c>
      <c r="M63" s="337">
        <v>0</v>
      </c>
      <c r="N63" s="346">
        <v>2000</v>
      </c>
      <c r="O63" s="347">
        <v>1314</v>
      </c>
      <c r="P63" s="344">
        <v>0</v>
      </c>
      <c r="Q63" s="329">
        <v>-1314</v>
      </c>
      <c r="R63" s="293"/>
      <c r="S63" s="380"/>
      <c r="T63" s="380"/>
    </row>
    <row r="64" spans="1:20" ht="15" customHeight="1" x14ac:dyDescent="0.25">
      <c r="A64" s="304"/>
      <c r="B64" s="405">
        <v>2</v>
      </c>
      <c r="C64" s="406"/>
      <c r="D64" s="318"/>
      <c r="E64" s="318"/>
      <c r="F64" s="318"/>
      <c r="G64" s="327"/>
      <c r="H64" s="318"/>
      <c r="I64" s="327"/>
      <c r="J64" s="318"/>
      <c r="K64" s="327"/>
      <c r="L64" s="318"/>
      <c r="M64" s="327"/>
      <c r="N64" s="318"/>
      <c r="O64" s="327"/>
      <c r="P64" s="318"/>
      <c r="Q64" s="329"/>
      <c r="R64" s="293" t="b">
        <v>1</v>
      </c>
      <c r="S64" s="380"/>
      <c r="T64" s="380"/>
    </row>
    <row r="65" spans="1:20" x14ac:dyDescent="0.25">
      <c r="A65" s="352" t="s">
        <v>18</v>
      </c>
      <c r="B65" s="313"/>
      <c r="C65" s="314"/>
      <c r="D65" s="354"/>
      <c r="E65" s="354"/>
      <c r="F65" s="354"/>
      <c r="G65" s="355"/>
      <c r="H65" s="354"/>
      <c r="I65" s="355"/>
      <c r="J65" s="354"/>
      <c r="K65" s="355"/>
      <c r="L65" s="354"/>
      <c r="M65" s="355"/>
      <c r="N65" s="318"/>
      <c r="O65" s="327"/>
      <c r="P65" s="354"/>
      <c r="Q65" s="329"/>
      <c r="R65" s="293" t="b">
        <v>1</v>
      </c>
      <c r="S65" s="380"/>
      <c r="T65" s="380"/>
    </row>
    <row r="66" spans="1:20" x14ac:dyDescent="0.25">
      <c r="A66" s="304"/>
      <c r="B66" s="313" t="s">
        <v>93</v>
      </c>
      <c r="C66" s="314"/>
      <c r="D66" s="335">
        <v>200</v>
      </c>
      <c r="E66" s="336">
        <v>80</v>
      </c>
      <c r="F66" s="331">
        <v>20</v>
      </c>
      <c r="G66" s="337">
        <v>28</v>
      </c>
      <c r="H66" s="331">
        <v>20</v>
      </c>
      <c r="I66" s="337">
        <v>0</v>
      </c>
      <c r="J66" s="331">
        <v>20</v>
      </c>
      <c r="K66" s="337">
        <v>0</v>
      </c>
      <c r="L66" s="331">
        <v>20</v>
      </c>
      <c r="M66" s="337">
        <v>0</v>
      </c>
      <c r="N66" s="346">
        <v>80</v>
      </c>
      <c r="O66" s="347">
        <v>28</v>
      </c>
      <c r="P66" s="344">
        <v>0</v>
      </c>
      <c r="Q66" s="329">
        <v>-28</v>
      </c>
      <c r="R66" s="293" t="b">
        <v>1</v>
      </c>
      <c r="S66" s="380"/>
      <c r="T66" s="380"/>
    </row>
    <row r="67" spans="1:20" x14ac:dyDescent="0.25">
      <c r="A67" s="304"/>
      <c r="B67" s="313" t="s">
        <v>90</v>
      </c>
      <c r="C67" s="314"/>
      <c r="D67" s="335">
        <v>0</v>
      </c>
      <c r="E67" s="336"/>
      <c r="F67" s="331"/>
      <c r="G67" s="337"/>
      <c r="H67" s="331">
        <v>0</v>
      </c>
      <c r="I67" s="337">
        <v>0</v>
      </c>
      <c r="J67" s="331">
        <v>0</v>
      </c>
      <c r="K67" s="337">
        <v>0</v>
      </c>
      <c r="L67" s="331">
        <v>0</v>
      </c>
      <c r="M67" s="337">
        <v>0</v>
      </c>
      <c r="N67" s="346">
        <v>0</v>
      </c>
      <c r="O67" s="347">
        <v>0</v>
      </c>
      <c r="P67" s="344">
        <v>0</v>
      </c>
      <c r="Q67" s="329">
        <v>0</v>
      </c>
      <c r="R67" s="293" t="b">
        <v>1</v>
      </c>
      <c r="S67" s="380"/>
      <c r="T67" s="380"/>
    </row>
    <row r="68" spans="1:20" x14ac:dyDescent="0.25">
      <c r="A68" s="300"/>
      <c r="B68" s="313" t="s">
        <v>91</v>
      </c>
      <c r="C68" s="314"/>
      <c r="D68" s="335">
        <v>0</v>
      </c>
      <c r="E68" s="336">
        <v>473</v>
      </c>
      <c r="F68" s="331"/>
      <c r="G68" s="337">
        <v>445</v>
      </c>
      <c r="H68" s="331">
        <v>0</v>
      </c>
      <c r="I68" s="337">
        <v>0</v>
      </c>
      <c r="J68" s="331">
        <v>0</v>
      </c>
      <c r="K68" s="337">
        <v>0</v>
      </c>
      <c r="L68" s="331">
        <v>0</v>
      </c>
      <c r="M68" s="337">
        <v>0</v>
      </c>
      <c r="N68" s="346">
        <v>0</v>
      </c>
      <c r="O68" s="347">
        <v>445</v>
      </c>
      <c r="P68" s="344">
        <v>0</v>
      </c>
      <c r="Q68" s="329">
        <v>-445</v>
      </c>
      <c r="R68" s="293" t="b">
        <v>1</v>
      </c>
      <c r="S68" s="380"/>
      <c r="T68" s="380"/>
    </row>
    <row r="69" spans="1:20" x14ac:dyDescent="0.25">
      <c r="A69" s="294"/>
      <c r="B69" s="313" t="s">
        <v>92</v>
      </c>
      <c r="C69" s="314"/>
      <c r="D69" s="335">
        <v>0</v>
      </c>
      <c r="E69" s="336"/>
      <c r="F69" s="331"/>
      <c r="G69" s="337"/>
      <c r="H69" s="331">
        <v>0</v>
      </c>
      <c r="I69" s="337">
        <v>0</v>
      </c>
      <c r="J69" s="331">
        <v>0</v>
      </c>
      <c r="K69" s="337">
        <v>0</v>
      </c>
      <c r="L69" s="331">
        <v>0</v>
      </c>
      <c r="M69" s="337">
        <v>0</v>
      </c>
      <c r="N69" s="346">
        <v>0</v>
      </c>
      <c r="O69" s="347">
        <v>0</v>
      </c>
      <c r="P69" s="344">
        <v>0</v>
      </c>
      <c r="Q69" s="329">
        <v>0</v>
      </c>
      <c r="R69" s="293" t="b">
        <v>1</v>
      </c>
      <c r="S69" s="380"/>
      <c r="T69" s="380"/>
    </row>
    <row r="70" spans="1:20" x14ac:dyDescent="0.25">
      <c r="A70" s="278"/>
      <c r="B70" s="278"/>
      <c r="C70" s="278"/>
      <c r="D70" s="318"/>
      <c r="E70" s="318"/>
      <c r="F70" s="318"/>
      <c r="G70" s="327"/>
      <c r="H70" s="318"/>
      <c r="I70" s="327"/>
      <c r="J70" s="318"/>
      <c r="K70" s="327"/>
      <c r="L70" s="318"/>
      <c r="M70" s="327"/>
      <c r="N70" s="318"/>
      <c r="O70" s="327"/>
      <c r="P70" s="318"/>
      <c r="Q70" s="329"/>
      <c r="R70" s="293"/>
      <c r="S70" s="380"/>
      <c r="T70" s="380"/>
    </row>
    <row r="71" spans="1:20" x14ac:dyDescent="0.25">
      <c r="A71" s="352" t="s">
        <v>27</v>
      </c>
      <c r="B71" s="313"/>
      <c r="C71" s="314"/>
      <c r="D71" s="354"/>
      <c r="E71" s="354"/>
      <c r="F71" s="354"/>
      <c r="G71" s="355"/>
      <c r="H71" s="354"/>
      <c r="I71" s="355"/>
      <c r="J71" s="354"/>
      <c r="K71" s="355"/>
      <c r="L71" s="354"/>
      <c r="M71" s="355"/>
      <c r="N71" s="318"/>
      <c r="O71" s="327"/>
      <c r="P71" s="354"/>
      <c r="Q71" s="329"/>
      <c r="R71" s="293" t="b">
        <v>1</v>
      </c>
      <c r="S71" s="380"/>
      <c r="T71" s="380"/>
    </row>
    <row r="72" spans="1:20" ht="14.1" customHeight="1" x14ac:dyDescent="0.25">
      <c r="A72" s="300"/>
      <c r="B72" s="407" t="s">
        <v>50</v>
      </c>
      <c r="C72" s="408"/>
      <c r="D72" s="335">
        <v>0</v>
      </c>
      <c r="E72" s="336">
        <v>3</v>
      </c>
      <c r="F72" s="331"/>
      <c r="G72" s="337"/>
      <c r="H72" s="331">
        <v>0</v>
      </c>
      <c r="I72" s="337">
        <v>0</v>
      </c>
      <c r="J72" s="331">
        <v>0</v>
      </c>
      <c r="K72" s="337">
        <v>0</v>
      </c>
      <c r="L72" s="331">
        <v>3</v>
      </c>
      <c r="M72" s="337">
        <v>0</v>
      </c>
      <c r="N72" s="346">
        <v>3</v>
      </c>
      <c r="O72" s="347">
        <v>0</v>
      </c>
      <c r="P72" s="344">
        <v>0</v>
      </c>
      <c r="Q72" s="329">
        <v>0</v>
      </c>
      <c r="R72" s="293" t="b">
        <v>1</v>
      </c>
      <c r="S72" s="380"/>
      <c r="T72" s="380"/>
    </row>
    <row r="73" spans="1:20" x14ac:dyDescent="0.25">
      <c r="A73" s="304"/>
      <c r="B73" s="407" t="s">
        <v>51</v>
      </c>
      <c r="C73" s="408"/>
      <c r="D73" s="335">
        <v>0</v>
      </c>
      <c r="E73" s="336">
        <v>5</v>
      </c>
      <c r="F73" s="331">
        <v>1</v>
      </c>
      <c r="G73" s="337"/>
      <c r="H73" s="331">
        <v>3</v>
      </c>
      <c r="I73" s="337">
        <v>0</v>
      </c>
      <c r="J73" s="331">
        <v>1</v>
      </c>
      <c r="K73" s="337">
        <v>0</v>
      </c>
      <c r="L73" s="331">
        <v>0</v>
      </c>
      <c r="M73" s="337">
        <v>0</v>
      </c>
      <c r="N73" s="346">
        <v>5</v>
      </c>
      <c r="O73" s="347">
        <v>0</v>
      </c>
      <c r="P73" s="344">
        <v>0</v>
      </c>
      <c r="Q73" s="329">
        <v>0</v>
      </c>
      <c r="R73" s="293" t="b">
        <v>1</v>
      </c>
      <c r="S73" s="380"/>
      <c r="T73" s="380"/>
    </row>
    <row r="74" spans="1:20" x14ac:dyDescent="0.25">
      <c r="A74" s="304"/>
      <c r="B74" s="407" t="s">
        <v>52</v>
      </c>
      <c r="C74" s="408"/>
      <c r="D74" s="335">
        <v>0</v>
      </c>
      <c r="E74" s="336">
        <v>1</v>
      </c>
      <c r="F74" s="331"/>
      <c r="G74" s="337"/>
      <c r="H74" s="331">
        <v>0</v>
      </c>
      <c r="I74" s="337">
        <v>0</v>
      </c>
      <c r="J74" s="331">
        <v>1</v>
      </c>
      <c r="K74" s="337">
        <v>0</v>
      </c>
      <c r="L74" s="331">
        <v>0</v>
      </c>
      <c r="M74" s="337">
        <v>0</v>
      </c>
      <c r="N74" s="346">
        <v>1</v>
      </c>
      <c r="O74" s="347">
        <v>0</v>
      </c>
      <c r="P74" s="344">
        <v>0</v>
      </c>
      <c r="Q74" s="329">
        <v>0</v>
      </c>
      <c r="R74" s="293" t="b">
        <v>1</v>
      </c>
      <c r="S74" s="380"/>
      <c r="T74" s="380"/>
    </row>
    <row r="75" spans="1:20" x14ac:dyDescent="0.25">
      <c r="A75" s="304"/>
      <c r="B75" s="407" t="s">
        <v>53</v>
      </c>
      <c r="C75" s="408"/>
      <c r="D75" s="335">
        <v>0</v>
      </c>
      <c r="E75" s="336"/>
      <c r="F75" s="331"/>
      <c r="G75" s="337"/>
      <c r="H75" s="331">
        <v>0</v>
      </c>
      <c r="I75" s="337">
        <v>0</v>
      </c>
      <c r="J75" s="331">
        <v>0</v>
      </c>
      <c r="K75" s="337">
        <v>0</v>
      </c>
      <c r="L75" s="331">
        <v>0</v>
      </c>
      <c r="M75" s="337">
        <v>0</v>
      </c>
      <c r="N75" s="346">
        <v>0</v>
      </c>
      <c r="O75" s="347">
        <v>0</v>
      </c>
      <c r="P75" s="344">
        <v>0</v>
      </c>
      <c r="Q75" s="329">
        <v>0</v>
      </c>
      <c r="R75" s="293" t="b">
        <v>1</v>
      </c>
      <c r="S75" s="380"/>
      <c r="T75" s="380"/>
    </row>
    <row r="76" spans="1:20" ht="26.25" customHeight="1" x14ac:dyDescent="0.25">
      <c r="A76" s="294"/>
      <c r="B76" s="400" t="s">
        <v>54</v>
      </c>
      <c r="C76" s="401"/>
      <c r="D76" s="335">
        <v>0</v>
      </c>
      <c r="E76" s="336"/>
      <c r="F76" s="331"/>
      <c r="G76" s="337"/>
      <c r="H76" s="331">
        <v>0</v>
      </c>
      <c r="I76" s="337">
        <v>0</v>
      </c>
      <c r="J76" s="331">
        <v>0</v>
      </c>
      <c r="K76" s="337">
        <v>0</v>
      </c>
      <c r="L76" s="331">
        <v>0</v>
      </c>
      <c r="M76" s="337">
        <v>0</v>
      </c>
      <c r="N76" s="346">
        <v>0</v>
      </c>
      <c r="O76" s="347">
        <v>0</v>
      </c>
      <c r="P76" s="344">
        <v>0</v>
      </c>
      <c r="Q76" s="329">
        <v>0</v>
      </c>
      <c r="R76" s="293" t="b">
        <v>1</v>
      </c>
      <c r="S76" s="380"/>
      <c r="T76" s="380"/>
    </row>
    <row r="77" spans="1:20" x14ac:dyDescent="0.25">
      <c r="A77" s="304"/>
      <c r="B77" s="407" t="s">
        <v>55</v>
      </c>
      <c r="C77" s="408"/>
      <c r="D77" s="335">
        <v>0</v>
      </c>
      <c r="E77" s="336"/>
      <c r="F77" s="331"/>
      <c r="G77" s="337"/>
      <c r="H77" s="331">
        <v>0</v>
      </c>
      <c r="I77" s="337">
        <v>0</v>
      </c>
      <c r="J77" s="331">
        <v>0</v>
      </c>
      <c r="K77" s="337">
        <v>0</v>
      </c>
      <c r="L77" s="331">
        <v>0</v>
      </c>
      <c r="M77" s="337">
        <v>0</v>
      </c>
      <c r="N77" s="346">
        <v>0</v>
      </c>
      <c r="O77" s="347">
        <v>0</v>
      </c>
      <c r="P77" s="344">
        <v>0</v>
      </c>
      <c r="Q77" s="329">
        <v>0</v>
      </c>
      <c r="R77" s="293" t="b">
        <v>1</v>
      </c>
      <c r="S77" s="380"/>
      <c r="T77" s="380"/>
    </row>
    <row r="78" spans="1:20" x14ac:dyDescent="0.25">
      <c r="A78" s="304"/>
      <c r="B78" s="407" t="s">
        <v>56</v>
      </c>
      <c r="C78" s="408"/>
      <c r="D78" s="335">
        <v>0</v>
      </c>
      <c r="E78" s="336"/>
      <c r="F78" s="331"/>
      <c r="G78" s="337"/>
      <c r="H78" s="331">
        <v>0</v>
      </c>
      <c r="I78" s="337">
        <v>0</v>
      </c>
      <c r="J78" s="331">
        <v>0</v>
      </c>
      <c r="K78" s="337">
        <v>0</v>
      </c>
      <c r="L78" s="331">
        <v>0</v>
      </c>
      <c r="M78" s="337">
        <v>0</v>
      </c>
      <c r="N78" s="346">
        <v>0</v>
      </c>
      <c r="O78" s="347">
        <v>0</v>
      </c>
      <c r="P78" s="344">
        <v>0</v>
      </c>
      <c r="Q78" s="329">
        <v>0</v>
      </c>
      <c r="R78" s="293" t="b">
        <v>1</v>
      </c>
      <c r="S78" s="380"/>
      <c r="T78" s="380"/>
    </row>
    <row r="79" spans="1:20" x14ac:dyDescent="0.25">
      <c r="A79" s="294"/>
      <c r="B79" s="407" t="s">
        <v>57</v>
      </c>
      <c r="C79" s="408"/>
      <c r="D79" s="335">
        <v>0</v>
      </c>
      <c r="E79" s="336"/>
      <c r="F79" s="331"/>
      <c r="G79" s="337"/>
      <c r="H79" s="331">
        <v>0</v>
      </c>
      <c r="I79" s="337">
        <v>0</v>
      </c>
      <c r="J79" s="331">
        <v>0</v>
      </c>
      <c r="K79" s="337">
        <v>0</v>
      </c>
      <c r="L79" s="331">
        <v>0</v>
      </c>
      <c r="M79" s="337">
        <v>0</v>
      </c>
      <c r="N79" s="346">
        <v>0</v>
      </c>
      <c r="O79" s="347">
        <v>0</v>
      </c>
      <c r="P79" s="344">
        <v>0</v>
      </c>
      <c r="Q79" s="329">
        <v>0</v>
      </c>
      <c r="R79" s="293" t="b">
        <v>1</v>
      </c>
      <c r="S79" s="380"/>
      <c r="T79" s="380"/>
    </row>
    <row r="80" spans="1:20" x14ac:dyDescent="0.25">
      <c r="A80" s="304"/>
      <c r="B80" s="407" t="s">
        <v>58</v>
      </c>
      <c r="C80" s="408"/>
      <c r="D80" s="335">
        <v>0</v>
      </c>
      <c r="E80" s="336"/>
      <c r="F80" s="331"/>
      <c r="G80" s="337"/>
      <c r="H80" s="331">
        <v>0</v>
      </c>
      <c r="I80" s="337">
        <v>0</v>
      </c>
      <c r="J80" s="331">
        <v>0</v>
      </c>
      <c r="K80" s="337">
        <v>0</v>
      </c>
      <c r="L80" s="331">
        <v>0</v>
      </c>
      <c r="M80" s="337">
        <v>0</v>
      </c>
      <c r="N80" s="346">
        <v>0</v>
      </c>
      <c r="O80" s="347">
        <v>0</v>
      </c>
      <c r="P80" s="344">
        <v>0</v>
      </c>
      <c r="Q80" s="329">
        <v>0</v>
      </c>
      <c r="R80" s="293" t="b">
        <v>1</v>
      </c>
      <c r="S80" s="380"/>
      <c r="T80" s="380"/>
    </row>
    <row r="81" spans="1:20" x14ac:dyDescent="0.25">
      <c r="A81" s="304"/>
      <c r="B81" s="407" t="s">
        <v>59</v>
      </c>
      <c r="C81" s="408"/>
      <c r="D81" s="335">
        <v>0</v>
      </c>
      <c r="E81" s="336"/>
      <c r="F81" s="331"/>
      <c r="G81" s="337"/>
      <c r="H81" s="331">
        <v>0</v>
      </c>
      <c r="I81" s="337">
        <v>0</v>
      </c>
      <c r="J81" s="331">
        <v>0</v>
      </c>
      <c r="K81" s="337">
        <v>0</v>
      </c>
      <c r="L81" s="331">
        <v>0</v>
      </c>
      <c r="M81" s="337">
        <v>0</v>
      </c>
      <c r="N81" s="346">
        <v>0</v>
      </c>
      <c r="O81" s="347">
        <v>0</v>
      </c>
      <c r="P81" s="344">
        <v>0</v>
      </c>
      <c r="Q81" s="329">
        <v>0</v>
      </c>
      <c r="R81" s="293" t="b">
        <v>1</v>
      </c>
      <c r="S81" s="380"/>
      <c r="T81" s="380"/>
    </row>
    <row r="82" spans="1:20" x14ac:dyDescent="0.25">
      <c r="A82" s="304"/>
      <c r="B82" s="407" t="s">
        <v>60</v>
      </c>
      <c r="C82" s="408"/>
      <c r="D82" s="335">
        <v>0</v>
      </c>
      <c r="E82" s="336"/>
      <c r="F82" s="331"/>
      <c r="G82" s="337"/>
      <c r="H82" s="331">
        <v>0</v>
      </c>
      <c r="I82" s="337">
        <v>0</v>
      </c>
      <c r="J82" s="331">
        <v>0</v>
      </c>
      <c r="K82" s="337">
        <v>0</v>
      </c>
      <c r="L82" s="331">
        <v>0</v>
      </c>
      <c r="M82" s="337">
        <v>0</v>
      </c>
      <c r="N82" s="346">
        <v>0</v>
      </c>
      <c r="O82" s="347">
        <v>0</v>
      </c>
      <c r="P82" s="344">
        <v>0</v>
      </c>
      <c r="Q82" s="329">
        <v>0</v>
      </c>
      <c r="R82" s="293" t="b">
        <v>1</v>
      </c>
      <c r="S82" s="380"/>
      <c r="T82" s="380"/>
    </row>
    <row r="83" spans="1:20" x14ac:dyDescent="0.25">
      <c r="A83" s="304"/>
      <c r="B83" s="407" t="s">
        <v>61</v>
      </c>
      <c r="C83" s="408"/>
      <c r="D83" s="335">
        <v>0</v>
      </c>
      <c r="E83" s="336"/>
      <c r="F83" s="331"/>
      <c r="G83" s="337"/>
      <c r="H83" s="331">
        <v>0</v>
      </c>
      <c r="I83" s="337">
        <v>0</v>
      </c>
      <c r="J83" s="331">
        <v>0</v>
      </c>
      <c r="K83" s="337">
        <v>0</v>
      </c>
      <c r="L83" s="331">
        <v>0</v>
      </c>
      <c r="M83" s="337">
        <v>0</v>
      </c>
      <c r="N83" s="346">
        <v>0</v>
      </c>
      <c r="O83" s="347">
        <v>0</v>
      </c>
      <c r="P83" s="344">
        <v>0</v>
      </c>
      <c r="Q83" s="329">
        <v>0</v>
      </c>
      <c r="R83" s="293" t="b">
        <v>1</v>
      </c>
      <c r="S83" s="380"/>
      <c r="T83" s="380"/>
    </row>
    <row r="84" spans="1:20" ht="12" customHeight="1" x14ac:dyDescent="0.25">
      <c r="A84" s="304"/>
      <c r="B84" s="405">
        <v>12</v>
      </c>
      <c r="C84" s="406"/>
      <c r="D84" s="318"/>
      <c r="E84" s="318"/>
      <c r="F84" s="318"/>
      <c r="G84" s="327"/>
      <c r="H84" s="318"/>
      <c r="I84" s="327"/>
      <c r="J84" s="318"/>
      <c r="K84" s="327"/>
      <c r="L84" s="318"/>
      <c r="M84" s="327"/>
      <c r="N84" s="318"/>
      <c r="O84" s="327"/>
      <c r="P84" s="318"/>
      <c r="Q84" s="329"/>
      <c r="R84" s="293" t="b">
        <v>1</v>
      </c>
      <c r="S84" s="380"/>
      <c r="T84" s="380"/>
    </row>
    <row r="85" spans="1:20" x14ac:dyDescent="0.25">
      <c r="A85" s="352" t="s">
        <v>21</v>
      </c>
      <c r="B85" s="313"/>
      <c r="C85" s="314"/>
      <c r="D85" s="318"/>
      <c r="E85" s="318"/>
      <c r="F85" s="318"/>
      <c r="G85" s="327"/>
      <c r="H85" s="318"/>
      <c r="I85" s="327"/>
      <c r="J85" s="318"/>
      <c r="K85" s="327"/>
      <c r="L85" s="318"/>
      <c r="M85" s="327"/>
      <c r="N85" s="318"/>
      <c r="O85" s="327"/>
      <c r="P85" s="318"/>
      <c r="Q85" s="329"/>
      <c r="R85" s="293" t="b">
        <v>1</v>
      </c>
      <c r="S85" s="380"/>
      <c r="T85" s="380"/>
    </row>
    <row r="86" spans="1:20" ht="30" customHeight="1" x14ac:dyDescent="0.25">
      <c r="A86" s="304"/>
      <c r="B86" s="398" t="s">
        <v>62</v>
      </c>
      <c r="C86" s="399"/>
      <c r="D86" s="335">
        <v>0</v>
      </c>
      <c r="E86" s="336">
        <v>1000</v>
      </c>
      <c r="F86" s="331">
        <v>250</v>
      </c>
      <c r="G86" s="337">
        <v>832</v>
      </c>
      <c r="H86" s="331">
        <v>250</v>
      </c>
      <c r="I86" s="337"/>
      <c r="J86" s="331">
        <v>250</v>
      </c>
      <c r="K86" s="337">
        <v>0</v>
      </c>
      <c r="L86" s="331">
        <v>250</v>
      </c>
      <c r="M86" s="337">
        <v>0</v>
      </c>
      <c r="N86" s="346">
        <v>1000</v>
      </c>
      <c r="O86" s="347">
        <v>832</v>
      </c>
      <c r="P86" s="344">
        <v>0</v>
      </c>
      <c r="Q86" s="329">
        <v>-832</v>
      </c>
      <c r="R86" s="293" t="b">
        <v>1</v>
      </c>
      <c r="S86" s="380"/>
      <c r="T86" s="380"/>
    </row>
    <row r="87" spans="1:20" ht="12.75" customHeight="1" x14ac:dyDescent="0.25">
      <c r="A87" s="305"/>
      <c r="B87" s="315"/>
      <c r="C87" s="316"/>
      <c r="D87" s="357"/>
      <c r="E87" s="357"/>
      <c r="F87" s="357"/>
      <c r="G87" s="358"/>
      <c r="H87" s="357"/>
      <c r="I87" s="358"/>
      <c r="J87" s="357"/>
      <c r="K87" s="358"/>
      <c r="L87" s="357"/>
      <c r="M87" s="358"/>
      <c r="N87" s="319"/>
      <c r="O87" s="328"/>
      <c r="P87" s="357"/>
      <c r="Q87" s="330"/>
      <c r="R87" s="293" t="b">
        <v>1</v>
      </c>
      <c r="S87" s="381"/>
      <c r="T87" s="381"/>
    </row>
    <row r="88" spans="1:20" x14ac:dyDescent="0.25">
      <c r="A88" s="348" t="s">
        <v>166</v>
      </c>
      <c r="B88" s="278"/>
      <c r="C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KZN284 - uMlalazi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SheetNames!A43</f>
        <v>KZN284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KZN285 - Mthonjaneni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SheetNames!A44</f>
        <v>KZN285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KZN286 - Nkandla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SheetNames!A45</f>
        <v>KZN286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D24" sqref="D24:G86"/>
    </sheetView>
  </sheetViews>
  <sheetFormatPr defaultColWidth="9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9" style="2"/>
  </cols>
  <sheetData>
    <row r="1" spans="1:20" x14ac:dyDescent="0.25">
      <c r="A1" s="65" t="str">
        <f>A88&amp;" - "&amp;VLOOKUP(A88,SheetNames!A2:C56,3,FALSE)</f>
        <v>DC28 - King Cetshwayo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160">
        <v>0</v>
      </c>
      <c r="E24" s="161"/>
      <c r="F24" s="159">
        <v>0</v>
      </c>
      <c r="G24" s="162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160">
        <v>0</v>
      </c>
      <c r="E25" s="161"/>
      <c r="F25" s="159">
        <v>0</v>
      </c>
      <c r="G25" s="162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160">
        <v>0</v>
      </c>
      <c r="E26" s="161"/>
      <c r="F26" s="159">
        <v>0</v>
      </c>
      <c r="G26" s="162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160">
        <v>0</v>
      </c>
      <c r="E27" s="161"/>
      <c r="F27" s="159">
        <v>0</v>
      </c>
      <c r="G27" s="162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160">
        <v>0</v>
      </c>
      <c r="E28" s="161"/>
      <c r="F28" s="159">
        <v>0</v>
      </c>
      <c r="G28" s="162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160">
        <v>0</v>
      </c>
      <c r="E29" s="161"/>
      <c r="F29" s="159">
        <v>0</v>
      </c>
      <c r="G29" s="162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160">
        <v>0</v>
      </c>
      <c r="E30" s="161"/>
      <c r="F30" s="159">
        <v>0</v>
      </c>
      <c r="G30" s="162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160">
        <v>0</v>
      </c>
      <c r="E31" s="161"/>
      <c r="F31" s="159">
        <v>0</v>
      </c>
      <c r="G31" s="162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160">
        <v>0</v>
      </c>
      <c r="E32" s="161"/>
      <c r="F32" s="159">
        <v>0</v>
      </c>
      <c r="G32" s="162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160">
        <v>0</v>
      </c>
      <c r="E33" s="161"/>
      <c r="F33" s="159">
        <v>0</v>
      </c>
      <c r="G33" s="162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160">
        <v>0</v>
      </c>
      <c r="E34" s="161"/>
      <c r="F34" s="159">
        <v>0</v>
      </c>
      <c r="G34" s="162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160">
        <v>0</v>
      </c>
      <c r="E35" s="161"/>
      <c r="F35" s="159">
        <v>0</v>
      </c>
      <c r="G35" s="162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160">
        <v>0</v>
      </c>
      <c r="E36" s="161"/>
      <c r="F36" s="159">
        <v>0</v>
      </c>
      <c r="G36" s="162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163"/>
      <c r="E37" s="163"/>
      <c r="F37" s="163"/>
      <c r="G37" s="164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163"/>
      <c r="E38" s="163"/>
      <c r="F38" s="163"/>
      <c r="G38" s="164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163"/>
      <c r="E39" s="163"/>
      <c r="F39" s="163"/>
      <c r="G39" s="164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160">
        <v>0</v>
      </c>
      <c r="E40" s="161"/>
      <c r="F40" s="159"/>
      <c r="G40" s="162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160">
        <v>0</v>
      </c>
      <c r="E41" s="161"/>
      <c r="F41" s="159"/>
      <c r="G41" s="162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160">
        <v>0</v>
      </c>
      <c r="E42" s="161"/>
      <c r="F42" s="159"/>
      <c r="G42" s="162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160">
        <v>0</v>
      </c>
      <c r="E43" s="161"/>
      <c r="F43" s="159"/>
      <c r="G43" s="162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65"/>
      <c r="E44" s="165"/>
      <c r="F44" s="165"/>
      <c r="G44" s="166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65"/>
      <c r="E45" s="165"/>
      <c r="F45" s="165"/>
      <c r="G45" s="166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65"/>
      <c r="E46" s="165"/>
      <c r="F46" s="165"/>
      <c r="G46" s="166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160">
        <v>0</v>
      </c>
      <c r="E47" s="161"/>
      <c r="F47" s="159"/>
      <c r="G47" s="162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160">
        <v>0</v>
      </c>
      <c r="E48" s="161"/>
      <c r="F48" s="159"/>
      <c r="G48" s="162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160">
        <v>0</v>
      </c>
      <c r="E49" s="161"/>
      <c r="F49" s="159"/>
      <c r="G49" s="162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163"/>
      <c r="E50" s="163"/>
      <c r="F50" s="163"/>
      <c r="G50" s="164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163"/>
      <c r="E51" s="163"/>
      <c r="F51" s="163"/>
      <c r="G51" s="164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163"/>
      <c r="E52" s="163"/>
      <c r="F52" s="163"/>
      <c r="G52" s="164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160">
        <v>0</v>
      </c>
      <c r="E53" s="161"/>
      <c r="F53" s="159"/>
      <c r="G53" s="162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160">
        <v>0</v>
      </c>
      <c r="E54" s="161">
        <v>3000</v>
      </c>
      <c r="F54" s="159">
        <v>0</v>
      </c>
      <c r="G54" s="162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163"/>
      <c r="E55" s="163"/>
      <c r="F55" s="163"/>
      <c r="G55" s="164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163"/>
      <c r="E56" s="163"/>
      <c r="F56" s="163"/>
      <c r="G56" s="164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160">
        <v>0</v>
      </c>
      <c r="E57" s="161"/>
      <c r="F57" s="159"/>
      <c r="G57" s="162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160">
        <v>0</v>
      </c>
      <c r="E58" s="161">
        <v>5000</v>
      </c>
      <c r="F58" s="159">
        <v>1250</v>
      </c>
      <c r="G58" s="162">
        <v>430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1250</v>
      </c>
      <c r="O58" s="74">
        <f>IF(ISERROR(G58+I58+K58+M58),"Invalid Input",G58+I58+K58+M58)</f>
        <v>430</v>
      </c>
      <c r="P58" s="68">
        <v>0</v>
      </c>
      <c r="Q58" s="53">
        <f>IF(ISERROR(P58-O58),"Invalid Input",(P58-O58))</f>
        <v>-430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157"/>
      <c r="E59" s="157"/>
      <c r="F59" s="157"/>
      <c r="G59" s="158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157"/>
      <c r="E60" s="157"/>
      <c r="F60" s="157"/>
      <c r="G60" s="158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160">
        <v>0</v>
      </c>
      <c r="E61" s="161"/>
      <c r="F61" s="159"/>
      <c r="G61" s="162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160">
        <v>0</v>
      </c>
      <c r="E62" s="161"/>
      <c r="F62" s="159"/>
      <c r="G62" s="162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160">
        <v>0</v>
      </c>
      <c r="E63" s="161"/>
      <c r="F63" s="159"/>
      <c r="G63" s="162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157"/>
      <c r="E64" s="157"/>
      <c r="F64" s="157"/>
      <c r="G64" s="158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163"/>
      <c r="E65" s="163"/>
      <c r="F65" s="163"/>
      <c r="G65" s="164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160">
        <v>0</v>
      </c>
      <c r="E66" s="161"/>
      <c r="F66" s="159"/>
      <c r="G66" s="162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160">
        <v>0</v>
      </c>
      <c r="E67" s="161"/>
      <c r="F67" s="159"/>
      <c r="G67" s="162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160">
        <v>0</v>
      </c>
      <c r="E68" s="161"/>
      <c r="F68" s="159"/>
      <c r="G68" s="162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160">
        <v>0</v>
      </c>
      <c r="E69" s="161"/>
      <c r="F69" s="159"/>
      <c r="G69" s="162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157"/>
      <c r="E70" s="157"/>
      <c r="F70" s="157"/>
      <c r="G70" s="158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163"/>
      <c r="E71" s="163"/>
      <c r="F71" s="163"/>
      <c r="G71" s="164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160">
        <v>0</v>
      </c>
      <c r="E72" s="161"/>
      <c r="F72" s="159"/>
      <c r="G72" s="162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160">
        <v>0</v>
      </c>
      <c r="E73" s="161"/>
      <c r="F73" s="159"/>
      <c r="G73" s="162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160">
        <v>0</v>
      </c>
      <c r="E74" s="161"/>
      <c r="F74" s="159"/>
      <c r="G74" s="162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160">
        <v>0</v>
      </c>
      <c r="E75" s="161"/>
      <c r="F75" s="159"/>
      <c r="G75" s="162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160">
        <v>0</v>
      </c>
      <c r="E76" s="161"/>
      <c r="F76" s="159"/>
      <c r="G76" s="162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160">
        <v>0</v>
      </c>
      <c r="E77" s="161"/>
      <c r="F77" s="159"/>
      <c r="G77" s="162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160">
        <v>0</v>
      </c>
      <c r="E78" s="161"/>
      <c r="F78" s="159"/>
      <c r="G78" s="162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160">
        <v>0</v>
      </c>
      <c r="E79" s="161"/>
      <c r="F79" s="159"/>
      <c r="G79" s="162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160">
        <v>0</v>
      </c>
      <c r="E80" s="161"/>
      <c r="F80" s="159"/>
      <c r="G80" s="162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160">
        <v>0</v>
      </c>
      <c r="E81" s="161"/>
      <c r="F81" s="159"/>
      <c r="G81" s="162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160">
        <v>0</v>
      </c>
      <c r="E82" s="161"/>
      <c r="F82" s="159"/>
      <c r="G82" s="162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160">
        <v>0</v>
      </c>
      <c r="E83" s="161"/>
      <c r="F83" s="159"/>
      <c r="G83" s="162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157"/>
      <c r="E84" s="157"/>
      <c r="F84" s="157"/>
      <c r="G84" s="158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157"/>
      <c r="E85" s="157"/>
      <c r="F85" s="157"/>
      <c r="G85" s="158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160">
        <v>0</v>
      </c>
      <c r="E86" s="161">
        <v>660</v>
      </c>
      <c r="F86" s="159">
        <v>50</v>
      </c>
      <c r="G86" s="162">
        <v>254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50</v>
      </c>
      <c r="O86" s="74">
        <f>IF(ISERROR(G86+I86+K86+M86),"Invalid Input",G86+I86+K86+M86)</f>
        <v>254</v>
      </c>
      <c r="P86" s="68">
        <v>0</v>
      </c>
      <c r="Q86" s="53">
        <f>IF(ISERROR(P86-O86),"Invalid Input",(P86-O86))</f>
        <v>-254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SheetNames!A46</f>
        <v>DC28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KZN291 - Mandeni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SheetNames!A47</f>
        <v>KZN291</v>
      </c>
    </row>
  </sheetData>
  <mergeCells count="48">
    <mergeCell ref="B36:C36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B37:C37"/>
    <mergeCell ref="A38:C38"/>
    <mergeCell ref="B42:C42"/>
    <mergeCell ref="B76:C76"/>
    <mergeCell ref="B77:C77"/>
    <mergeCell ref="B78:C78"/>
    <mergeCell ref="B79:C79"/>
    <mergeCell ref="B80:C80"/>
    <mergeCell ref="B59:C59"/>
    <mergeCell ref="B61:C61"/>
    <mergeCell ref="B62:C62"/>
    <mergeCell ref="B54:C54"/>
    <mergeCell ref="B75:C75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81:C81"/>
    <mergeCell ref="B82:C82"/>
    <mergeCell ref="B83:C83"/>
    <mergeCell ref="B53:C53"/>
    <mergeCell ref="B55:C55"/>
    <mergeCell ref="B57:C5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tabSelected="1" zoomScale="89" zoomScaleNormal="89" workbookViewId="0">
      <selection activeCell="D24" sqref="D24:M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KZN292 - KwaDukuza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382">
        <v>45000</v>
      </c>
      <c r="E5" s="105" t="s">
        <v>39</v>
      </c>
    </row>
    <row r="6" spans="1:20" ht="16.5" x14ac:dyDescent="0.3">
      <c r="C6" s="107" t="s">
        <v>30</v>
      </c>
      <c r="D6" s="374">
        <v>0</v>
      </c>
      <c r="E6" s="104" t="s">
        <v>35</v>
      </c>
    </row>
    <row r="7" spans="1:20" ht="30" x14ac:dyDescent="0.25">
      <c r="A7" s="67"/>
      <c r="B7" s="62"/>
      <c r="C7" s="108" t="s">
        <v>70</v>
      </c>
      <c r="D7" s="375">
        <v>0</v>
      </c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375">
        <v>32400</v>
      </c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375">
        <v>12600</v>
      </c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375">
        <v>0</v>
      </c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382">
        <v>0</v>
      </c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375">
        <v>0</v>
      </c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375">
        <v>0</v>
      </c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375">
        <v>0</v>
      </c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375">
        <v>0</v>
      </c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40</v>
      </c>
      <c r="E36" s="60">
        <v>40</v>
      </c>
      <c r="F36" s="55">
        <v>0</v>
      </c>
      <c r="G36" s="61">
        <v>0</v>
      </c>
      <c r="H36" s="55">
        <v>10</v>
      </c>
      <c r="I36" s="61"/>
      <c r="J36" s="55">
        <v>15</v>
      </c>
      <c r="K36" s="61"/>
      <c r="L36" s="55">
        <v>15</v>
      </c>
      <c r="M36" s="61"/>
      <c r="N36" s="73">
        <f t="shared" si="1"/>
        <v>40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4</v>
      </c>
      <c r="E40" s="60">
        <v>4</v>
      </c>
      <c r="F40" s="55">
        <v>0.5</v>
      </c>
      <c r="G40" s="61">
        <v>0.5</v>
      </c>
      <c r="H40" s="55">
        <v>0.5</v>
      </c>
      <c r="I40" s="61">
        <v>0</v>
      </c>
      <c r="J40" s="55">
        <v>1.5</v>
      </c>
      <c r="K40" s="61">
        <v>0</v>
      </c>
      <c r="L40" s="55">
        <v>1.5</v>
      </c>
      <c r="M40" s="61">
        <v>0</v>
      </c>
      <c r="N40" s="73">
        <f>IF(ISERROR(L40+J40+H40+F40),"Invalid Input",L40+J40+H40+F40)</f>
        <v>4</v>
      </c>
      <c r="O40" s="74">
        <f>IF(ISERROR(G40+I40+K40+M40),"Invalid Input",G40+I40+K40+M40)</f>
        <v>0.5</v>
      </c>
      <c r="P40" s="68">
        <v>0</v>
      </c>
      <c r="Q40" s="53">
        <f>IF(ISERROR(P40-O40),"Invalid Input",(P40-O40))</f>
        <v>-0.5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4.8</v>
      </c>
      <c r="E42" s="60">
        <v>4.8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4.8</v>
      </c>
      <c r="M42" s="61"/>
      <c r="N42" s="73">
        <f>IF(ISERROR(L42+J42+H42+F42),"Invalid Input",L42+J42+H42+F42)</f>
        <v>4.8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16</v>
      </c>
      <c r="E43" s="60">
        <v>16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16</v>
      </c>
      <c r="M43" s="61"/>
      <c r="N43" s="73">
        <f>IF(ISERROR(L43+J43+H43+F43),"Invalid Input",L43+J43+H43+F43)</f>
        <v>16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2</v>
      </c>
      <c r="E47" s="60">
        <v>2</v>
      </c>
      <c r="F47" s="55">
        <v>0</v>
      </c>
      <c r="G47" s="61">
        <v>0</v>
      </c>
      <c r="H47" s="55">
        <v>1.5</v>
      </c>
      <c r="I47" s="61"/>
      <c r="J47" s="55">
        <v>0</v>
      </c>
      <c r="K47" s="61">
        <v>0</v>
      </c>
      <c r="L47" s="55">
        <v>0.5</v>
      </c>
      <c r="M47" s="61"/>
      <c r="N47" s="73">
        <f>IF(ISERROR(L47+J47+H47+F47),"Invalid Input",L47+J47+H47+F47)</f>
        <v>2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1</v>
      </c>
      <c r="E48" s="60">
        <v>1</v>
      </c>
      <c r="F48" s="55">
        <v>0</v>
      </c>
      <c r="G48" s="61">
        <v>0</v>
      </c>
      <c r="H48" s="55">
        <v>0</v>
      </c>
      <c r="I48" s="61">
        <v>0</v>
      </c>
      <c r="J48" s="55">
        <v>1</v>
      </c>
      <c r="K48" s="61"/>
      <c r="L48" s="55">
        <v>0</v>
      </c>
      <c r="M48" s="61">
        <v>0</v>
      </c>
      <c r="N48" s="73">
        <f>IF(ISERROR(L48+J48+H48+F48),"Invalid Input",L48+J48+H48+F48)</f>
        <v>1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/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/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/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/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/>
      <c r="F63" s="55">
        <v>11660</v>
      </c>
      <c r="G63" s="61">
        <v>11660</v>
      </c>
      <c r="H63" s="55"/>
      <c r="I63" s="61"/>
      <c r="J63" s="55"/>
      <c r="K63" s="61"/>
      <c r="L63" s="55"/>
      <c r="M63" s="61"/>
      <c r="N63" s="73">
        <f>IF(ISERROR(L63+J63+H63+F63),"Invalid Input",L63+J63+H63+F63)</f>
        <v>11660</v>
      </c>
      <c r="O63" s="74">
        <f>IF(ISERROR(G63+I63+K63+M63),"Invalid Input",G63+I63+K63+M63)</f>
        <v>11660</v>
      </c>
      <c r="P63" s="68">
        <v>0</v>
      </c>
      <c r="Q63" s="53">
        <f>IF(ISERROR(P63-O63),"Invalid Input",(P63-O63))</f>
        <v>-11660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>
        <v>11660</v>
      </c>
      <c r="G68" s="61">
        <v>11660</v>
      </c>
      <c r="H68" s="55">
        <v>0</v>
      </c>
      <c r="I68" s="61">
        <v>0</v>
      </c>
      <c r="J68" s="55">
        <v>0</v>
      </c>
      <c r="K68" s="61">
        <v>0</v>
      </c>
      <c r="L68" s="55"/>
      <c r="M68" s="61"/>
      <c r="N68" s="73">
        <f>IF(ISERROR(L68+J68+H68+F68),"Invalid Input",L68+J68+H68+F68)</f>
        <v>11660</v>
      </c>
      <c r="O68" s="74">
        <f>IF(ISERROR(G68+I68+K68+M68),"Invalid Input",G68+I68+K68+M68)</f>
        <v>11660</v>
      </c>
      <c r="P68" s="68">
        <v>0</v>
      </c>
      <c r="Q68" s="53">
        <f>IF(ISERROR(P68-O68),"Invalid Input",(P68-O68))</f>
        <v>-11660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518</v>
      </c>
      <c r="E69" s="60">
        <v>518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518</v>
      </c>
      <c r="M69" s="61"/>
      <c r="N69" s="73">
        <f>IF(ISERROR(L69+J69+H69+F69),"Invalid Input",L69+J69+H69+F69)</f>
        <v>518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3</v>
      </c>
      <c r="E72" s="60">
        <v>3</v>
      </c>
      <c r="F72" s="55">
        <v>0</v>
      </c>
      <c r="G72" s="61">
        <v>0</v>
      </c>
      <c r="H72" s="55">
        <v>3</v>
      </c>
      <c r="I72" s="61"/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3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1</v>
      </c>
      <c r="E73" s="60">
        <v>1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1</v>
      </c>
      <c r="M73" s="61"/>
      <c r="N73" s="73">
        <f t="shared" si="4"/>
        <v>1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1</v>
      </c>
      <c r="E74" s="60">
        <v>1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1</v>
      </c>
      <c r="M74" s="61"/>
      <c r="N74" s="73">
        <f t="shared" si="4"/>
        <v>1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/>
      <c r="E75" s="60"/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2</v>
      </c>
      <c r="E76" s="60">
        <v>2</v>
      </c>
      <c r="F76" s="55">
        <v>1</v>
      </c>
      <c r="G76" s="61">
        <v>0</v>
      </c>
      <c r="H76" s="55">
        <v>1</v>
      </c>
      <c r="I76" s="61">
        <v>0</v>
      </c>
      <c r="J76" s="55">
        <v>0</v>
      </c>
      <c r="K76" s="61">
        <v>0</v>
      </c>
      <c r="L76" s="55">
        <v>1</v>
      </c>
      <c r="M76" s="61"/>
      <c r="N76" s="73">
        <f t="shared" si="4"/>
        <v>3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1</v>
      </c>
      <c r="E80" s="60">
        <v>1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1</v>
      </c>
      <c r="M80" s="61"/>
      <c r="N80" s="73">
        <f t="shared" si="4"/>
        <v>1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200</v>
      </c>
      <c r="E86" s="60">
        <v>200</v>
      </c>
      <c r="F86" s="55">
        <v>50</v>
      </c>
      <c r="G86" s="61">
        <v>0</v>
      </c>
      <c r="H86" s="55">
        <v>50</v>
      </c>
      <c r="I86" s="61"/>
      <c r="J86" s="55">
        <v>50</v>
      </c>
      <c r="K86" s="61"/>
      <c r="L86" s="55">
        <v>50</v>
      </c>
      <c r="M86" s="61"/>
      <c r="N86" s="73">
        <f>IF(ISERROR(L86+J86+H86+F86),"Invalid Input",L86+J86+H86+F86)</f>
        <v>200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SheetNames!A48</f>
        <v>KZN292</v>
      </c>
    </row>
  </sheetData>
  <mergeCells count="48"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47:C47"/>
    <mergeCell ref="B33:C33"/>
    <mergeCell ref="B34:C34"/>
    <mergeCell ref="B36:C36"/>
    <mergeCell ref="B37:C37"/>
    <mergeCell ref="A38:C38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KZN212 - Umdoni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SheetNames!A4</f>
        <v>KZN212</v>
      </c>
    </row>
  </sheetData>
  <mergeCells count="48">
    <mergeCell ref="B77:C77"/>
    <mergeCell ref="B78:C78"/>
    <mergeCell ref="B79:C79"/>
    <mergeCell ref="B80:C80"/>
    <mergeCell ref="B83:C83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32:C32"/>
    <mergeCell ref="B33:C33"/>
    <mergeCell ref="B30:C30"/>
    <mergeCell ref="B34:C34"/>
    <mergeCell ref="B29:C29"/>
    <mergeCell ref="A22:C22"/>
    <mergeCell ref="B25:C25"/>
    <mergeCell ref="B26:C26"/>
    <mergeCell ref="B27:C27"/>
    <mergeCell ref="B28:C28"/>
    <mergeCell ref="B24:C24"/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KZN293 - Ndwedwe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SheetNames!A49</f>
        <v>KZN293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KZN294 - Maphumulo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SheetNames!A50</f>
        <v>KZN294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topLeftCell="A15" zoomScale="89" zoomScaleNormal="89" workbookViewId="0">
      <selection activeCell="D24" sqref="D24:G86"/>
    </sheetView>
  </sheetViews>
  <sheetFormatPr defaultColWidth="9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9" style="2"/>
  </cols>
  <sheetData>
    <row r="1" spans="1:20" x14ac:dyDescent="0.25">
      <c r="A1" s="65" t="str">
        <f>A88&amp;" - "&amp;VLOOKUP(A88,SheetNames!A2:C56,3,FALSE)</f>
        <v>DC29 - iLembe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170">
        <v>0</v>
      </c>
      <c r="E24" s="171"/>
      <c r="F24" s="169">
        <v>0</v>
      </c>
      <c r="G24" s="172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170">
        <v>0</v>
      </c>
      <c r="E25" s="171"/>
      <c r="F25" s="169">
        <v>0</v>
      </c>
      <c r="G25" s="172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170">
        <v>0</v>
      </c>
      <c r="E26" s="171"/>
      <c r="F26" s="169">
        <v>0</v>
      </c>
      <c r="G26" s="172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170">
        <v>0</v>
      </c>
      <c r="E27" s="171"/>
      <c r="F27" s="169">
        <v>0</v>
      </c>
      <c r="G27" s="172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170">
        <v>0</v>
      </c>
      <c r="E28" s="171"/>
      <c r="F28" s="169">
        <v>0</v>
      </c>
      <c r="G28" s="172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170">
        <v>0</v>
      </c>
      <c r="E29" s="171"/>
      <c r="F29" s="169">
        <v>0</v>
      </c>
      <c r="G29" s="172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170">
        <v>0</v>
      </c>
      <c r="E30" s="171"/>
      <c r="F30" s="169">
        <v>0</v>
      </c>
      <c r="G30" s="172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170">
        <v>0</v>
      </c>
      <c r="E31" s="171"/>
      <c r="F31" s="169">
        <v>0</v>
      </c>
      <c r="G31" s="172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170">
        <v>0</v>
      </c>
      <c r="E32" s="171"/>
      <c r="F32" s="169">
        <v>0</v>
      </c>
      <c r="G32" s="172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170">
        <v>0</v>
      </c>
      <c r="E33" s="171"/>
      <c r="F33" s="169">
        <v>0</v>
      </c>
      <c r="G33" s="172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170">
        <v>0</v>
      </c>
      <c r="E34" s="171"/>
      <c r="F34" s="169">
        <v>0</v>
      </c>
      <c r="G34" s="172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170">
        <v>0</v>
      </c>
      <c r="E35" s="171"/>
      <c r="F35" s="169">
        <v>0</v>
      </c>
      <c r="G35" s="172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170">
        <v>0</v>
      </c>
      <c r="E36" s="171"/>
      <c r="F36" s="169">
        <v>0</v>
      </c>
      <c r="G36" s="172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173"/>
      <c r="E37" s="173"/>
      <c r="F37" s="173"/>
      <c r="G37" s="174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173"/>
      <c r="E38" s="173"/>
      <c r="F38" s="173"/>
      <c r="G38" s="174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173"/>
      <c r="E39" s="173"/>
      <c r="F39" s="173"/>
      <c r="G39" s="174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170">
        <v>0</v>
      </c>
      <c r="E40" s="171"/>
      <c r="F40" s="169"/>
      <c r="G40" s="172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170">
        <v>0</v>
      </c>
      <c r="E41" s="171"/>
      <c r="F41" s="169"/>
      <c r="G41" s="172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170">
        <v>0</v>
      </c>
      <c r="E42" s="171"/>
      <c r="F42" s="169"/>
      <c r="G42" s="172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170">
        <v>0</v>
      </c>
      <c r="E43" s="171"/>
      <c r="F43" s="169"/>
      <c r="G43" s="172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75"/>
      <c r="E44" s="175"/>
      <c r="F44" s="175"/>
      <c r="G44" s="176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75"/>
      <c r="E45" s="175"/>
      <c r="F45" s="175"/>
      <c r="G45" s="176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75"/>
      <c r="E46" s="175"/>
      <c r="F46" s="175"/>
      <c r="G46" s="176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170">
        <v>0</v>
      </c>
      <c r="E47" s="171"/>
      <c r="F47" s="169"/>
      <c r="G47" s="172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170">
        <v>0</v>
      </c>
      <c r="E48" s="171"/>
      <c r="F48" s="169"/>
      <c r="G48" s="172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170">
        <v>0</v>
      </c>
      <c r="E49" s="171"/>
      <c r="F49" s="169"/>
      <c r="G49" s="172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173"/>
      <c r="E50" s="173"/>
      <c r="F50" s="173"/>
      <c r="G50" s="174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173"/>
      <c r="E51" s="173"/>
      <c r="F51" s="173"/>
      <c r="G51" s="174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173"/>
      <c r="E52" s="173"/>
      <c r="F52" s="173"/>
      <c r="G52" s="174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170">
        <v>31949</v>
      </c>
      <c r="E53" s="171">
        <v>1528</v>
      </c>
      <c r="F53" s="169">
        <v>0</v>
      </c>
      <c r="G53" s="172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170">
        <v>0</v>
      </c>
      <c r="E54" s="171"/>
      <c r="F54" s="169"/>
      <c r="G54" s="172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173"/>
      <c r="E55" s="173"/>
      <c r="F55" s="173"/>
      <c r="G55" s="174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173"/>
      <c r="E56" s="173"/>
      <c r="F56" s="173"/>
      <c r="G56" s="174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170">
        <v>29182</v>
      </c>
      <c r="E57" s="171">
        <v>1800</v>
      </c>
      <c r="F57" s="169">
        <v>0</v>
      </c>
      <c r="G57" s="172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170">
        <v>0</v>
      </c>
      <c r="E58" s="171"/>
      <c r="F58" s="169"/>
      <c r="G58" s="172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167"/>
      <c r="E59" s="167"/>
      <c r="F59" s="167"/>
      <c r="G59" s="168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167"/>
      <c r="E60" s="167"/>
      <c r="F60" s="167"/>
      <c r="G60" s="168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170">
        <v>0</v>
      </c>
      <c r="E61" s="171"/>
      <c r="F61" s="169"/>
      <c r="G61" s="172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170">
        <v>0</v>
      </c>
      <c r="E62" s="171"/>
      <c r="F62" s="169"/>
      <c r="G62" s="172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170">
        <v>0</v>
      </c>
      <c r="E63" s="171"/>
      <c r="F63" s="169"/>
      <c r="G63" s="172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167"/>
      <c r="E64" s="167"/>
      <c r="F64" s="167"/>
      <c r="G64" s="168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173"/>
      <c r="E65" s="173"/>
      <c r="F65" s="173"/>
      <c r="G65" s="174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170">
        <v>0</v>
      </c>
      <c r="E66" s="171"/>
      <c r="F66" s="169"/>
      <c r="G66" s="172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170">
        <v>0</v>
      </c>
      <c r="E67" s="171"/>
      <c r="F67" s="169"/>
      <c r="G67" s="172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170">
        <v>0</v>
      </c>
      <c r="E68" s="171"/>
      <c r="F68" s="169"/>
      <c r="G68" s="172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170">
        <v>0</v>
      </c>
      <c r="E69" s="171"/>
      <c r="F69" s="169"/>
      <c r="G69" s="172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167"/>
      <c r="E70" s="167"/>
      <c r="F70" s="167"/>
      <c r="G70" s="168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173"/>
      <c r="E71" s="173"/>
      <c r="F71" s="173"/>
      <c r="G71" s="174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170">
        <v>0</v>
      </c>
      <c r="E72" s="171"/>
      <c r="F72" s="169"/>
      <c r="G72" s="172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170">
        <v>0</v>
      </c>
      <c r="E73" s="171"/>
      <c r="F73" s="169"/>
      <c r="G73" s="172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170">
        <v>0</v>
      </c>
      <c r="E74" s="171"/>
      <c r="F74" s="169"/>
      <c r="G74" s="172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170">
        <v>0</v>
      </c>
      <c r="E75" s="171"/>
      <c r="F75" s="169"/>
      <c r="G75" s="172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170">
        <v>0</v>
      </c>
      <c r="E76" s="171"/>
      <c r="F76" s="169"/>
      <c r="G76" s="172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170">
        <v>0</v>
      </c>
      <c r="E77" s="171"/>
      <c r="F77" s="169"/>
      <c r="G77" s="172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170">
        <v>0</v>
      </c>
      <c r="E78" s="171"/>
      <c r="F78" s="169"/>
      <c r="G78" s="172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170">
        <v>0</v>
      </c>
      <c r="E79" s="171"/>
      <c r="F79" s="169"/>
      <c r="G79" s="172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170">
        <v>0</v>
      </c>
      <c r="E80" s="171"/>
      <c r="F80" s="169"/>
      <c r="G80" s="172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170">
        <v>0</v>
      </c>
      <c r="E81" s="171"/>
      <c r="F81" s="169"/>
      <c r="G81" s="172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170">
        <v>0</v>
      </c>
      <c r="E82" s="171"/>
      <c r="F82" s="169"/>
      <c r="G82" s="172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170">
        <v>0</v>
      </c>
      <c r="E83" s="171"/>
      <c r="F83" s="169"/>
      <c r="G83" s="172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167"/>
      <c r="E84" s="167"/>
      <c r="F84" s="167"/>
      <c r="G84" s="168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167"/>
      <c r="E85" s="167"/>
      <c r="F85" s="167"/>
      <c r="G85" s="168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170">
        <v>0</v>
      </c>
      <c r="E86" s="171"/>
      <c r="F86" s="169"/>
      <c r="G86" s="172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SheetNames!A51</f>
        <v>DC29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KZN433 - Greater Kokstad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SheetNames!A52</f>
        <v>KZN433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pane xSplit="3" ySplit="18" topLeftCell="D78" activePane="bottomRight" state="frozen"/>
      <selection activeCell="A3" sqref="A3:T87"/>
      <selection pane="topRight" activeCell="A3" sqref="A3:T87"/>
      <selection pane="bottomLeft" activeCell="A3" sqref="A3:T87"/>
      <selection pane="bottomRight"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KZN434 - Ubuhlebezwe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SheetNames!A53</f>
        <v>KZN434</v>
      </c>
    </row>
  </sheetData>
  <mergeCells count="48"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47:C47"/>
    <mergeCell ref="B33:C33"/>
    <mergeCell ref="B34:C34"/>
    <mergeCell ref="B36:C36"/>
    <mergeCell ref="B37:C37"/>
    <mergeCell ref="A38:C38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KZN435 - Umzimkhulu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SheetNames!A54</f>
        <v>KZN435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topLeftCell="A65" zoomScale="89" zoomScaleNormal="89" workbookViewId="0">
      <selection activeCell="C68" sqref="C68"/>
    </sheetView>
  </sheetViews>
  <sheetFormatPr defaultColWidth="9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9" style="2"/>
  </cols>
  <sheetData>
    <row r="1" spans="1:20" x14ac:dyDescent="0.25">
      <c r="A1" s="65" t="str">
        <f>A88&amp;" - "&amp;VLOOKUP(A88,SheetNames!A2:C56,3,FALSE)</f>
        <v>KZN436 - Dr Nkosazana Dlamini Zuma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387">
        <v>0</v>
      </c>
      <c r="E24" s="388"/>
      <c r="F24" s="386">
        <v>0</v>
      </c>
      <c r="G24" s="389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387">
        <v>0</v>
      </c>
      <c r="E25" s="388"/>
      <c r="F25" s="386">
        <v>0</v>
      </c>
      <c r="G25" s="389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387">
        <v>0</v>
      </c>
      <c r="E26" s="388"/>
      <c r="F26" s="386">
        <v>0</v>
      </c>
      <c r="G26" s="389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387">
        <v>0</v>
      </c>
      <c r="E27" s="388"/>
      <c r="F27" s="386">
        <v>0</v>
      </c>
      <c r="G27" s="389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387">
        <v>0</v>
      </c>
      <c r="E28" s="388"/>
      <c r="F28" s="386">
        <v>0</v>
      </c>
      <c r="G28" s="389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387">
        <v>0</v>
      </c>
      <c r="E29" s="388"/>
      <c r="F29" s="386">
        <v>0</v>
      </c>
      <c r="G29" s="389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387">
        <v>0</v>
      </c>
      <c r="E30" s="388"/>
      <c r="F30" s="386">
        <v>0</v>
      </c>
      <c r="G30" s="389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387">
        <v>0</v>
      </c>
      <c r="E31" s="388"/>
      <c r="F31" s="386">
        <v>0</v>
      </c>
      <c r="G31" s="389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387">
        <v>0</v>
      </c>
      <c r="E32" s="388"/>
      <c r="F32" s="386">
        <v>0</v>
      </c>
      <c r="G32" s="389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387">
        <v>0</v>
      </c>
      <c r="E33" s="388"/>
      <c r="F33" s="386">
        <v>0</v>
      </c>
      <c r="G33" s="389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387">
        <v>0</v>
      </c>
      <c r="E34" s="388"/>
      <c r="F34" s="386">
        <v>0</v>
      </c>
      <c r="G34" s="389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387">
        <v>0</v>
      </c>
      <c r="E35" s="388"/>
      <c r="F35" s="386">
        <v>0</v>
      </c>
      <c r="G35" s="389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387">
        <v>0</v>
      </c>
      <c r="E36" s="388"/>
      <c r="F36" s="386">
        <v>0</v>
      </c>
      <c r="G36" s="389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390"/>
      <c r="E37" s="390"/>
      <c r="F37" s="390"/>
      <c r="G37" s="391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390"/>
      <c r="E38" s="390"/>
      <c r="F38" s="390"/>
      <c r="G38" s="391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390"/>
      <c r="E39" s="390"/>
      <c r="F39" s="390"/>
      <c r="G39" s="391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397">
        <v>3</v>
      </c>
      <c r="E40" s="395">
        <v>4</v>
      </c>
      <c r="F40" s="394">
        <v>4</v>
      </c>
      <c r="G40" s="389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4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397" t="s">
        <v>230</v>
      </c>
      <c r="E41" s="395" t="s">
        <v>229</v>
      </c>
      <c r="F41" s="394" t="s">
        <v>228</v>
      </c>
      <c r="G41" s="389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 t="str">
        <f>IF(ISERROR(L41+J41+H41+F41),"Invalid Input",L41+J41+H41+F41)</f>
        <v>Invalid Input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387">
        <v>0</v>
      </c>
      <c r="E42" s="388"/>
      <c r="F42" s="386"/>
      <c r="G42" s="389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387">
        <v>0</v>
      </c>
      <c r="E43" s="388"/>
      <c r="F43" s="386"/>
      <c r="G43" s="389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392"/>
      <c r="E44" s="392"/>
      <c r="F44" s="392"/>
      <c r="G44" s="393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392"/>
      <c r="E45" s="392"/>
      <c r="F45" s="392"/>
      <c r="G45" s="393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392"/>
      <c r="E46" s="392"/>
      <c r="F46" s="392"/>
      <c r="G46" s="393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387">
        <v>0</v>
      </c>
      <c r="E47" s="388"/>
      <c r="F47" s="386"/>
      <c r="G47" s="389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397">
        <v>1</v>
      </c>
      <c r="E48" s="395">
        <v>1</v>
      </c>
      <c r="F48" s="394">
        <v>1</v>
      </c>
      <c r="G48" s="396">
        <v>1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1</v>
      </c>
      <c r="O48" s="74">
        <f>IF(ISERROR(G48+I48+K48+M48),"Invalid Input",G48+I48+K48+M48)</f>
        <v>1</v>
      </c>
      <c r="P48" s="68">
        <v>0</v>
      </c>
      <c r="Q48" s="53">
        <f>IF(ISERROR(P48-O48),"Invalid Input",(P48-O48))</f>
        <v>-1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387"/>
      <c r="E49" s="395"/>
      <c r="F49" s="394"/>
      <c r="G49" s="396"/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390"/>
      <c r="E50" s="390"/>
      <c r="F50" s="390"/>
      <c r="G50" s="391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390"/>
      <c r="E51" s="390"/>
      <c r="F51" s="390"/>
      <c r="G51" s="391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390"/>
      <c r="E52" s="390"/>
      <c r="F52" s="390"/>
      <c r="G52" s="391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387">
        <v>0</v>
      </c>
      <c r="E53" s="388"/>
      <c r="F53" s="386"/>
      <c r="G53" s="389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387">
        <v>0</v>
      </c>
      <c r="E54" s="388"/>
      <c r="F54" s="386"/>
      <c r="G54" s="389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390"/>
      <c r="E55" s="390"/>
      <c r="F55" s="390"/>
      <c r="G55" s="391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390"/>
      <c r="E56" s="390"/>
      <c r="F56" s="390"/>
      <c r="G56" s="391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387">
        <v>0</v>
      </c>
      <c r="E57" s="388"/>
      <c r="F57" s="386"/>
      <c r="G57" s="389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387">
        <v>0</v>
      </c>
      <c r="E58" s="388"/>
      <c r="F58" s="386"/>
      <c r="G58" s="389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384"/>
      <c r="E59" s="384"/>
      <c r="F59" s="384"/>
      <c r="G59" s="385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384"/>
      <c r="E60" s="384"/>
      <c r="F60" s="384"/>
      <c r="G60" s="385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387">
        <v>1689</v>
      </c>
      <c r="E61" s="388">
        <v>1689</v>
      </c>
      <c r="F61" s="386">
        <v>1689</v>
      </c>
      <c r="G61" s="389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1689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387">
        <v>0</v>
      </c>
      <c r="E62" s="388"/>
      <c r="F62" s="386"/>
      <c r="G62" s="389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387">
        <v>0</v>
      </c>
      <c r="E63" s="388">
        <v>0</v>
      </c>
      <c r="F63" s="386">
        <v>0</v>
      </c>
      <c r="G63" s="389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384"/>
      <c r="E64" s="384"/>
      <c r="F64" s="384"/>
      <c r="G64" s="385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390"/>
      <c r="E65" s="390"/>
      <c r="F65" s="390"/>
      <c r="G65" s="391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397">
        <v>870</v>
      </c>
      <c r="E66" s="388">
        <v>825</v>
      </c>
      <c r="F66" s="394">
        <v>3</v>
      </c>
      <c r="G66" s="389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3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387">
        <v>0</v>
      </c>
      <c r="E67" s="388">
        <v>0</v>
      </c>
      <c r="F67" s="386"/>
      <c r="G67" s="389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387">
        <v>0</v>
      </c>
      <c r="E68" s="388"/>
      <c r="F68" s="386"/>
      <c r="G68" s="389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387">
        <v>0</v>
      </c>
      <c r="E69" s="388">
        <v>0</v>
      </c>
      <c r="F69" s="386">
        <v>0</v>
      </c>
      <c r="G69" s="389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384"/>
      <c r="E70" s="384"/>
      <c r="F70" s="384"/>
      <c r="G70" s="385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390"/>
      <c r="E71" s="390"/>
      <c r="F71" s="390"/>
      <c r="G71" s="391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387">
        <v>6</v>
      </c>
      <c r="E72" s="388">
        <v>6</v>
      </c>
      <c r="F72" s="386"/>
      <c r="G72" s="389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387">
        <v>0</v>
      </c>
      <c r="E73" s="388"/>
      <c r="F73" s="386"/>
      <c r="G73" s="389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387">
        <v>0</v>
      </c>
      <c r="E74" s="388"/>
      <c r="F74" s="386"/>
      <c r="G74" s="389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387">
        <v>0</v>
      </c>
      <c r="E75" s="388"/>
      <c r="F75" s="386"/>
      <c r="G75" s="389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387">
        <v>0</v>
      </c>
      <c r="E76" s="388"/>
      <c r="F76" s="386"/>
      <c r="G76" s="389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387">
        <v>0</v>
      </c>
      <c r="E77" s="388"/>
      <c r="F77" s="386"/>
      <c r="G77" s="389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387">
        <v>2</v>
      </c>
      <c r="E78" s="388">
        <v>2</v>
      </c>
      <c r="F78" s="386"/>
      <c r="G78" s="389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387">
        <v>0</v>
      </c>
      <c r="E79" s="388"/>
      <c r="F79" s="386"/>
      <c r="G79" s="389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387">
        <v>0</v>
      </c>
      <c r="E80" s="388"/>
      <c r="F80" s="386"/>
      <c r="G80" s="389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387">
        <v>0</v>
      </c>
      <c r="E81" s="388"/>
      <c r="F81" s="386"/>
      <c r="G81" s="389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387">
        <v>0</v>
      </c>
      <c r="E82" s="388"/>
      <c r="F82" s="386"/>
      <c r="G82" s="389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387">
        <v>0</v>
      </c>
      <c r="E83" s="388"/>
      <c r="F83" s="386"/>
      <c r="G83" s="389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384"/>
      <c r="E84" s="384"/>
      <c r="F84" s="384"/>
      <c r="G84" s="385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384"/>
      <c r="E85" s="384"/>
      <c r="F85" s="384"/>
      <c r="G85" s="385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397">
        <v>127</v>
      </c>
      <c r="E86" s="395">
        <v>127</v>
      </c>
      <c r="F86" s="394">
        <v>127</v>
      </c>
      <c r="G86" s="396">
        <v>296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127</v>
      </c>
      <c r="O86" s="74">
        <f>IF(ISERROR(G86+I86+K86+M86),"Invalid Input",G86+I86+K86+M86)</f>
        <v>296</v>
      </c>
      <c r="P86" s="68">
        <v>0</v>
      </c>
      <c r="Q86" s="53">
        <f>IF(ISERROR(P86-O86),"Invalid Input",(P86-O86))</f>
        <v>-296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SheetNames!A55</f>
        <v>KZN436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DC43 - Harry Gwala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SheetNames!A56</f>
        <v>DC43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-0.249977111117893"/>
  </sheetPr>
  <dimension ref="A1:T88"/>
  <sheetViews>
    <sheetView showGridLines="0" topLeftCell="A66" zoomScale="89" zoomScaleNormal="89" workbookViewId="0">
      <selection activeCell="F82" sqref="F82"/>
    </sheetView>
  </sheetViews>
  <sheetFormatPr defaultColWidth="9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9" style="2"/>
  </cols>
  <sheetData>
    <row r="1" spans="1:20" x14ac:dyDescent="0.25">
      <c r="A1" s="65" t="str">
        <f>A88&amp;" - "&amp;VLOOKUP(A88,SheetNames!A2:C56,3,FALSE)</f>
        <v>KZN213 - Umzumbe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97">
        <v>0</v>
      </c>
      <c r="E5" s="105" t="s">
        <v>39</v>
      </c>
    </row>
    <row r="6" spans="1:20" ht="16.5" x14ac:dyDescent="0.3">
      <c r="C6" s="107" t="s">
        <v>30</v>
      </c>
      <c r="D6" s="196">
        <v>360</v>
      </c>
      <c r="E6" s="104" t="s">
        <v>35</v>
      </c>
    </row>
    <row r="7" spans="1:2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98">
        <v>15510</v>
      </c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202">
        <v>0</v>
      </c>
      <c r="E24" s="203"/>
      <c r="F24" s="201">
        <v>0</v>
      </c>
      <c r="G24" s="204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202">
        <v>0</v>
      </c>
      <c r="E25" s="203"/>
      <c r="F25" s="201">
        <v>0</v>
      </c>
      <c r="G25" s="204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202">
        <v>0</v>
      </c>
      <c r="E26" s="203"/>
      <c r="F26" s="201">
        <v>0</v>
      </c>
      <c r="G26" s="204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202">
        <v>0</v>
      </c>
      <c r="E27" s="203"/>
      <c r="F27" s="201">
        <v>0</v>
      </c>
      <c r="G27" s="204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202">
        <v>0</v>
      </c>
      <c r="E28" s="203"/>
      <c r="F28" s="201">
        <v>0</v>
      </c>
      <c r="G28" s="204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202">
        <v>0</v>
      </c>
      <c r="E29" s="203"/>
      <c r="F29" s="201">
        <v>0</v>
      </c>
      <c r="G29" s="204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202">
        <v>0</v>
      </c>
      <c r="E30" s="203"/>
      <c r="F30" s="201">
        <v>0</v>
      </c>
      <c r="G30" s="204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202">
        <v>0</v>
      </c>
      <c r="E31" s="203"/>
      <c r="F31" s="201">
        <v>0</v>
      </c>
      <c r="G31" s="204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202">
        <v>0</v>
      </c>
      <c r="E32" s="203">
        <v>380</v>
      </c>
      <c r="F32" s="201"/>
      <c r="G32" s="204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202">
        <v>0</v>
      </c>
      <c r="E33" s="203"/>
      <c r="F33" s="201">
        <v>0</v>
      </c>
      <c r="G33" s="204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202">
        <v>0</v>
      </c>
      <c r="E34" s="203"/>
      <c r="F34" s="201">
        <v>0</v>
      </c>
      <c r="G34" s="204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202">
        <v>0</v>
      </c>
      <c r="E35" s="203"/>
      <c r="F35" s="201">
        <v>0</v>
      </c>
      <c r="G35" s="204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202">
        <v>0</v>
      </c>
      <c r="E36" s="203"/>
      <c r="F36" s="201">
        <v>0</v>
      </c>
      <c r="G36" s="204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205"/>
      <c r="E37" s="205"/>
      <c r="F37" s="205"/>
      <c r="G37" s="206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205"/>
      <c r="E38" s="205"/>
      <c r="F38" s="205"/>
      <c r="G38" s="206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205"/>
      <c r="E39" s="205"/>
      <c r="F39" s="205"/>
      <c r="G39" s="206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202">
        <v>0</v>
      </c>
      <c r="E40" s="203">
        <v>2.5</v>
      </c>
      <c r="F40" s="209"/>
      <c r="G40" s="204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202">
        <v>0</v>
      </c>
      <c r="E41" s="203">
        <v>15.5</v>
      </c>
      <c r="F41" s="201"/>
      <c r="G41" s="204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202">
        <v>0</v>
      </c>
      <c r="E42" s="203">
        <v>11</v>
      </c>
      <c r="F42" s="201">
        <v>2</v>
      </c>
      <c r="G42" s="204">
        <v>2.1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2</v>
      </c>
      <c r="O42" s="74">
        <f>IF(ISERROR(G42+I42+K42+M42),"Invalid Input",G42+I42+K42+M42)</f>
        <v>2.1</v>
      </c>
      <c r="P42" s="68">
        <v>0</v>
      </c>
      <c r="Q42" s="53">
        <f>IF(ISERROR(P42-O42),"Invalid Input",(P42-O42))</f>
        <v>-2.1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202">
        <v>0</v>
      </c>
      <c r="E43" s="203"/>
      <c r="F43" s="201"/>
      <c r="G43" s="204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207"/>
      <c r="E44" s="207"/>
      <c r="F44" s="207"/>
      <c r="G44" s="208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207"/>
      <c r="E45" s="207"/>
      <c r="F45" s="207"/>
      <c r="G45" s="208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207"/>
      <c r="E46" s="207"/>
      <c r="F46" s="207"/>
      <c r="G46" s="208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202">
        <v>0</v>
      </c>
      <c r="E47" s="203"/>
      <c r="F47" s="201"/>
      <c r="G47" s="204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202">
        <v>0</v>
      </c>
      <c r="E48" s="203"/>
      <c r="F48" s="201"/>
      <c r="G48" s="204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202">
        <v>0</v>
      </c>
      <c r="E49" s="203"/>
      <c r="F49" s="201"/>
      <c r="G49" s="204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205"/>
      <c r="E50" s="205"/>
      <c r="F50" s="205"/>
      <c r="G50" s="206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205"/>
      <c r="E51" s="205"/>
      <c r="F51" s="205"/>
      <c r="G51" s="206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205"/>
      <c r="E52" s="205"/>
      <c r="F52" s="205"/>
      <c r="G52" s="206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202">
        <v>0</v>
      </c>
      <c r="E53" s="203"/>
      <c r="F53" s="201"/>
      <c r="G53" s="204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202">
        <v>0</v>
      </c>
      <c r="E54" s="203"/>
      <c r="F54" s="201"/>
      <c r="G54" s="204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205"/>
      <c r="E55" s="205"/>
      <c r="F55" s="205"/>
      <c r="G55" s="206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205"/>
      <c r="E56" s="205"/>
      <c r="F56" s="205"/>
      <c r="G56" s="206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202">
        <v>0</v>
      </c>
      <c r="E57" s="203"/>
      <c r="F57" s="201"/>
      <c r="G57" s="204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202">
        <v>0</v>
      </c>
      <c r="E58" s="203"/>
      <c r="F58" s="201"/>
      <c r="G58" s="204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199"/>
      <c r="E59" s="199"/>
      <c r="F59" s="199"/>
      <c r="G59" s="200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199"/>
      <c r="E60" s="199"/>
      <c r="F60" s="199"/>
      <c r="G60" s="200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202">
        <v>0</v>
      </c>
      <c r="E61" s="203">
        <v>893</v>
      </c>
      <c r="F61" s="201">
        <v>893</v>
      </c>
      <c r="G61" s="204">
        <v>893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893</v>
      </c>
      <c r="O61" s="74">
        <f>IF(ISERROR(G61+I61+K61+M61),"Invalid Input",G61+I61+K61+M61)</f>
        <v>893</v>
      </c>
      <c r="P61" s="68">
        <v>0</v>
      </c>
      <c r="Q61" s="53">
        <f>IF(ISERROR(P61-O61),"Invalid Input",(P61-O61))</f>
        <v>-893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202">
        <v>0</v>
      </c>
      <c r="E62" s="203"/>
      <c r="F62" s="201"/>
      <c r="G62" s="204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202">
        <v>0</v>
      </c>
      <c r="E63" s="203"/>
      <c r="F63" s="201"/>
      <c r="G63" s="204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199"/>
      <c r="E64" s="199"/>
      <c r="F64" s="199"/>
      <c r="G64" s="200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205"/>
      <c r="E65" s="205"/>
      <c r="F65" s="205"/>
      <c r="G65" s="206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202">
        <v>0</v>
      </c>
      <c r="E66" s="203">
        <v>943</v>
      </c>
      <c r="F66" s="201">
        <v>348</v>
      </c>
      <c r="G66" s="204">
        <v>368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348</v>
      </c>
      <c r="O66" s="74">
        <f>IF(ISERROR(G66+I66+K66+M66),"Invalid Input",G66+I66+K66+M66)</f>
        <v>368</v>
      </c>
      <c r="P66" s="68">
        <v>0</v>
      </c>
      <c r="Q66" s="53">
        <f>IF(ISERROR(P66-O66),"Invalid Input",(P66-O66))</f>
        <v>-368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202">
        <v>0</v>
      </c>
      <c r="E67" s="203"/>
      <c r="F67" s="201"/>
      <c r="G67" s="204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202">
        <v>0</v>
      </c>
      <c r="E68" s="203">
        <v>39600</v>
      </c>
      <c r="F68" s="201">
        <v>9900</v>
      </c>
      <c r="G68" s="204">
        <v>9900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9900</v>
      </c>
      <c r="O68" s="74">
        <f>IF(ISERROR(G68+I68+K68+M68),"Invalid Input",G68+I68+K68+M68)</f>
        <v>9900</v>
      </c>
      <c r="P68" s="68">
        <v>0</v>
      </c>
      <c r="Q68" s="53">
        <f>IF(ISERROR(P68-O68),"Invalid Input",(P68-O68))</f>
        <v>-9900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202">
        <v>0</v>
      </c>
      <c r="E69" s="203"/>
      <c r="F69" s="201"/>
      <c r="G69" s="204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199"/>
      <c r="E70" s="199"/>
      <c r="F70" s="199"/>
      <c r="G70" s="200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205"/>
      <c r="E71" s="205"/>
      <c r="F71" s="205"/>
      <c r="G71" s="206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202">
        <v>0</v>
      </c>
      <c r="E72" s="203">
        <v>2</v>
      </c>
      <c r="F72" s="201"/>
      <c r="G72" s="204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202">
        <v>0</v>
      </c>
      <c r="E73" s="203">
        <v>5</v>
      </c>
      <c r="F73" s="201">
        <v>2</v>
      </c>
      <c r="G73" s="204">
        <v>2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2</v>
      </c>
      <c r="O73" s="74">
        <f t="shared" si="5"/>
        <v>2</v>
      </c>
      <c r="P73" s="68">
        <v>0</v>
      </c>
      <c r="Q73" s="53">
        <f t="shared" si="6"/>
        <v>-2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202">
        <v>0</v>
      </c>
      <c r="E74" s="203"/>
      <c r="F74" s="201"/>
      <c r="G74" s="204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202">
        <v>0</v>
      </c>
      <c r="E75" s="203"/>
      <c r="F75" s="201"/>
      <c r="G75" s="204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202">
        <v>0</v>
      </c>
      <c r="E76" s="203">
        <v>9</v>
      </c>
      <c r="F76" s="201"/>
      <c r="G76" s="204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202">
        <v>0</v>
      </c>
      <c r="E77" s="203"/>
      <c r="F77" s="201"/>
      <c r="G77" s="204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202">
        <v>0</v>
      </c>
      <c r="E78" s="203"/>
      <c r="F78" s="201"/>
      <c r="G78" s="204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202">
        <v>0</v>
      </c>
      <c r="E79" s="203"/>
      <c r="F79" s="201"/>
      <c r="G79" s="204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202">
        <v>0</v>
      </c>
      <c r="E80" s="203"/>
      <c r="F80" s="201"/>
      <c r="G80" s="204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202">
        <v>0</v>
      </c>
      <c r="E81" s="203"/>
      <c r="F81" s="201"/>
      <c r="G81" s="204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202">
        <v>0</v>
      </c>
      <c r="E82" s="203">
        <v>1</v>
      </c>
      <c r="F82" s="201"/>
      <c r="G82" s="204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202">
        <v>0</v>
      </c>
      <c r="E83" s="203"/>
      <c r="F83" s="201"/>
      <c r="G83" s="204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199"/>
      <c r="E84" s="199"/>
      <c r="F84" s="199"/>
      <c r="G84" s="200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199"/>
      <c r="E85" s="199"/>
      <c r="F85" s="199"/>
      <c r="G85" s="200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202">
        <v>0</v>
      </c>
      <c r="E86" s="203">
        <v>407</v>
      </c>
      <c r="F86" s="201">
        <v>101</v>
      </c>
      <c r="G86" s="204">
        <v>60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101</v>
      </c>
      <c r="O86" s="74">
        <f>IF(ISERROR(G86+I86+K86+M86),"Invalid Input",G86+I86+K86+M86)</f>
        <v>60</v>
      </c>
      <c r="P86" s="68">
        <v>0</v>
      </c>
      <c r="Q86" s="53">
        <f>IF(ISERROR(P86-O86),"Invalid Input",(P86-O86))</f>
        <v>-60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SheetNames!A5</f>
        <v>KZN213</v>
      </c>
    </row>
  </sheetData>
  <mergeCells count="48">
    <mergeCell ref="B77:C77"/>
    <mergeCell ref="B78:C78"/>
    <mergeCell ref="B79:C79"/>
    <mergeCell ref="B80:C80"/>
    <mergeCell ref="B83:C83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32:C32"/>
    <mergeCell ref="B33:C33"/>
    <mergeCell ref="B30:C30"/>
    <mergeCell ref="B34:C34"/>
    <mergeCell ref="B29:C29"/>
    <mergeCell ref="A22:C22"/>
    <mergeCell ref="B25:C25"/>
    <mergeCell ref="B26:C26"/>
    <mergeCell ref="B27:C27"/>
    <mergeCell ref="B28:C28"/>
    <mergeCell ref="B24:C24"/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topLeftCell="A64" zoomScale="89" zoomScaleNormal="89" workbookViewId="0">
      <selection activeCell="D32" sqref="D32"/>
    </sheetView>
  </sheetViews>
  <sheetFormatPr defaultColWidth="9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9" style="2"/>
  </cols>
  <sheetData>
    <row r="1" spans="1:20" x14ac:dyDescent="0.25">
      <c r="A1" s="65" t="str">
        <f>A88&amp;" - "&amp;VLOOKUP(A88,SheetNames!A2:C56,3,FALSE)</f>
        <v>KZN214 - uMuziwabantu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212">
        <v>3009</v>
      </c>
      <c r="E5" s="105" t="s">
        <v>39</v>
      </c>
    </row>
    <row r="6" spans="1:20" ht="16.5" x14ac:dyDescent="0.3">
      <c r="C6" s="107" t="s">
        <v>30</v>
      </c>
      <c r="D6" s="210">
        <v>18420</v>
      </c>
      <c r="E6" s="104" t="s">
        <v>35</v>
      </c>
    </row>
    <row r="7" spans="1:20" ht="30" customHeight="1" x14ac:dyDescent="0.25">
      <c r="A7" s="67"/>
      <c r="B7" s="62"/>
      <c r="C7" s="108" t="s">
        <v>70</v>
      </c>
      <c r="D7" s="211">
        <v>40</v>
      </c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211">
        <v>17996</v>
      </c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211">
        <v>14987</v>
      </c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211">
        <v>3009</v>
      </c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212">
        <v>11917</v>
      </c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211">
        <v>3009</v>
      </c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211">
        <v>1782</v>
      </c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customHeight="1" x14ac:dyDescent="0.25">
      <c r="A14" s="67"/>
      <c r="B14" s="62"/>
      <c r="C14" s="108" t="s">
        <v>77</v>
      </c>
      <c r="D14" s="211">
        <v>3009</v>
      </c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211">
        <v>3579</v>
      </c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216"/>
      <c r="E24" s="217"/>
      <c r="F24" s="215">
        <v>0</v>
      </c>
      <c r="G24" s="218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216"/>
      <c r="E25" s="217"/>
      <c r="F25" s="215">
        <v>0</v>
      </c>
      <c r="G25" s="218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216">
        <v>40</v>
      </c>
      <c r="E26" s="217"/>
      <c r="F26" s="215">
        <v>0</v>
      </c>
      <c r="G26" s="218">
        <v>40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40</v>
      </c>
      <c r="P26" s="68">
        <v>0</v>
      </c>
      <c r="Q26" s="53">
        <f t="shared" si="3"/>
        <v>-40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216">
        <v>1130</v>
      </c>
      <c r="E27" s="217">
        <v>480</v>
      </c>
      <c r="F27" s="215">
        <v>120</v>
      </c>
      <c r="G27" s="218">
        <v>144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120</v>
      </c>
      <c r="O27" s="74">
        <f t="shared" si="2"/>
        <v>144</v>
      </c>
      <c r="P27" s="68">
        <v>0</v>
      </c>
      <c r="Q27" s="53">
        <f t="shared" si="3"/>
        <v>-144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216">
        <v>0</v>
      </c>
      <c r="E28" s="217"/>
      <c r="F28" s="215">
        <v>0</v>
      </c>
      <c r="G28" s="218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216">
        <v>1130</v>
      </c>
      <c r="E29" s="217">
        <v>480</v>
      </c>
      <c r="F29" s="215">
        <v>120</v>
      </c>
      <c r="G29" s="218">
        <v>144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120</v>
      </c>
      <c r="O29" s="74">
        <f t="shared" si="2"/>
        <v>144</v>
      </c>
      <c r="P29" s="68">
        <v>0</v>
      </c>
      <c r="Q29" s="53">
        <f t="shared" si="3"/>
        <v>-144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216"/>
      <c r="E30" s="217">
        <v>480</v>
      </c>
      <c r="F30" s="215">
        <v>120</v>
      </c>
      <c r="G30" s="218">
        <v>144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120</v>
      </c>
      <c r="O30" s="74">
        <f t="shared" si="2"/>
        <v>144</v>
      </c>
      <c r="P30" s="68">
        <v>0</v>
      </c>
      <c r="Q30" s="53">
        <f t="shared" si="3"/>
        <v>-144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216">
        <v>1130</v>
      </c>
      <c r="E31" s="217"/>
      <c r="F31" s="215">
        <v>0</v>
      </c>
      <c r="G31" s="218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216"/>
      <c r="E32" s="217"/>
      <c r="F32" s="215">
        <v>0</v>
      </c>
      <c r="G32" s="218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216">
        <v>932</v>
      </c>
      <c r="E33" s="217">
        <v>932</v>
      </c>
      <c r="F33" s="215">
        <v>0</v>
      </c>
      <c r="G33" s="218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216"/>
      <c r="E34" s="217"/>
      <c r="F34" s="215">
        <v>0</v>
      </c>
      <c r="G34" s="218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216">
        <v>0</v>
      </c>
      <c r="E35" s="217"/>
      <c r="F35" s="215">
        <v>0</v>
      </c>
      <c r="G35" s="218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216">
        <v>1165</v>
      </c>
      <c r="E36" s="217"/>
      <c r="F36" s="215">
        <v>0</v>
      </c>
      <c r="G36" s="218">
        <v>34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34</v>
      </c>
      <c r="P36" s="68">
        <v>0</v>
      </c>
      <c r="Q36" s="53">
        <f t="shared" si="3"/>
        <v>-34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219"/>
      <c r="E37" s="219"/>
      <c r="F37" s="219"/>
      <c r="G37" s="220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219"/>
      <c r="E38" s="219"/>
      <c r="F38" s="219"/>
      <c r="G38" s="220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219"/>
      <c r="E39" s="219"/>
      <c r="F39" s="219"/>
      <c r="G39" s="220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216">
        <v>0</v>
      </c>
      <c r="E40" s="217"/>
      <c r="F40" s="215"/>
      <c r="G40" s="218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216">
        <v>0</v>
      </c>
      <c r="E41" s="217"/>
      <c r="F41" s="215"/>
      <c r="G41" s="218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216">
        <v>0</v>
      </c>
      <c r="E42" s="217">
        <v>21</v>
      </c>
      <c r="F42" s="215">
        <v>20</v>
      </c>
      <c r="G42" s="218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20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216">
        <v>0</v>
      </c>
      <c r="E43" s="217"/>
      <c r="F43" s="215"/>
      <c r="G43" s="218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221"/>
      <c r="E44" s="221"/>
      <c r="F44" s="221"/>
      <c r="G44" s="222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221"/>
      <c r="E45" s="221"/>
      <c r="F45" s="221"/>
      <c r="G45" s="222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221"/>
      <c r="E46" s="221"/>
      <c r="F46" s="221"/>
      <c r="G46" s="222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216">
        <v>0</v>
      </c>
      <c r="E47" s="217"/>
      <c r="F47" s="215"/>
      <c r="G47" s="218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216">
        <v>0</v>
      </c>
      <c r="E48" s="217"/>
      <c r="F48" s="215"/>
      <c r="G48" s="218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216">
        <v>0</v>
      </c>
      <c r="E49" s="217"/>
      <c r="F49" s="215"/>
      <c r="G49" s="218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219"/>
      <c r="E50" s="219"/>
      <c r="F50" s="219"/>
      <c r="G50" s="220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219"/>
      <c r="E51" s="219"/>
      <c r="F51" s="219"/>
      <c r="G51" s="220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219"/>
      <c r="E52" s="219"/>
      <c r="F52" s="219"/>
      <c r="G52" s="220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216">
        <v>0</v>
      </c>
      <c r="E53" s="217"/>
      <c r="F53" s="215"/>
      <c r="G53" s="218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216">
        <v>0</v>
      </c>
      <c r="E54" s="217"/>
      <c r="F54" s="215"/>
      <c r="G54" s="218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219"/>
      <c r="E55" s="219"/>
      <c r="F55" s="219"/>
      <c r="G55" s="220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219"/>
      <c r="E56" s="219"/>
      <c r="F56" s="219"/>
      <c r="G56" s="220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216">
        <v>0</v>
      </c>
      <c r="E57" s="217"/>
      <c r="F57" s="215"/>
      <c r="G57" s="218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216">
        <v>0</v>
      </c>
      <c r="E58" s="217"/>
      <c r="F58" s="215"/>
      <c r="G58" s="218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213"/>
      <c r="E59" s="213"/>
      <c r="F59" s="213"/>
      <c r="G59" s="214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213"/>
      <c r="E60" s="213"/>
      <c r="F60" s="213"/>
      <c r="G60" s="214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216">
        <v>0</v>
      </c>
      <c r="E61" s="217"/>
      <c r="F61" s="215"/>
      <c r="G61" s="218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216">
        <v>0</v>
      </c>
      <c r="E62" s="217"/>
      <c r="F62" s="215"/>
      <c r="G62" s="218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216">
        <v>0</v>
      </c>
      <c r="E63" s="217"/>
      <c r="F63" s="215"/>
      <c r="G63" s="218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213"/>
      <c r="E64" s="213"/>
      <c r="F64" s="213"/>
      <c r="G64" s="214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219"/>
      <c r="E65" s="219"/>
      <c r="F65" s="219"/>
      <c r="G65" s="220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216">
        <v>0</v>
      </c>
      <c r="E66" s="217"/>
      <c r="F66" s="215"/>
      <c r="G66" s="218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216">
        <v>0</v>
      </c>
      <c r="E67" s="217"/>
      <c r="F67" s="215"/>
      <c r="G67" s="218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216">
        <v>0</v>
      </c>
      <c r="E68" s="217"/>
      <c r="F68" s="215"/>
      <c r="G68" s="218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216">
        <v>0</v>
      </c>
      <c r="E69" s="217"/>
      <c r="F69" s="215"/>
      <c r="G69" s="218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213"/>
      <c r="E70" s="213"/>
      <c r="F70" s="213"/>
      <c r="G70" s="214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219"/>
      <c r="E71" s="219"/>
      <c r="F71" s="219"/>
      <c r="G71" s="220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216">
        <v>0</v>
      </c>
      <c r="E72" s="217"/>
      <c r="F72" s="215"/>
      <c r="G72" s="218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216">
        <v>0</v>
      </c>
      <c r="E73" s="217"/>
      <c r="F73" s="215"/>
      <c r="G73" s="218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216">
        <v>0</v>
      </c>
      <c r="E74" s="217"/>
      <c r="F74" s="215"/>
      <c r="G74" s="218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216">
        <v>0</v>
      </c>
      <c r="E75" s="217"/>
      <c r="F75" s="215"/>
      <c r="G75" s="218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216">
        <v>0</v>
      </c>
      <c r="E76" s="217"/>
      <c r="F76" s="215"/>
      <c r="G76" s="218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216">
        <v>0</v>
      </c>
      <c r="E77" s="217"/>
      <c r="F77" s="215"/>
      <c r="G77" s="218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216">
        <v>0</v>
      </c>
      <c r="E78" s="217"/>
      <c r="F78" s="215"/>
      <c r="G78" s="218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216">
        <v>0</v>
      </c>
      <c r="E79" s="217"/>
      <c r="F79" s="215"/>
      <c r="G79" s="218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216">
        <v>0</v>
      </c>
      <c r="E80" s="217"/>
      <c r="F80" s="215"/>
      <c r="G80" s="218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216">
        <v>0</v>
      </c>
      <c r="E81" s="217"/>
      <c r="F81" s="215"/>
      <c r="G81" s="218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216">
        <v>0</v>
      </c>
      <c r="E82" s="217"/>
      <c r="F82" s="215"/>
      <c r="G82" s="218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216">
        <v>0</v>
      </c>
      <c r="E83" s="217"/>
      <c r="F83" s="215"/>
      <c r="G83" s="218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213"/>
      <c r="E84" s="213"/>
      <c r="F84" s="213"/>
      <c r="G84" s="214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213"/>
      <c r="E85" s="213"/>
      <c r="F85" s="213"/>
      <c r="G85" s="214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216">
        <v>0</v>
      </c>
      <c r="E86" s="217">
        <v>1036</v>
      </c>
      <c r="F86" s="215"/>
      <c r="G86" s="218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SheetNames!A6</f>
        <v>KZN214</v>
      </c>
    </row>
  </sheetData>
  <mergeCells count="48">
    <mergeCell ref="B29:C29"/>
    <mergeCell ref="B30:C30"/>
    <mergeCell ref="A22:C22"/>
    <mergeCell ref="B24:C24"/>
    <mergeCell ref="B25:C25"/>
    <mergeCell ref="B26:C26"/>
    <mergeCell ref="B27:C27"/>
    <mergeCell ref="B28:C28"/>
    <mergeCell ref="B32:C32"/>
    <mergeCell ref="B43:C43"/>
    <mergeCell ref="A45:C45"/>
    <mergeCell ref="B49:C49"/>
    <mergeCell ref="B40:C40"/>
    <mergeCell ref="B36:C36"/>
    <mergeCell ref="B37:C37"/>
    <mergeCell ref="A38:C38"/>
    <mergeCell ref="B33:C33"/>
    <mergeCell ref="B34:C34"/>
    <mergeCell ref="B74:C74"/>
    <mergeCell ref="B75:C75"/>
    <mergeCell ref="B64:C64"/>
    <mergeCell ref="B41:C41"/>
    <mergeCell ref="B47:C47"/>
    <mergeCell ref="B48:C48"/>
    <mergeCell ref="B53:C53"/>
    <mergeCell ref="B55:C55"/>
    <mergeCell ref="B42:C42"/>
    <mergeCell ref="B57:C57"/>
    <mergeCell ref="B59:C59"/>
    <mergeCell ref="B61:C61"/>
    <mergeCell ref="B62:C62"/>
    <mergeCell ref="B72:C72"/>
    <mergeCell ref="B86:C86"/>
    <mergeCell ref="B50:C50"/>
    <mergeCell ref="A51:C51"/>
    <mergeCell ref="B54:C54"/>
    <mergeCell ref="B58:C58"/>
    <mergeCell ref="B63:C63"/>
    <mergeCell ref="B84:C84"/>
    <mergeCell ref="B77:C77"/>
    <mergeCell ref="B78:C78"/>
    <mergeCell ref="B79:C79"/>
    <mergeCell ref="B80:C80"/>
    <mergeCell ref="B81:C81"/>
    <mergeCell ref="B82:C82"/>
    <mergeCell ref="B83:C83"/>
    <mergeCell ref="B76:C76"/>
    <mergeCell ref="B73:C73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70" zoomScaleNormal="70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KZN216 - Ray Nkonyeni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SheetNames!A7</f>
        <v>KZN216</v>
      </c>
    </row>
  </sheetData>
  <mergeCells count="48">
    <mergeCell ref="B77:C77"/>
    <mergeCell ref="B78:C78"/>
    <mergeCell ref="B79:C79"/>
    <mergeCell ref="B80:C80"/>
    <mergeCell ref="B83:C83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32:C32"/>
    <mergeCell ref="B33:C33"/>
    <mergeCell ref="B30:C30"/>
    <mergeCell ref="B34:C34"/>
    <mergeCell ref="B29:C29"/>
    <mergeCell ref="A22:C22"/>
    <mergeCell ref="B25:C25"/>
    <mergeCell ref="B26:C26"/>
    <mergeCell ref="B27:C27"/>
    <mergeCell ref="B28:C28"/>
    <mergeCell ref="B24:C24"/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-0.249977111117893"/>
  </sheetPr>
  <dimension ref="A1:T88"/>
  <sheetViews>
    <sheetView showGridLines="0" zoomScale="70" zoomScaleNormal="70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DC21 - Ugu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208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209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210</v>
      </c>
      <c r="E18" s="8" t="s">
        <v>211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212</v>
      </c>
      <c r="P18" s="7" t="s">
        <v>213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409" t="s">
        <v>19</v>
      </c>
      <c r="B22" s="410"/>
      <c r="C22" s="41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400" t="s">
        <v>79</v>
      </c>
      <c r="C24" s="40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400" t="s">
        <v>80</v>
      </c>
      <c r="C25" s="40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400" t="s">
        <v>28</v>
      </c>
      <c r="C26" s="40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400" t="s">
        <v>29</v>
      </c>
      <c r="C27" s="40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412" t="s">
        <v>82</v>
      </c>
      <c r="C28" s="41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400" t="s">
        <v>37</v>
      </c>
      <c r="C29" s="40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400" t="s">
        <v>38</v>
      </c>
      <c r="C30" s="40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193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400" t="s">
        <v>31</v>
      </c>
      <c r="C32" s="40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400" t="s">
        <v>81</v>
      </c>
      <c r="C33" s="40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400" t="s">
        <v>83</v>
      </c>
      <c r="C34" s="40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194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400" t="s">
        <v>84</v>
      </c>
      <c r="C36" s="40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414">
        <f>COUNTA(B24:B36)</f>
        <v>13</v>
      </c>
      <c r="C37" s="415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402" t="s">
        <v>40</v>
      </c>
      <c r="B38" s="403"/>
      <c r="C38" s="404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400" t="s">
        <v>46</v>
      </c>
      <c r="C40" s="40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400" t="s">
        <v>45</v>
      </c>
      <c r="C41" s="40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400" t="s">
        <v>85</v>
      </c>
      <c r="C42" s="40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400" t="s">
        <v>86</v>
      </c>
      <c r="C43" s="40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402" t="s">
        <v>26</v>
      </c>
      <c r="B45" s="403"/>
      <c r="C45" s="404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400" t="s">
        <v>42</v>
      </c>
      <c r="C47" s="40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400" t="s">
        <v>43</v>
      </c>
      <c r="C48" s="40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400" t="s">
        <v>44</v>
      </c>
      <c r="C49" s="40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405">
        <f>COUNTA(B40:B49)</f>
        <v>7</v>
      </c>
      <c r="C50" s="406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402" t="s">
        <v>20</v>
      </c>
      <c r="B51" s="403"/>
      <c r="C51" s="404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400" t="s">
        <v>41</v>
      </c>
      <c r="C53" s="40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400" t="s">
        <v>47</v>
      </c>
      <c r="C54" s="40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405">
        <f>COUNTA(B53:B54)</f>
        <v>2</v>
      </c>
      <c r="C55" s="406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98" t="s">
        <v>48</v>
      </c>
      <c r="C57" s="39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98" t="s">
        <v>49</v>
      </c>
      <c r="C58" s="39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405">
        <f>COUNTA(B57:C58)</f>
        <v>2</v>
      </c>
      <c r="C59" s="40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407" t="s">
        <v>88</v>
      </c>
      <c r="C61" s="40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407" t="s">
        <v>87</v>
      </c>
      <c r="C62" s="40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407" t="s">
        <v>89</v>
      </c>
      <c r="C63" s="40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405">
        <f>COUNTA(B61:C62)</f>
        <v>2</v>
      </c>
      <c r="C64" s="40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407" t="s">
        <v>50</v>
      </c>
      <c r="C72" s="40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407" t="s">
        <v>51</v>
      </c>
      <c r="C73" s="40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407" t="s">
        <v>52</v>
      </c>
      <c r="C74" s="40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407" t="s">
        <v>53</v>
      </c>
      <c r="C75" s="40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400" t="s">
        <v>54</v>
      </c>
      <c r="C76" s="40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407" t="s">
        <v>55</v>
      </c>
      <c r="C77" s="40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407" t="s">
        <v>56</v>
      </c>
      <c r="C78" s="40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407" t="s">
        <v>57</v>
      </c>
      <c r="C79" s="40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407" t="s">
        <v>58</v>
      </c>
      <c r="C80" s="40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407" t="s">
        <v>59</v>
      </c>
      <c r="C81" s="40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407" t="s">
        <v>60</v>
      </c>
      <c r="C82" s="40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407" t="s">
        <v>61</v>
      </c>
      <c r="C83" s="40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405">
        <f>COUNTA(B72:C83)</f>
        <v>12</v>
      </c>
      <c r="C84" s="40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98" t="s">
        <v>62</v>
      </c>
      <c r="C86" s="39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SheetNames!A8</f>
        <v>DC21</v>
      </c>
    </row>
  </sheetData>
  <mergeCells count="48">
    <mergeCell ref="B77:C77"/>
    <mergeCell ref="B78:C78"/>
    <mergeCell ref="B79:C79"/>
    <mergeCell ref="B80:C80"/>
    <mergeCell ref="B83:C83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32:C32"/>
    <mergeCell ref="B33:C33"/>
    <mergeCell ref="B30:C30"/>
    <mergeCell ref="B34:C34"/>
    <mergeCell ref="B29:C29"/>
    <mergeCell ref="A22:C22"/>
    <mergeCell ref="B25:C25"/>
    <mergeCell ref="B26:C26"/>
    <mergeCell ref="B27:C27"/>
    <mergeCell ref="B28:C28"/>
    <mergeCell ref="B24:C24"/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BE117D83913348B4B74BAB4B2893A5" ma:contentTypeVersion="1" ma:contentTypeDescription="Create a new document." ma:contentTypeScope="" ma:versionID="b931ef55f54a6153791104880b3120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A204A3-A48E-4710-A409-E9F011FC48D7}"/>
</file>

<file path=customXml/itemProps2.xml><?xml version="1.0" encoding="utf-8"?>
<ds:datastoreItem xmlns:ds="http://schemas.openxmlformats.org/officeDocument/2006/customXml" ds:itemID="{C09F816D-BE1A-43E9-96D9-FB754714B184}"/>
</file>

<file path=customXml/itemProps3.xml><?xml version="1.0" encoding="utf-8"?>
<ds:datastoreItem xmlns:ds="http://schemas.openxmlformats.org/officeDocument/2006/customXml" ds:itemID="{702F5578-5604-4353-B824-75A06A0E54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57</vt:i4>
      </vt:variant>
      <vt:variant>
        <vt:lpstr>Named Ranges</vt:lpstr>
      </vt:variant>
      <vt:variant>
        <vt:i4>55</vt:i4>
      </vt:variant>
    </vt:vector>
  </HeadingPairs>
  <TitlesOfParts>
    <vt:vector size="112" baseType="lpstr">
      <vt:lpstr>SheetNames</vt:lpstr>
      <vt:lpstr>Summary</vt:lpstr>
      <vt:lpstr>Summary </vt:lpstr>
      <vt:lpstr>ETH</vt:lpstr>
      <vt:lpstr>KZN212</vt:lpstr>
      <vt:lpstr>KZN213</vt:lpstr>
      <vt:lpstr>KZN214</vt:lpstr>
      <vt:lpstr>KZN216</vt:lpstr>
      <vt:lpstr>DC21</vt:lpstr>
      <vt:lpstr>KZN221</vt:lpstr>
      <vt:lpstr>KZN222</vt:lpstr>
      <vt:lpstr>KZN223</vt:lpstr>
      <vt:lpstr>KZN224</vt:lpstr>
      <vt:lpstr>KZN225</vt:lpstr>
      <vt:lpstr>KZN226</vt:lpstr>
      <vt:lpstr>KZN227</vt:lpstr>
      <vt:lpstr>DC22</vt:lpstr>
      <vt:lpstr>KZN235</vt:lpstr>
      <vt:lpstr>KZN237</vt:lpstr>
      <vt:lpstr>KZN238</vt:lpstr>
      <vt:lpstr>DC23</vt:lpstr>
      <vt:lpstr>KZN241</vt:lpstr>
      <vt:lpstr>KZN242</vt:lpstr>
      <vt:lpstr>KZN244</vt:lpstr>
      <vt:lpstr>KZN245</vt:lpstr>
      <vt:lpstr>DC24</vt:lpstr>
      <vt:lpstr>KZN252</vt:lpstr>
      <vt:lpstr>KZN253</vt:lpstr>
      <vt:lpstr>KZN254</vt:lpstr>
      <vt:lpstr>DC25</vt:lpstr>
      <vt:lpstr>KZN261</vt:lpstr>
      <vt:lpstr>KZN262</vt:lpstr>
      <vt:lpstr>KZN263</vt:lpstr>
      <vt:lpstr>KZN265</vt:lpstr>
      <vt:lpstr>KZN266</vt:lpstr>
      <vt:lpstr>DC26</vt:lpstr>
      <vt:lpstr>KZN271</vt:lpstr>
      <vt:lpstr>KZN272</vt:lpstr>
      <vt:lpstr>KZN275</vt:lpstr>
      <vt:lpstr>KZN276</vt:lpstr>
      <vt:lpstr>DC27</vt:lpstr>
      <vt:lpstr>KZN281</vt:lpstr>
      <vt:lpstr>KZN282</vt:lpstr>
      <vt:lpstr>KZN284</vt:lpstr>
      <vt:lpstr>KZN285</vt:lpstr>
      <vt:lpstr>KZN286</vt:lpstr>
      <vt:lpstr>DC28</vt:lpstr>
      <vt:lpstr>KZN291</vt:lpstr>
      <vt:lpstr>KZN292</vt:lpstr>
      <vt:lpstr>KZN293</vt:lpstr>
      <vt:lpstr>KZN294</vt:lpstr>
      <vt:lpstr>DC29</vt:lpstr>
      <vt:lpstr>KZN433</vt:lpstr>
      <vt:lpstr>KZN434</vt:lpstr>
      <vt:lpstr>KZN435</vt:lpstr>
      <vt:lpstr>KZN436</vt:lpstr>
      <vt:lpstr>DC43</vt:lpstr>
      <vt:lpstr>'DC21'!Print_Titles</vt:lpstr>
      <vt:lpstr>'DC22'!Print_Titles</vt:lpstr>
      <vt:lpstr>'DC23'!Print_Titles</vt:lpstr>
      <vt:lpstr>'DC24'!Print_Titles</vt:lpstr>
      <vt:lpstr>'DC25'!Print_Titles</vt:lpstr>
      <vt:lpstr>'DC26'!Print_Titles</vt:lpstr>
      <vt:lpstr>'DC27'!Print_Titles</vt:lpstr>
      <vt:lpstr>'DC28'!Print_Titles</vt:lpstr>
      <vt:lpstr>'DC29'!Print_Titles</vt:lpstr>
      <vt:lpstr>'DC43'!Print_Titles</vt:lpstr>
      <vt:lpstr>'KZN212'!Print_Titles</vt:lpstr>
      <vt:lpstr>'KZN213'!Print_Titles</vt:lpstr>
      <vt:lpstr>'KZN214'!Print_Titles</vt:lpstr>
      <vt:lpstr>'KZN216'!Print_Titles</vt:lpstr>
      <vt:lpstr>'KZN221'!Print_Titles</vt:lpstr>
      <vt:lpstr>'KZN222'!Print_Titles</vt:lpstr>
      <vt:lpstr>'KZN223'!Print_Titles</vt:lpstr>
      <vt:lpstr>'KZN224'!Print_Titles</vt:lpstr>
      <vt:lpstr>'KZN225'!Print_Titles</vt:lpstr>
      <vt:lpstr>'KZN226'!Print_Titles</vt:lpstr>
      <vt:lpstr>'KZN227'!Print_Titles</vt:lpstr>
      <vt:lpstr>'KZN235'!Print_Titles</vt:lpstr>
      <vt:lpstr>'KZN237'!Print_Titles</vt:lpstr>
      <vt:lpstr>'KZN238'!Print_Titles</vt:lpstr>
      <vt:lpstr>'KZN241'!Print_Titles</vt:lpstr>
      <vt:lpstr>'KZN242'!Print_Titles</vt:lpstr>
      <vt:lpstr>'KZN244'!Print_Titles</vt:lpstr>
      <vt:lpstr>'KZN245'!Print_Titles</vt:lpstr>
      <vt:lpstr>'KZN252'!Print_Titles</vt:lpstr>
      <vt:lpstr>'KZN253'!Print_Titles</vt:lpstr>
      <vt:lpstr>'KZN254'!Print_Titles</vt:lpstr>
      <vt:lpstr>'KZN261'!Print_Titles</vt:lpstr>
      <vt:lpstr>'KZN262'!Print_Titles</vt:lpstr>
      <vt:lpstr>'KZN263'!Print_Titles</vt:lpstr>
      <vt:lpstr>'KZN265'!Print_Titles</vt:lpstr>
      <vt:lpstr>'KZN266'!Print_Titles</vt:lpstr>
      <vt:lpstr>'KZN271'!Print_Titles</vt:lpstr>
      <vt:lpstr>'KZN272'!Print_Titles</vt:lpstr>
      <vt:lpstr>'KZN275'!Print_Titles</vt:lpstr>
      <vt:lpstr>'KZN276'!Print_Titles</vt:lpstr>
      <vt:lpstr>'KZN281'!Print_Titles</vt:lpstr>
      <vt:lpstr>'KZN282'!Print_Titles</vt:lpstr>
      <vt:lpstr>'KZN284'!Print_Titles</vt:lpstr>
      <vt:lpstr>'KZN285'!Print_Titles</vt:lpstr>
      <vt:lpstr>'KZN286'!Print_Titles</vt:lpstr>
      <vt:lpstr>'KZN291'!Print_Titles</vt:lpstr>
      <vt:lpstr>'KZN292'!Print_Titles</vt:lpstr>
      <vt:lpstr>'KZN293'!Print_Titles</vt:lpstr>
      <vt:lpstr>'KZN294'!Print_Titles</vt:lpstr>
      <vt:lpstr>'KZN433'!Print_Titles</vt:lpstr>
      <vt:lpstr>'KZN434'!Print_Titles</vt:lpstr>
      <vt:lpstr>'KZN435'!Print_Titles</vt:lpstr>
      <vt:lpstr>'KZN436'!Print_Titles</vt:lpstr>
      <vt:lpstr>SheetNames!Print_Titles</vt:lpstr>
      <vt:lpstr>Summary!Print_Titles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Sylvester Mohloli</dc:creator>
  <cp:lastModifiedBy>Sephiri Tlhomeli</cp:lastModifiedBy>
  <cp:lastPrinted>2015-12-09T11:48:22Z</cp:lastPrinted>
  <dcterms:created xsi:type="dcterms:W3CDTF">2011-11-28T13:27:15Z</dcterms:created>
  <dcterms:modified xsi:type="dcterms:W3CDTF">2018-12-07T12:15:25Z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0x010100BEBE117D83913348B4B74BAB4B2893A5</vt:lpwstr>
  </property>
</Properties>
</file>