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7.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CD - LGBA\Municipalities\07. IYM\2018-19\01. National Publications\Section 71\Quarter 1\SDBIP\Final\Excel\"/>
    </mc:Choice>
  </mc:AlternateContent>
  <bookViews>
    <workbookView xWindow="0" yWindow="0" windowWidth="28800" windowHeight="14130" activeTab="6"/>
  </bookViews>
  <sheets>
    <sheet name="Summary" sheetId="9" r:id="rId1"/>
    <sheet name="BUF" sheetId="1" r:id="rId2"/>
    <sheet name="NMA" sheetId="2" r:id="rId3"/>
    <sheet name="MAN" sheetId="3" r:id="rId4"/>
    <sheet name="EKU" sheetId="4" r:id="rId5"/>
    <sheet name="JHB " sheetId="5" r:id="rId6"/>
    <sheet name="TSH" sheetId="6" r:id="rId7"/>
    <sheet name="ETH" sheetId="7" r:id="rId8"/>
    <sheet name="CPT" sheetId="8" r:id="rId9"/>
  </sheets>
  <externalReferences>
    <externalReference r:id="rId10"/>
    <externalReference r:id="rId11"/>
    <externalReference r:id="rId12"/>
    <externalReference r:id="rId13"/>
    <externalReference r:id="rId14"/>
    <externalReference r:id="rId15"/>
    <externalReference r:id="rId16"/>
  </externalReferences>
  <definedNames>
    <definedName name="_xlnm.Print_Area" localSheetId="1">BUF!$A$1:$T$88</definedName>
    <definedName name="_xlnm.Print_Area" localSheetId="8">CPT!$A$1:$T$88</definedName>
    <definedName name="_xlnm.Print_Area" localSheetId="4">EKU!$A$1:$T$88</definedName>
    <definedName name="_xlnm.Print_Area" localSheetId="7">ETH!$A$1:$T$88</definedName>
    <definedName name="_xlnm.Print_Area" localSheetId="5">'JHB '!$A$1:$T$88</definedName>
    <definedName name="_xlnm.Print_Area" localSheetId="3">MAN!$A$1:$T$88</definedName>
    <definedName name="_xlnm.Print_Area" localSheetId="2">NMA!$A$1:$T$88</definedName>
    <definedName name="_xlnm.Print_Area" localSheetId="0">Summary!$A$1:$T$88</definedName>
    <definedName name="_xlnm.Print_Area" localSheetId="6">TSH!$A$1:$T$88</definedName>
    <definedName name="_xlnm.Print_Titles" localSheetId="1">BUF!$1:$1</definedName>
    <definedName name="_xlnm.Print_Titles" localSheetId="8">CPT!#REF!</definedName>
    <definedName name="_xlnm.Print_Titles" localSheetId="4">EKU!#REF!</definedName>
    <definedName name="_xlnm.Print_Titles" localSheetId="7">ETH!#REF!</definedName>
    <definedName name="_xlnm.Print_Titles" localSheetId="5">'JHB '!$1:$1</definedName>
    <definedName name="_xlnm.Print_Titles" localSheetId="3">MAN!$1:$1</definedName>
    <definedName name="_xlnm.Print_Titles" localSheetId="2">NMA!$18:$18</definedName>
    <definedName name="_xlnm.Print_Titles" localSheetId="0">Summary!$1:$1</definedName>
    <definedName name="_xlnm.Print_Titles" localSheetId="6">TSH!$1:$1</definedName>
  </definedNames>
  <calcPr calcId="162913" concurrentCalc="0"/>
</workbook>
</file>

<file path=xl/calcChain.xml><?xml version="1.0" encoding="utf-8"?>
<calcChain xmlns="http://schemas.openxmlformats.org/spreadsheetml/2006/main">
  <c r="P86" i="9" l="1"/>
  <c r="P83" i="9"/>
  <c r="P82" i="9"/>
  <c r="P81" i="9"/>
  <c r="P80" i="9"/>
  <c r="P79" i="9"/>
  <c r="P78" i="9"/>
  <c r="P77" i="9"/>
  <c r="P76" i="9"/>
  <c r="P75" i="9"/>
  <c r="P74" i="9"/>
  <c r="P73" i="9"/>
  <c r="P72" i="9"/>
  <c r="P69" i="9"/>
  <c r="P68" i="9"/>
  <c r="P67" i="9"/>
  <c r="P66" i="9"/>
  <c r="P63" i="9"/>
  <c r="P62" i="9"/>
  <c r="P61" i="9"/>
  <c r="P58" i="9"/>
  <c r="P57" i="9"/>
  <c r="P54" i="9"/>
  <c r="P53" i="9"/>
  <c r="P49" i="9"/>
  <c r="P48" i="9"/>
  <c r="P47" i="9"/>
  <c r="P43" i="9"/>
  <c r="P42" i="9"/>
  <c r="P41" i="9"/>
  <c r="P40" i="9"/>
  <c r="P36" i="9"/>
  <c r="P35" i="9"/>
  <c r="P34" i="9"/>
  <c r="P33" i="9"/>
  <c r="P32" i="9"/>
  <c r="P31" i="9"/>
  <c r="P30" i="9"/>
  <c r="P29" i="9"/>
  <c r="P28" i="9"/>
  <c r="P27" i="9"/>
  <c r="P26" i="9"/>
  <c r="P25" i="9"/>
  <c r="M86" i="9"/>
  <c r="L86" i="9"/>
  <c r="K86" i="9"/>
  <c r="J86" i="9"/>
  <c r="I86" i="9"/>
  <c r="H86" i="9"/>
  <c r="G86" i="9"/>
  <c r="F86" i="9"/>
  <c r="E86" i="9"/>
  <c r="D86" i="9"/>
  <c r="M83" i="9"/>
  <c r="L83" i="9"/>
  <c r="K83" i="9"/>
  <c r="J83" i="9"/>
  <c r="I83" i="9"/>
  <c r="H83" i="9"/>
  <c r="G83" i="9"/>
  <c r="F83" i="9"/>
  <c r="E83" i="9"/>
  <c r="D83" i="9"/>
  <c r="M82" i="9"/>
  <c r="L82" i="9"/>
  <c r="K82" i="9"/>
  <c r="J82" i="9"/>
  <c r="I82" i="9"/>
  <c r="H82" i="9"/>
  <c r="G82" i="9"/>
  <c r="F82" i="9"/>
  <c r="E82" i="9"/>
  <c r="D82" i="9"/>
  <c r="M81" i="9"/>
  <c r="L81" i="9"/>
  <c r="K81" i="9"/>
  <c r="J81" i="9"/>
  <c r="I81" i="9"/>
  <c r="H81" i="9"/>
  <c r="G81" i="9"/>
  <c r="F81" i="9"/>
  <c r="E81" i="9"/>
  <c r="D81" i="9"/>
  <c r="M80" i="9"/>
  <c r="L80" i="9"/>
  <c r="K80" i="9"/>
  <c r="J80" i="9"/>
  <c r="I80" i="9"/>
  <c r="H80" i="9"/>
  <c r="G80" i="9"/>
  <c r="F80" i="9"/>
  <c r="E80" i="9"/>
  <c r="D80" i="9"/>
  <c r="M79" i="9"/>
  <c r="L79" i="9"/>
  <c r="K79" i="9"/>
  <c r="J79" i="9"/>
  <c r="I79" i="9"/>
  <c r="H79" i="9"/>
  <c r="G79" i="9"/>
  <c r="F79" i="9"/>
  <c r="E79" i="9"/>
  <c r="D79" i="9"/>
  <c r="M78" i="9"/>
  <c r="L78" i="9"/>
  <c r="K78" i="9"/>
  <c r="J78" i="9"/>
  <c r="I78" i="9"/>
  <c r="H78" i="9"/>
  <c r="G78" i="9"/>
  <c r="F78" i="9"/>
  <c r="E78" i="9"/>
  <c r="D78" i="9"/>
  <c r="M77" i="9"/>
  <c r="L77" i="9"/>
  <c r="K77" i="9"/>
  <c r="J77" i="9"/>
  <c r="I77" i="9"/>
  <c r="H77" i="9"/>
  <c r="G77" i="9"/>
  <c r="F77" i="9"/>
  <c r="E77" i="9"/>
  <c r="D77" i="9"/>
  <c r="M76" i="9"/>
  <c r="L76" i="9"/>
  <c r="K76" i="9"/>
  <c r="J76" i="9"/>
  <c r="I76" i="9"/>
  <c r="H76" i="9"/>
  <c r="G76" i="9"/>
  <c r="F76" i="9"/>
  <c r="E76" i="9"/>
  <c r="D76" i="9"/>
  <c r="M75" i="9"/>
  <c r="L75" i="9"/>
  <c r="K75" i="9"/>
  <c r="J75" i="9"/>
  <c r="I75" i="9"/>
  <c r="H75" i="9"/>
  <c r="G75" i="9"/>
  <c r="F75" i="9"/>
  <c r="E75" i="9"/>
  <c r="D75" i="9"/>
  <c r="M74" i="9"/>
  <c r="L74" i="9"/>
  <c r="K74" i="9"/>
  <c r="J74" i="9"/>
  <c r="I74" i="9"/>
  <c r="H74" i="9"/>
  <c r="G74" i="9"/>
  <c r="F74" i="9"/>
  <c r="E74" i="9"/>
  <c r="D74" i="9"/>
  <c r="M73" i="9"/>
  <c r="L73" i="9"/>
  <c r="K73" i="9"/>
  <c r="J73" i="9"/>
  <c r="I73" i="9"/>
  <c r="H73" i="9"/>
  <c r="G73" i="9"/>
  <c r="F73" i="9"/>
  <c r="E73" i="9"/>
  <c r="D73" i="9"/>
  <c r="M72" i="9"/>
  <c r="L72" i="9"/>
  <c r="K72" i="9"/>
  <c r="J72" i="9"/>
  <c r="I72" i="9"/>
  <c r="H72" i="9"/>
  <c r="G72" i="9"/>
  <c r="F72" i="9"/>
  <c r="E72" i="9"/>
  <c r="D72" i="9"/>
  <c r="M69" i="9"/>
  <c r="L69" i="9"/>
  <c r="K69" i="9"/>
  <c r="J69" i="9"/>
  <c r="I69" i="9"/>
  <c r="H69" i="9"/>
  <c r="G69" i="9"/>
  <c r="F69" i="9"/>
  <c r="E69" i="9"/>
  <c r="D69" i="9"/>
  <c r="M68" i="9"/>
  <c r="L68" i="9"/>
  <c r="K68" i="9"/>
  <c r="J68" i="9"/>
  <c r="I68" i="9"/>
  <c r="H68" i="9"/>
  <c r="G68" i="9"/>
  <c r="F68" i="9"/>
  <c r="E68" i="9"/>
  <c r="D68" i="9"/>
  <c r="M67" i="9"/>
  <c r="L67" i="9"/>
  <c r="K67" i="9"/>
  <c r="J67" i="9"/>
  <c r="I67" i="9"/>
  <c r="H67" i="9"/>
  <c r="G67" i="9"/>
  <c r="F67" i="9"/>
  <c r="E67" i="9"/>
  <c r="D67" i="9"/>
  <c r="M66" i="9"/>
  <c r="L66" i="9"/>
  <c r="K66" i="9"/>
  <c r="J66" i="9"/>
  <c r="I66" i="9"/>
  <c r="H66" i="9"/>
  <c r="G66" i="9"/>
  <c r="F66" i="9"/>
  <c r="E66" i="9"/>
  <c r="D66" i="9"/>
  <c r="M63" i="9"/>
  <c r="L63" i="9"/>
  <c r="K63" i="9"/>
  <c r="J63" i="9"/>
  <c r="I63" i="9"/>
  <c r="H63" i="9"/>
  <c r="G63" i="9"/>
  <c r="F63" i="9"/>
  <c r="E63" i="9"/>
  <c r="D63" i="9"/>
  <c r="M62" i="9"/>
  <c r="L62" i="9"/>
  <c r="K62" i="9"/>
  <c r="J62" i="9"/>
  <c r="I62" i="9"/>
  <c r="H62" i="9"/>
  <c r="G62" i="9"/>
  <c r="F62" i="9"/>
  <c r="E62" i="9"/>
  <c r="D62" i="9"/>
  <c r="M61" i="9"/>
  <c r="L61" i="9"/>
  <c r="K61" i="9"/>
  <c r="J61" i="9"/>
  <c r="I61" i="9"/>
  <c r="H61" i="9"/>
  <c r="G61" i="9"/>
  <c r="F61" i="9"/>
  <c r="E61" i="9"/>
  <c r="D61" i="9"/>
  <c r="M58" i="9"/>
  <c r="L58" i="9"/>
  <c r="K58" i="9"/>
  <c r="J58" i="9"/>
  <c r="I58" i="9"/>
  <c r="H58" i="9"/>
  <c r="G58" i="9"/>
  <c r="F58" i="9"/>
  <c r="E58" i="9"/>
  <c r="D58" i="9"/>
  <c r="M57" i="9"/>
  <c r="L57" i="9"/>
  <c r="K57" i="9"/>
  <c r="J57" i="9"/>
  <c r="I57" i="9"/>
  <c r="H57" i="9"/>
  <c r="G57" i="9"/>
  <c r="F57" i="9"/>
  <c r="E57" i="9"/>
  <c r="D57" i="9"/>
  <c r="M54" i="9"/>
  <c r="L54" i="9"/>
  <c r="K54" i="9"/>
  <c r="J54" i="9"/>
  <c r="I54" i="9"/>
  <c r="H54" i="9"/>
  <c r="G54" i="9"/>
  <c r="F54" i="9"/>
  <c r="E54" i="9"/>
  <c r="D54" i="9"/>
  <c r="M53" i="9"/>
  <c r="L53" i="9"/>
  <c r="K53" i="9"/>
  <c r="J53" i="9"/>
  <c r="I53" i="9"/>
  <c r="H53" i="9"/>
  <c r="G53" i="9"/>
  <c r="F53" i="9"/>
  <c r="E53" i="9"/>
  <c r="D53" i="9"/>
  <c r="M49" i="9"/>
  <c r="L49" i="9"/>
  <c r="K49" i="9"/>
  <c r="J49" i="9"/>
  <c r="I49" i="9"/>
  <c r="H49" i="9"/>
  <c r="G49" i="9"/>
  <c r="F49" i="9"/>
  <c r="E49" i="9"/>
  <c r="D49" i="9"/>
  <c r="M48" i="9"/>
  <c r="L48" i="9"/>
  <c r="K48" i="9"/>
  <c r="J48" i="9"/>
  <c r="I48" i="9"/>
  <c r="H48" i="9"/>
  <c r="G48" i="9"/>
  <c r="F48" i="9"/>
  <c r="E48" i="9"/>
  <c r="D48" i="9"/>
  <c r="M47" i="9"/>
  <c r="L47" i="9"/>
  <c r="K47" i="9"/>
  <c r="J47" i="9"/>
  <c r="I47" i="9"/>
  <c r="H47" i="9"/>
  <c r="G47" i="9"/>
  <c r="F47" i="9"/>
  <c r="E47" i="9"/>
  <c r="D47" i="9"/>
  <c r="M43" i="9"/>
  <c r="L43" i="9"/>
  <c r="K43" i="9"/>
  <c r="J43" i="9"/>
  <c r="I43" i="9"/>
  <c r="H43" i="9"/>
  <c r="G43" i="9"/>
  <c r="F43" i="9"/>
  <c r="E43" i="9"/>
  <c r="D43" i="9"/>
  <c r="M42" i="9"/>
  <c r="L42" i="9"/>
  <c r="K42" i="9"/>
  <c r="J42" i="9"/>
  <c r="I42" i="9"/>
  <c r="H42" i="9"/>
  <c r="G42" i="9"/>
  <c r="F42" i="9"/>
  <c r="E42" i="9"/>
  <c r="D42" i="9"/>
  <c r="M41" i="9"/>
  <c r="L41" i="9"/>
  <c r="K41" i="9"/>
  <c r="J41" i="9"/>
  <c r="I41" i="9"/>
  <c r="H41" i="9"/>
  <c r="G41" i="9"/>
  <c r="F41" i="9"/>
  <c r="E41" i="9"/>
  <c r="D41" i="9"/>
  <c r="M40" i="9"/>
  <c r="L40" i="9"/>
  <c r="K40" i="9"/>
  <c r="J40" i="9"/>
  <c r="I40" i="9"/>
  <c r="H40" i="9"/>
  <c r="G40" i="9"/>
  <c r="F40" i="9"/>
  <c r="E40" i="9"/>
  <c r="D40" i="9"/>
  <c r="M36" i="9"/>
  <c r="L36" i="9"/>
  <c r="K36" i="9"/>
  <c r="J36" i="9"/>
  <c r="I36" i="9"/>
  <c r="H36" i="9"/>
  <c r="G36" i="9"/>
  <c r="F36" i="9"/>
  <c r="E36" i="9"/>
  <c r="D36" i="9"/>
  <c r="M35" i="9"/>
  <c r="L35" i="9"/>
  <c r="K35" i="9"/>
  <c r="J35" i="9"/>
  <c r="I35" i="9"/>
  <c r="H35" i="9"/>
  <c r="G35" i="9"/>
  <c r="F35" i="9"/>
  <c r="E35" i="9"/>
  <c r="D35" i="9"/>
  <c r="M34" i="9"/>
  <c r="L34" i="9"/>
  <c r="K34" i="9"/>
  <c r="J34" i="9"/>
  <c r="I34" i="9"/>
  <c r="H34" i="9"/>
  <c r="G34" i="9"/>
  <c r="F34" i="9"/>
  <c r="E34" i="9"/>
  <c r="D34" i="9"/>
  <c r="M33" i="9"/>
  <c r="L33" i="9"/>
  <c r="K33" i="9"/>
  <c r="J33" i="9"/>
  <c r="I33" i="9"/>
  <c r="H33" i="9"/>
  <c r="G33" i="9"/>
  <c r="F33" i="9"/>
  <c r="E33" i="9"/>
  <c r="D33" i="9"/>
  <c r="M32" i="9"/>
  <c r="L32" i="9"/>
  <c r="K32" i="9"/>
  <c r="J32" i="9"/>
  <c r="I32" i="9"/>
  <c r="H32" i="9"/>
  <c r="G32" i="9"/>
  <c r="F32" i="9"/>
  <c r="E32" i="9"/>
  <c r="D32" i="9"/>
  <c r="M31" i="9"/>
  <c r="L31" i="9"/>
  <c r="K31" i="9"/>
  <c r="J31" i="9"/>
  <c r="I31" i="9"/>
  <c r="H31" i="9"/>
  <c r="G31" i="9"/>
  <c r="F31" i="9"/>
  <c r="E31" i="9"/>
  <c r="D31" i="9"/>
  <c r="M30" i="9"/>
  <c r="L30" i="9"/>
  <c r="K30" i="9"/>
  <c r="J30" i="9"/>
  <c r="I30" i="9"/>
  <c r="H30" i="9"/>
  <c r="G30" i="9"/>
  <c r="F30" i="9"/>
  <c r="E30" i="9"/>
  <c r="D30" i="9"/>
  <c r="M29" i="9"/>
  <c r="L29" i="9"/>
  <c r="K29" i="9"/>
  <c r="J29" i="9"/>
  <c r="I29" i="9"/>
  <c r="H29" i="9"/>
  <c r="G29" i="9"/>
  <c r="F29" i="9"/>
  <c r="E29" i="9"/>
  <c r="D29" i="9"/>
  <c r="M28" i="9"/>
  <c r="L28" i="9"/>
  <c r="K28" i="9"/>
  <c r="J28" i="9"/>
  <c r="I28" i="9"/>
  <c r="H28" i="9"/>
  <c r="G28" i="9"/>
  <c r="F28" i="9"/>
  <c r="E28" i="9"/>
  <c r="D28" i="9"/>
  <c r="M27" i="9"/>
  <c r="L27" i="9"/>
  <c r="K27" i="9"/>
  <c r="J27" i="9"/>
  <c r="I27" i="9"/>
  <c r="H27" i="9"/>
  <c r="G27" i="9"/>
  <c r="F27" i="9"/>
  <c r="E27" i="9"/>
  <c r="D27" i="9"/>
  <c r="M26" i="9"/>
  <c r="L26" i="9"/>
  <c r="K26" i="9"/>
  <c r="J26" i="9"/>
  <c r="I26" i="9"/>
  <c r="H26" i="9"/>
  <c r="G26" i="9"/>
  <c r="F26" i="9"/>
  <c r="E26" i="9"/>
  <c r="D26" i="9"/>
  <c r="M25" i="9"/>
  <c r="L25" i="9"/>
  <c r="K25" i="9"/>
  <c r="J25" i="9"/>
  <c r="I25" i="9"/>
  <c r="H25" i="9"/>
  <c r="G25" i="9"/>
  <c r="F25" i="9"/>
  <c r="E25" i="9"/>
  <c r="D25" i="9"/>
  <c r="P24" i="9"/>
  <c r="E24" i="9"/>
  <c r="F24" i="9"/>
  <c r="G24" i="9"/>
  <c r="H24" i="9"/>
  <c r="I24" i="9"/>
  <c r="J24" i="9"/>
  <c r="K24" i="9"/>
  <c r="L24" i="9"/>
  <c r="M24" i="9"/>
  <c r="D24" i="9"/>
  <c r="D6" i="9"/>
  <c r="D7" i="9"/>
  <c r="D8" i="9"/>
  <c r="D9" i="9"/>
  <c r="D10" i="9"/>
  <c r="D11" i="9"/>
  <c r="D12" i="9"/>
  <c r="D13" i="9"/>
  <c r="D14" i="9"/>
  <c r="D15" i="9"/>
  <c r="D5" i="9"/>
  <c r="O86" i="2"/>
  <c r="Q86" i="2"/>
  <c r="N86" i="2"/>
  <c r="B84" i="2"/>
  <c r="O83" i="2"/>
  <c r="Q83" i="2"/>
  <c r="N83" i="2"/>
  <c r="O82" i="2"/>
  <c r="Q82" i="2"/>
  <c r="N82" i="2"/>
  <c r="O81" i="2"/>
  <c r="Q81" i="2"/>
  <c r="N81" i="2"/>
  <c r="O80" i="2"/>
  <c r="Q80" i="2"/>
  <c r="N80" i="2"/>
  <c r="O79" i="2"/>
  <c r="Q79" i="2"/>
  <c r="N79" i="2"/>
  <c r="O78" i="2"/>
  <c r="Q78" i="2"/>
  <c r="N78" i="2"/>
  <c r="O77" i="2"/>
  <c r="Q77" i="2"/>
  <c r="N77" i="2"/>
  <c r="O76" i="2"/>
  <c r="Q76" i="2"/>
  <c r="N76" i="2"/>
  <c r="O75" i="2"/>
  <c r="Q75" i="2"/>
  <c r="N75" i="2"/>
  <c r="O74" i="2"/>
  <c r="Q74" i="2"/>
  <c r="N74" i="2"/>
  <c r="O73" i="2"/>
  <c r="Q73" i="2"/>
  <c r="N73" i="2"/>
  <c r="O72" i="2"/>
  <c r="Q72" i="2"/>
  <c r="N72" i="2"/>
  <c r="O69" i="2"/>
  <c r="Q69" i="2"/>
  <c r="N69" i="2"/>
  <c r="O68" i="2"/>
  <c r="Q68" i="2"/>
  <c r="N68" i="2"/>
  <c r="O67" i="2"/>
  <c r="Q67" i="2"/>
  <c r="N67" i="2"/>
  <c r="O66" i="2"/>
  <c r="Q66" i="2"/>
  <c r="N66" i="2"/>
  <c r="B64" i="2"/>
  <c r="O63" i="2"/>
  <c r="Q63" i="2"/>
  <c r="N63" i="2"/>
  <c r="O62" i="2"/>
  <c r="Q62" i="2"/>
  <c r="N62" i="2"/>
  <c r="O61" i="2"/>
  <c r="Q61" i="2"/>
  <c r="N61" i="2"/>
  <c r="B59" i="2"/>
  <c r="O58" i="2"/>
  <c r="Q58" i="2"/>
  <c r="N58" i="2"/>
  <c r="O57" i="2"/>
  <c r="Q57" i="2"/>
  <c r="N57" i="2"/>
  <c r="B55" i="2"/>
  <c r="O54" i="2"/>
  <c r="Q54" i="2"/>
  <c r="N54" i="2"/>
  <c r="O53" i="2"/>
  <c r="Q53" i="2"/>
  <c r="N53" i="2"/>
  <c r="B50" i="2"/>
  <c r="O49" i="2"/>
  <c r="Q49" i="2"/>
  <c r="N49" i="2"/>
  <c r="O48" i="2"/>
  <c r="Q48" i="2"/>
  <c r="N48" i="2"/>
  <c r="O47" i="2"/>
  <c r="Q47" i="2"/>
  <c r="N47" i="2"/>
  <c r="O43" i="2"/>
  <c r="Q43" i="2"/>
  <c r="N43" i="2"/>
  <c r="O42" i="2"/>
  <c r="Q42" i="2"/>
  <c r="N42" i="2"/>
  <c r="O41" i="2"/>
  <c r="Q41" i="2"/>
  <c r="N41" i="2"/>
  <c r="O40" i="2"/>
  <c r="Q40" i="2"/>
  <c r="N40" i="2"/>
  <c r="B37" i="2"/>
  <c r="O36" i="2"/>
  <c r="Q36" i="2"/>
  <c r="N36" i="2"/>
  <c r="O35" i="2"/>
  <c r="Q35" i="2"/>
  <c r="N35" i="2"/>
  <c r="O34" i="2"/>
  <c r="Q34" i="2"/>
  <c r="N34" i="2"/>
  <c r="O33" i="2"/>
  <c r="Q33" i="2"/>
  <c r="N33" i="2"/>
  <c r="O32" i="2"/>
  <c r="Q32" i="2"/>
  <c r="N32" i="2"/>
  <c r="O31" i="2"/>
  <c r="Q31" i="2"/>
  <c r="N31" i="2"/>
  <c r="O30" i="2"/>
  <c r="Q30" i="2"/>
  <c r="N30" i="2"/>
  <c r="O29" i="2"/>
  <c r="Q29" i="2"/>
  <c r="N29" i="2"/>
  <c r="O28" i="2"/>
  <c r="Q28" i="2"/>
  <c r="N28" i="2"/>
  <c r="O27" i="2"/>
  <c r="Q27" i="2"/>
  <c r="N27" i="2"/>
  <c r="O26" i="2"/>
  <c r="Q26" i="2"/>
  <c r="N26" i="2"/>
  <c r="O25" i="2"/>
  <c r="Q25" i="2"/>
  <c r="N25" i="2"/>
  <c r="O24" i="2"/>
  <c r="Q24" i="2"/>
  <c r="N24" i="2"/>
  <c r="E20" i="2"/>
  <c r="F20" i="2"/>
  <c r="G20" i="2"/>
  <c r="H20" i="2"/>
  <c r="I20" i="2"/>
  <c r="J20" i="2"/>
  <c r="K20" i="2"/>
  <c r="L20" i="2"/>
  <c r="M20" i="2"/>
  <c r="N20" i="2"/>
  <c r="O20" i="2"/>
  <c r="P20" i="2"/>
  <c r="Q20" i="2"/>
  <c r="O86" i="3"/>
  <c r="Q86" i="3"/>
  <c r="N86" i="3"/>
  <c r="B84" i="3"/>
  <c r="O83" i="3"/>
  <c r="Q83" i="3"/>
  <c r="N83" i="3"/>
  <c r="O82" i="3"/>
  <c r="Q82" i="3"/>
  <c r="N82" i="3"/>
  <c r="O81" i="3"/>
  <c r="Q81" i="3"/>
  <c r="N81" i="3"/>
  <c r="O80" i="3"/>
  <c r="Q80" i="3"/>
  <c r="N80" i="3"/>
  <c r="O79" i="3"/>
  <c r="Q79" i="3"/>
  <c r="N79" i="3"/>
  <c r="O78" i="3"/>
  <c r="Q78" i="3"/>
  <c r="N78" i="3"/>
  <c r="O77" i="3"/>
  <c r="Q77" i="3"/>
  <c r="N77" i="3"/>
  <c r="O76" i="3"/>
  <c r="Q76" i="3"/>
  <c r="N76" i="3"/>
  <c r="O75" i="3"/>
  <c r="Q75" i="3"/>
  <c r="N75" i="3"/>
  <c r="O74" i="3"/>
  <c r="Q74" i="3"/>
  <c r="N74" i="3"/>
  <c r="O73" i="3"/>
  <c r="Q73" i="3"/>
  <c r="N73" i="3"/>
  <c r="O72" i="3"/>
  <c r="Q72" i="3"/>
  <c r="N72" i="3"/>
  <c r="O69" i="3"/>
  <c r="Q69" i="3"/>
  <c r="N69" i="3"/>
  <c r="O68" i="3"/>
  <c r="Q68" i="3"/>
  <c r="N68" i="3"/>
  <c r="O67" i="3"/>
  <c r="Q67" i="3"/>
  <c r="N67" i="3"/>
  <c r="O66" i="3"/>
  <c r="Q66" i="3"/>
  <c r="N66" i="3"/>
  <c r="B64" i="3"/>
  <c r="O63" i="3"/>
  <c r="Q63" i="3"/>
  <c r="N63" i="3"/>
  <c r="O62" i="3"/>
  <c r="Q62" i="3"/>
  <c r="N62" i="3"/>
  <c r="O61" i="3"/>
  <c r="Q61" i="3"/>
  <c r="N61" i="3"/>
  <c r="B59" i="3"/>
  <c r="O58" i="3"/>
  <c r="Q58" i="3"/>
  <c r="N58" i="3"/>
  <c r="O57" i="3"/>
  <c r="Q57" i="3"/>
  <c r="N57" i="3"/>
  <c r="B55" i="3"/>
  <c r="O54" i="3"/>
  <c r="Q54" i="3"/>
  <c r="N54" i="3"/>
  <c r="O53" i="3"/>
  <c r="Q53" i="3"/>
  <c r="N53" i="3"/>
  <c r="B50" i="3"/>
  <c r="O49" i="3"/>
  <c r="Q49" i="3"/>
  <c r="N49" i="3"/>
  <c r="O48" i="3"/>
  <c r="Q48" i="3"/>
  <c r="N48" i="3"/>
  <c r="O47" i="3"/>
  <c r="Q47" i="3"/>
  <c r="N47" i="3"/>
  <c r="O43" i="3"/>
  <c r="Q43" i="3"/>
  <c r="N43" i="3"/>
  <c r="O42" i="3"/>
  <c r="Q42" i="3"/>
  <c r="N42" i="3"/>
  <c r="O41" i="3"/>
  <c r="Q41" i="3"/>
  <c r="N41" i="3"/>
  <c r="O40" i="3"/>
  <c r="Q40" i="3"/>
  <c r="N40" i="3"/>
  <c r="B37" i="3"/>
  <c r="O36" i="3"/>
  <c r="Q36" i="3"/>
  <c r="N36" i="3"/>
  <c r="O35" i="3"/>
  <c r="Q35" i="3"/>
  <c r="N35" i="3"/>
  <c r="O34" i="3"/>
  <c r="Q34" i="3"/>
  <c r="N34" i="3"/>
  <c r="O33" i="3"/>
  <c r="Q33" i="3"/>
  <c r="N33" i="3"/>
  <c r="O32" i="3"/>
  <c r="Q32" i="3"/>
  <c r="N32" i="3"/>
  <c r="O31" i="3"/>
  <c r="Q31" i="3"/>
  <c r="N31" i="3"/>
  <c r="O30" i="3"/>
  <c r="Q30" i="3"/>
  <c r="N30" i="3"/>
  <c r="O29" i="3"/>
  <c r="Q29" i="3"/>
  <c r="N29" i="3"/>
  <c r="O28" i="3"/>
  <c r="Q28" i="3"/>
  <c r="N28" i="3"/>
  <c r="O27" i="3"/>
  <c r="Q27" i="3"/>
  <c r="N27" i="3"/>
  <c r="O26" i="3"/>
  <c r="Q26" i="3"/>
  <c r="N26" i="3"/>
  <c r="O25" i="3"/>
  <c r="Q25" i="3"/>
  <c r="N25" i="3"/>
  <c r="O24" i="3"/>
  <c r="Q24" i="3"/>
  <c r="N24" i="3"/>
  <c r="E20" i="3"/>
  <c r="F20" i="3"/>
  <c r="G20" i="3"/>
  <c r="H20" i="3"/>
  <c r="I20" i="3"/>
  <c r="J20" i="3"/>
  <c r="K20" i="3"/>
  <c r="L20" i="3"/>
  <c r="M20" i="3"/>
  <c r="N20" i="3"/>
  <c r="O20" i="3"/>
  <c r="P20" i="3"/>
  <c r="Q20" i="3"/>
  <c r="O86" i="4"/>
  <c r="Q86" i="4"/>
  <c r="N86" i="4"/>
  <c r="B84" i="4"/>
  <c r="O83" i="4"/>
  <c r="Q83" i="4"/>
  <c r="N83" i="4"/>
  <c r="O82" i="4"/>
  <c r="Q82" i="4"/>
  <c r="N82" i="4"/>
  <c r="O81" i="4"/>
  <c r="Q81" i="4"/>
  <c r="N81" i="4"/>
  <c r="O80" i="4"/>
  <c r="Q80" i="4"/>
  <c r="N80" i="4"/>
  <c r="O79" i="4"/>
  <c r="Q79" i="4"/>
  <c r="N79" i="4"/>
  <c r="O78" i="4"/>
  <c r="Q78" i="4"/>
  <c r="N78" i="4"/>
  <c r="O77" i="4"/>
  <c r="Q77" i="4"/>
  <c r="N77" i="4"/>
  <c r="O76" i="4"/>
  <c r="Q76" i="4"/>
  <c r="N76" i="4"/>
  <c r="O75" i="4"/>
  <c r="Q75" i="4"/>
  <c r="N75" i="4"/>
  <c r="O74" i="4"/>
  <c r="Q74" i="4"/>
  <c r="N74" i="4"/>
  <c r="O73" i="4"/>
  <c r="Q73" i="4"/>
  <c r="N73" i="4"/>
  <c r="O72" i="4"/>
  <c r="Q72" i="4"/>
  <c r="N72" i="4"/>
  <c r="O69" i="4"/>
  <c r="Q69" i="4"/>
  <c r="N69" i="4"/>
  <c r="O68" i="4"/>
  <c r="Q68" i="4"/>
  <c r="N68" i="4"/>
  <c r="O67" i="4"/>
  <c r="Q67" i="4"/>
  <c r="N67" i="4"/>
  <c r="O66" i="4"/>
  <c r="Q66" i="4"/>
  <c r="N66" i="4"/>
  <c r="B64" i="4"/>
  <c r="O63" i="4"/>
  <c r="Q63" i="4"/>
  <c r="N63" i="4"/>
  <c r="O62" i="4"/>
  <c r="Q62" i="4"/>
  <c r="N62" i="4"/>
  <c r="O61" i="4"/>
  <c r="Q61" i="4"/>
  <c r="N61" i="4"/>
  <c r="B59" i="4"/>
  <c r="O58" i="4"/>
  <c r="Q58" i="4"/>
  <c r="N58" i="4"/>
  <c r="O57" i="4"/>
  <c r="Q57" i="4"/>
  <c r="N57" i="4"/>
  <c r="B55" i="4"/>
  <c r="O54" i="4"/>
  <c r="Q54" i="4"/>
  <c r="N54" i="4"/>
  <c r="O53" i="4"/>
  <c r="Q53" i="4"/>
  <c r="N53" i="4"/>
  <c r="B50" i="4"/>
  <c r="O49" i="4"/>
  <c r="Q49" i="4"/>
  <c r="N49" i="4"/>
  <c r="O48" i="4"/>
  <c r="Q48" i="4"/>
  <c r="N48" i="4"/>
  <c r="O47" i="4"/>
  <c r="Q47" i="4"/>
  <c r="N47" i="4"/>
  <c r="O43" i="4"/>
  <c r="Q43" i="4"/>
  <c r="N43" i="4"/>
  <c r="O42" i="4"/>
  <c r="Q42" i="4"/>
  <c r="N42" i="4"/>
  <c r="O41" i="4"/>
  <c r="Q41" i="4"/>
  <c r="N41" i="4"/>
  <c r="O40" i="4"/>
  <c r="Q40" i="4"/>
  <c r="N40" i="4"/>
  <c r="B37" i="4"/>
  <c r="O36" i="4"/>
  <c r="Q36" i="4"/>
  <c r="N36" i="4"/>
  <c r="O35" i="4"/>
  <c r="Q35" i="4"/>
  <c r="N35" i="4"/>
  <c r="O34" i="4"/>
  <c r="Q34" i="4"/>
  <c r="N34" i="4"/>
  <c r="O33" i="4"/>
  <c r="Q33" i="4"/>
  <c r="N33" i="4"/>
  <c r="O32" i="4"/>
  <c r="Q32" i="4"/>
  <c r="N32" i="4"/>
  <c r="O31" i="4"/>
  <c r="Q31" i="4"/>
  <c r="N31" i="4"/>
  <c r="O30" i="4"/>
  <c r="Q30" i="4"/>
  <c r="N30" i="4"/>
  <c r="O29" i="4"/>
  <c r="Q29" i="4"/>
  <c r="N29" i="4"/>
  <c r="O28" i="4"/>
  <c r="Q28" i="4"/>
  <c r="N28" i="4"/>
  <c r="O27" i="4"/>
  <c r="Q27" i="4"/>
  <c r="N27" i="4"/>
  <c r="O26" i="4"/>
  <c r="Q26" i="4"/>
  <c r="N26" i="4"/>
  <c r="O25" i="4"/>
  <c r="Q25" i="4"/>
  <c r="N25" i="4"/>
  <c r="O24" i="4"/>
  <c r="Q24" i="4"/>
  <c r="N24" i="4"/>
  <c r="E20" i="4"/>
  <c r="F20" i="4"/>
  <c r="G20" i="4"/>
  <c r="H20" i="4"/>
  <c r="I20" i="4"/>
  <c r="J20" i="4"/>
  <c r="K20" i="4"/>
  <c r="L20" i="4"/>
  <c r="M20" i="4"/>
  <c r="N20" i="4"/>
  <c r="O20" i="4"/>
  <c r="P20" i="4"/>
  <c r="Q20" i="4"/>
  <c r="O86" i="5"/>
  <c r="Q86" i="5"/>
  <c r="N86" i="5"/>
  <c r="B84" i="5"/>
  <c r="O83" i="5"/>
  <c r="Q83" i="5"/>
  <c r="N83" i="5"/>
  <c r="O82" i="5"/>
  <c r="Q82" i="5"/>
  <c r="N82" i="5"/>
  <c r="O81" i="5"/>
  <c r="Q81" i="5"/>
  <c r="N81" i="5"/>
  <c r="O80" i="5"/>
  <c r="Q80" i="5"/>
  <c r="N80" i="5"/>
  <c r="O79" i="5"/>
  <c r="Q79" i="5"/>
  <c r="N79" i="5"/>
  <c r="O78" i="5"/>
  <c r="Q78" i="5"/>
  <c r="N78" i="5"/>
  <c r="O77" i="5"/>
  <c r="Q77" i="5"/>
  <c r="N77" i="5"/>
  <c r="O76" i="5"/>
  <c r="Q76" i="5"/>
  <c r="N76" i="5"/>
  <c r="O75" i="5"/>
  <c r="Q75" i="5"/>
  <c r="N75" i="5"/>
  <c r="O74" i="5"/>
  <c r="Q74" i="5"/>
  <c r="N74" i="5"/>
  <c r="O73" i="5"/>
  <c r="Q73" i="5"/>
  <c r="N73" i="5"/>
  <c r="O72" i="5"/>
  <c r="Q72" i="5"/>
  <c r="N72" i="5"/>
  <c r="O69" i="5"/>
  <c r="Q69" i="5"/>
  <c r="N69" i="5"/>
  <c r="O68" i="5"/>
  <c r="Q68" i="5"/>
  <c r="N68" i="5"/>
  <c r="O67" i="5"/>
  <c r="Q67" i="5"/>
  <c r="N67" i="5"/>
  <c r="O66" i="5"/>
  <c r="Q66" i="5"/>
  <c r="N66" i="5"/>
  <c r="B64" i="5"/>
  <c r="O63" i="5"/>
  <c r="Q63" i="5"/>
  <c r="N63" i="5"/>
  <c r="O62" i="5"/>
  <c r="Q62" i="5"/>
  <c r="N62" i="5"/>
  <c r="O61" i="5"/>
  <c r="Q61" i="5"/>
  <c r="N61" i="5"/>
  <c r="B59" i="5"/>
  <c r="O58" i="5"/>
  <c r="Q58" i="5"/>
  <c r="N58" i="5"/>
  <c r="O57" i="5"/>
  <c r="Q57" i="5"/>
  <c r="N57" i="5"/>
  <c r="B55" i="5"/>
  <c r="O54" i="5"/>
  <c r="Q54" i="5"/>
  <c r="N54" i="5"/>
  <c r="O53" i="5"/>
  <c r="Q53" i="5"/>
  <c r="N53" i="5"/>
  <c r="B50" i="5"/>
  <c r="O49" i="5"/>
  <c r="Q49" i="5"/>
  <c r="N49" i="5"/>
  <c r="O48" i="5"/>
  <c r="Q48" i="5"/>
  <c r="N48" i="5"/>
  <c r="O47" i="5"/>
  <c r="Q47" i="5"/>
  <c r="N47" i="5"/>
  <c r="O43" i="5"/>
  <c r="Q43" i="5"/>
  <c r="N43" i="5"/>
  <c r="O42" i="5"/>
  <c r="Q42" i="5"/>
  <c r="N42" i="5"/>
  <c r="O41" i="5"/>
  <c r="Q41" i="5"/>
  <c r="N41" i="5"/>
  <c r="O40" i="5"/>
  <c r="Q40" i="5"/>
  <c r="N40" i="5"/>
  <c r="B37" i="5"/>
  <c r="O36" i="5"/>
  <c r="Q36" i="5"/>
  <c r="N36" i="5"/>
  <c r="O35" i="5"/>
  <c r="Q35" i="5"/>
  <c r="N35" i="5"/>
  <c r="O34" i="5"/>
  <c r="Q34" i="5"/>
  <c r="N34" i="5"/>
  <c r="O33" i="5"/>
  <c r="Q33" i="5"/>
  <c r="N33" i="5"/>
  <c r="O32" i="5"/>
  <c r="Q32" i="5"/>
  <c r="N32" i="5"/>
  <c r="O31" i="5"/>
  <c r="Q31" i="5"/>
  <c r="N31" i="5"/>
  <c r="O30" i="5"/>
  <c r="Q30" i="5"/>
  <c r="N30" i="5"/>
  <c r="O29" i="5"/>
  <c r="Q29" i="5"/>
  <c r="N29" i="5"/>
  <c r="O28" i="5"/>
  <c r="Q28" i="5"/>
  <c r="N28" i="5"/>
  <c r="O27" i="5"/>
  <c r="Q27" i="5"/>
  <c r="N27" i="5"/>
  <c r="O26" i="5"/>
  <c r="Q26" i="5"/>
  <c r="N26" i="5"/>
  <c r="O25" i="5"/>
  <c r="Q25" i="5"/>
  <c r="N25" i="5"/>
  <c r="O24" i="5"/>
  <c r="Q24" i="5"/>
  <c r="N24" i="5"/>
  <c r="E20" i="5"/>
  <c r="F20" i="5"/>
  <c r="G20" i="5"/>
  <c r="H20" i="5"/>
  <c r="I20" i="5"/>
  <c r="J20" i="5"/>
  <c r="K20" i="5"/>
  <c r="L20" i="5"/>
  <c r="M20" i="5"/>
  <c r="N20" i="5"/>
  <c r="O20" i="5"/>
  <c r="P20" i="5"/>
  <c r="Q20" i="5"/>
  <c r="B84" i="6"/>
  <c r="B64" i="6"/>
  <c r="B59" i="6"/>
  <c r="B55" i="6"/>
  <c r="B50" i="6"/>
  <c r="B37" i="6"/>
  <c r="E20" i="6"/>
  <c r="F20" i="6"/>
  <c r="G20" i="6"/>
  <c r="H20" i="6"/>
  <c r="I20" i="6"/>
  <c r="J20" i="6"/>
  <c r="K20" i="6"/>
  <c r="L20" i="6"/>
  <c r="M20" i="6"/>
  <c r="N20" i="6"/>
  <c r="O20" i="6"/>
  <c r="P20" i="6"/>
  <c r="Q20" i="6"/>
  <c r="O86" i="7"/>
  <c r="Q86" i="7"/>
  <c r="N86" i="7"/>
  <c r="B84" i="7"/>
  <c r="O83" i="7"/>
  <c r="Q83" i="7"/>
  <c r="N83" i="7"/>
  <c r="O82" i="7"/>
  <c r="Q82" i="7"/>
  <c r="N82" i="7"/>
  <c r="O81" i="7"/>
  <c r="Q81" i="7"/>
  <c r="N81" i="7"/>
  <c r="O80" i="7"/>
  <c r="Q80" i="7"/>
  <c r="N80" i="7"/>
  <c r="O79" i="7"/>
  <c r="Q79" i="7"/>
  <c r="N79" i="7"/>
  <c r="O78" i="7"/>
  <c r="Q78" i="7"/>
  <c r="N78" i="7"/>
  <c r="O77" i="7"/>
  <c r="Q77" i="7"/>
  <c r="N77" i="7"/>
  <c r="O76" i="7"/>
  <c r="Q76" i="7"/>
  <c r="N76" i="7"/>
  <c r="O75" i="7"/>
  <c r="Q75" i="7"/>
  <c r="N75" i="7"/>
  <c r="O74" i="7"/>
  <c r="Q74" i="7"/>
  <c r="N74" i="7"/>
  <c r="O73" i="7"/>
  <c r="Q73" i="7"/>
  <c r="N73" i="7"/>
  <c r="O72" i="7"/>
  <c r="Q72" i="7"/>
  <c r="N72" i="7"/>
  <c r="O69" i="7"/>
  <c r="Q69" i="7"/>
  <c r="N69" i="7"/>
  <c r="O68" i="7"/>
  <c r="Q68" i="7"/>
  <c r="N68" i="7"/>
  <c r="O67" i="7"/>
  <c r="Q67" i="7"/>
  <c r="N67" i="7"/>
  <c r="O66" i="7"/>
  <c r="Q66" i="7"/>
  <c r="N66" i="7"/>
  <c r="B64" i="7"/>
  <c r="O63" i="7"/>
  <c r="Q63" i="7"/>
  <c r="N63" i="7"/>
  <c r="O62" i="7"/>
  <c r="Q62" i="7"/>
  <c r="N62" i="7"/>
  <c r="O61" i="7"/>
  <c r="Q61" i="7"/>
  <c r="N61" i="7"/>
  <c r="B59" i="7"/>
  <c r="O58" i="7"/>
  <c r="Q58" i="7"/>
  <c r="N58" i="7"/>
  <c r="O57" i="7"/>
  <c r="Q57" i="7"/>
  <c r="N57" i="7"/>
  <c r="B55" i="7"/>
  <c r="O54" i="7"/>
  <c r="Q54" i="7"/>
  <c r="N54" i="7"/>
  <c r="O53" i="7"/>
  <c r="Q53" i="7"/>
  <c r="N53" i="7"/>
  <c r="B50" i="7"/>
  <c r="O49" i="7"/>
  <c r="Q49" i="7"/>
  <c r="N49" i="7"/>
  <c r="O48" i="7"/>
  <c r="Q48" i="7"/>
  <c r="N48" i="7"/>
  <c r="O47" i="7"/>
  <c r="Q47" i="7"/>
  <c r="N47" i="7"/>
  <c r="O43" i="7"/>
  <c r="Q43" i="7"/>
  <c r="N43" i="7"/>
  <c r="O42" i="7"/>
  <c r="Q42" i="7"/>
  <c r="N42" i="7"/>
  <c r="O41" i="7"/>
  <c r="Q41" i="7"/>
  <c r="N41" i="7"/>
  <c r="O40" i="7"/>
  <c r="Q40" i="7"/>
  <c r="N40" i="7"/>
  <c r="B37" i="7"/>
  <c r="O36" i="7"/>
  <c r="Q36" i="7"/>
  <c r="N36" i="7"/>
  <c r="O35" i="7"/>
  <c r="Q35" i="7"/>
  <c r="N35" i="7"/>
  <c r="O34" i="7"/>
  <c r="Q34" i="7"/>
  <c r="N34" i="7"/>
  <c r="O33" i="7"/>
  <c r="Q33" i="7"/>
  <c r="N33" i="7"/>
  <c r="O32" i="7"/>
  <c r="Q32" i="7"/>
  <c r="N32" i="7"/>
  <c r="O31" i="7"/>
  <c r="Q31" i="7"/>
  <c r="N31" i="7"/>
  <c r="O30" i="7"/>
  <c r="Q30" i="7"/>
  <c r="N30" i="7"/>
  <c r="O29" i="7"/>
  <c r="Q29" i="7"/>
  <c r="N29" i="7"/>
  <c r="O28" i="7"/>
  <c r="Q28" i="7"/>
  <c r="N28" i="7"/>
  <c r="O27" i="7"/>
  <c r="Q27" i="7"/>
  <c r="N27" i="7"/>
  <c r="O26" i="7"/>
  <c r="Q26" i="7"/>
  <c r="N26" i="7"/>
  <c r="O25" i="7"/>
  <c r="Q25" i="7"/>
  <c r="N25" i="7"/>
  <c r="O24" i="7"/>
  <c r="Q24" i="7"/>
  <c r="N24" i="7"/>
  <c r="E20" i="7"/>
  <c r="F20" i="7"/>
  <c r="G20" i="7"/>
  <c r="H20" i="7"/>
  <c r="I20" i="7"/>
  <c r="J20" i="7"/>
  <c r="K20" i="7"/>
  <c r="L20" i="7"/>
  <c r="M20" i="7"/>
  <c r="N20" i="7"/>
  <c r="O20" i="7"/>
  <c r="P20" i="7"/>
  <c r="Q20" i="7"/>
  <c r="O86" i="8"/>
  <c r="Q86" i="8"/>
  <c r="N86" i="8"/>
  <c r="B84" i="8"/>
  <c r="O83" i="8"/>
  <c r="Q83" i="8"/>
  <c r="N83" i="8"/>
  <c r="O82" i="8"/>
  <c r="Q82" i="8"/>
  <c r="N82" i="8"/>
  <c r="O81" i="8"/>
  <c r="Q81" i="8"/>
  <c r="N81" i="8"/>
  <c r="O80" i="8"/>
  <c r="Q80" i="8"/>
  <c r="N80" i="8"/>
  <c r="O79" i="8"/>
  <c r="Q79" i="8"/>
  <c r="N79" i="8"/>
  <c r="O78" i="8"/>
  <c r="Q78" i="8"/>
  <c r="N78" i="8"/>
  <c r="O77" i="8"/>
  <c r="Q77" i="8"/>
  <c r="N77" i="8"/>
  <c r="O76" i="8"/>
  <c r="Q76" i="8"/>
  <c r="N76" i="8"/>
  <c r="O75" i="8"/>
  <c r="Q75" i="8"/>
  <c r="N75" i="8"/>
  <c r="O74" i="8"/>
  <c r="Q74" i="8"/>
  <c r="N74" i="8"/>
  <c r="O73" i="8"/>
  <c r="Q73" i="8"/>
  <c r="N73" i="8"/>
  <c r="O72" i="8"/>
  <c r="Q72" i="8"/>
  <c r="N72" i="8"/>
  <c r="O69" i="8"/>
  <c r="Q69" i="8"/>
  <c r="N69" i="8"/>
  <c r="O68" i="8"/>
  <c r="Q68" i="8"/>
  <c r="N68" i="8"/>
  <c r="O67" i="8"/>
  <c r="Q67" i="8"/>
  <c r="N67" i="8"/>
  <c r="O66" i="8"/>
  <c r="Q66" i="8"/>
  <c r="N66" i="8"/>
  <c r="B64" i="8"/>
  <c r="O63" i="8"/>
  <c r="Q63" i="8"/>
  <c r="N63" i="8"/>
  <c r="O62" i="8"/>
  <c r="Q62" i="8"/>
  <c r="N62" i="8"/>
  <c r="O61" i="8"/>
  <c r="Q61" i="8"/>
  <c r="N61" i="8"/>
  <c r="B59" i="8"/>
  <c r="O58" i="8"/>
  <c r="Q58" i="8"/>
  <c r="N58" i="8"/>
  <c r="O57" i="8"/>
  <c r="Q57" i="8"/>
  <c r="N57" i="8"/>
  <c r="B55" i="8"/>
  <c r="O54" i="8"/>
  <c r="Q54" i="8"/>
  <c r="N54" i="8"/>
  <c r="O53" i="8"/>
  <c r="Q53" i="8"/>
  <c r="N53" i="8"/>
  <c r="B50" i="8"/>
  <c r="O49" i="8"/>
  <c r="Q49" i="8"/>
  <c r="N49" i="8"/>
  <c r="O48" i="8"/>
  <c r="Q48" i="8"/>
  <c r="N48" i="8"/>
  <c r="O47" i="8"/>
  <c r="Q47" i="8"/>
  <c r="N47" i="8"/>
  <c r="O43" i="8"/>
  <c r="Q43" i="8"/>
  <c r="N43" i="8"/>
  <c r="O42" i="8"/>
  <c r="Q42" i="8"/>
  <c r="N42" i="8"/>
  <c r="O41" i="8"/>
  <c r="Q41" i="8"/>
  <c r="N41" i="8"/>
  <c r="O40" i="8"/>
  <c r="Q40" i="8"/>
  <c r="N40" i="8"/>
  <c r="B37" i="8"/>
  <c r="O36" i="8"/>
  <c r="Q36" i="8"/>
  <c r="N36" i="8"/>
  <c r="O35" i="8"/>
  <c r="Q35" i="8"/>
  <c r="N35" i="8"/>
  <c r="O34" i="8"/>
  <c r="Q34" i="8"/>
  <c r="N34" i="8"/>
  <c r="O33" i="8"/>
  <c r="Q33" i="8"/>
  <c r="N33" i="8"/>
  <c r="O32" i="8"/>
  <c r="Q32" i="8"/>
  <c r="N32" i="8"/>
  <c r="O31" i="8"/>
  <c r="Q31" i="8"/>
  <c r="N31" i="8"/>
  <c r="O30" i="8"/>
  <c r="Q30" i="8"/>
  <c r="N30" i="8"/>
  <c r="O29" i="8"/>
  <c r="Q29" i="8"/>
  <c r="N29" i="8"/>
  <c r="O28" i="8"/>
  <c r="Q28" i="8"/>
  <c r="N28" i="8"/>
  <c r="O27" i="8"/>
  <c r="Q27" i="8"/>
  <c r="N27" i="8"/>
  <c r="O26" i="8"/>
  <c r="Q26" i="8"/>
  <c r="N26" i="8"/>
  <c r="O25" i="8"/>
  <c r="Q25" i="8"/>
  <c r="N25" i="8"/>
  <c r="O24" i="8"/>
  <c r="Q24" i="8"/>
  <c r="N24" i="8"/>
  <c r="H20" i="8"/>
  <c r="I20" i="8"/>
  <c r="J20" i="8"/>
  <c r="K20" i="8"/>
  <c r="L20" i="8"/>
  <c r="M20" i="8"/>
  <c r="N20" i="8"/>
  <c r="O20" i="8"/>
  <c r="P20" i="8"/>
  <c r="Q20" i="8"/>
  <c r="O86" i="1"/>
  <c r="Q86" i="1"/>
  <c r="N86" i="1"/>
  <c r="B84" i="1"/>
  <c r="O83" i="1"/>
  <c r="Q83" i="1"/>
  <c r="N83" i="1"/>
  <c r="O82" i="1"/>
  <c r="Q82" i="1"/>
  <c r="N82" i="1"/>
  <c r="O81" i="1"/>
  <c r="Q81" i="1"/>
  <c r="N81" i="1"/>
  <c r="O80" i="1"/>
  <c r="Q80" i="1"/>
  <c r="N80" i="1"/>
  <c r="O79" i="1"/>
  <c r="Q79" i="1"/>
  <c r="N79" i="1"/>
  <c r="O78" i="1"/>
  <c r="Q78" i="1"/>
  <c r="N78" i="1"/>
  <c r="O77" i="1"/>
  <c r="Q77" i="1"/>
  <c r="N77" i="1"/>
  <c r="O76" i="1"/>
  <c r="Q76" i="1"/>
  <c r="N76" i="1"/>
  <c r="O75" i="1"/>
  <c r="Q75" i="1"/>
  <c r="N75" i="1"/>
  <c r="O74" i="1"/>
  <c r="Q74" i="1"/>
  <c r="N74" i="1"/>
  <c r="O73" i="1"/>
  <c r="Q73" i="1"/>
  <c r="N73" i="1"/>
  <c r="O72" i="1"/>
  <c r="Q72" i="1"/>
  <c r="N72" i="1"/>
  <c r="O69" i="1"/>
  <c r="Q69" i="1"/>
  <c r="N69" i="1"/>
  <c r="O68" i="1"/>
  <c r="Q68" i="1"/>
  <c r="N68" i="1"/>
  <c r="O67" i="1"/>
  <c r="Q67" i="1"/>
  <c r="N67" i="1"/>
  <c r="O66" i="1"/>
  <c r="Q66" i="1"/>
  <c r="N66" i="1"/>
  <c r="B64" i="1"/>
  <c r="O63" i="1"/>
  <c r="Q63" i="1"/>
  <c r="N63" i="1"/>
  <c r="O62" i="1"/>
  <c r="Q62" i="1"/>
  <c r="N62" i="1"/>
  <c r="O61" i="1"/>
  <c r="Q61" i="1"/>
  <c r="N61" i="1"/>
  <c r="B59" i="1"/>
  <c r="O58" i="1"/>
  <c r="Q58" i="1"/>
  <c r="N58" i="1"/>
  <c r="O57" i="1"/>
  <c r="Q57" i="1"/>
  <c r="N57" i="1"/>
  <c r="B55" i="1"/>
  <c r="O54" i="1"/>
  <c r="Q54" i="1"/>
  <c r="N54" i="1"/>
  <c r="O53" i="1"/>
  <c r="Q53" i="1"/>
  <c r="N53" i="1"/>
  <c r="B50" i="1"/>
  <c r="O49" i="1"/>
  <c r="Q49" i="1"/>
  <c r="N49" i="1"/>
  <c r="O48" i="1"/>
  <c r="Q48" i="1"/>
  <c r="N48" i="1"/>
  <c r="O47" i="1"/>
  <c r="Q47" i="1"/>
  <c r="N47" i="1"/>
  <c r="O43" i="1"/>
  <c r="Q43" i="1"/>
  <c r="N43" i="1"/>
  <c r="O42" i="1"/>
  <c r="Q42" i="1"/>
  <c r="N42" i="1"/>
  <c r="O41" i="1"/>
  <c r="Q41" i="1"/>
  <c r="N41" i="1"/>
  <c r="O40" i="1"/>
  <c r="Q40" i="1"/>
  <c r="N40" i="1"/>
  <c r="B37" i="1"/>
  <c r="O36" i="1"/>
  <c r="Q36" i="1"/>
  <c r="N36" i="1"/>
  <c r="O35" i="1"/>
  <c r="Q35" i="1"/>
  <c r="N35" i="1"/>
  <c r="O34" i="1"/>
  <c r="Q34" i="1"/>
  <c r="N34" i="1"/>
  <c r="O33" i="1"/>
  <c r="Q33" i="1"/>
  <c r="N33" i="1"/>
  <c r="O32" i="1"/>
  <c r="Q32" i="1"/>
  <c r="N32" i="1"/>
  <c r="O31" i="1"/>
  <c r="Q31" i="1"/>
  <c r="N31" i="1"/>
  <c r="O30" i="1"/>
  <c r="Q30" i="1"/>
  <c r="N30" i="1"/>
  <c r="O29" i="1"/>
  <c r="Q29" i="1"/>
  <c r="N29" i="1"/>
  <c r="O28" i="1"/>
  <c r="Q28" i="1"/>
  <c r="N28" i="1"/>
  <c r="O27" i="1"/>
  <c r="Q27" i="1"/>
  <c r="N27" i="1"/>
  <c r="O26" i="1"/>
  <c r="Q26" i="1"/>
  <c r="N26" i="1"/>
  <c r="O25" i="1"/>
  <c r="Q25" i="1"/>
  <c r="N25" i="1"/>
  <c r="O24" i="1"/>
  <c r="Q24" i="1"/>
  <c r="N24" i="1"/>
  <c r="H20" i="1"/>
  <c r="I20" i="1"/>
  <c r="J20" i="1"/>
  <c r="K20" i="1"/>
  <c r="L20" i="1"/>
  <c r="M20" i="1"/>
  <c r="N20" i="1"/>
  <c r="O20" i="1"/>
  <c r="P20" i="1"/>
  <c r="Q20" i="1"/>
  <c r="N86" i="9"/>
  <c r="O83" i="9"/>
  <c r="Q83" i="9"/>
  <c r="N82" i="9"/>
  <c r="O82" i="9"/>
  <c r="Q82" i="9"/>
  <c r="N81" i="9"/>
  <c r="O80" i="9"/>
  <c r="Q80" i="9"/>
  <c r="N79" i="9"/>
  <c r="O78" i="9"/>
  <c r="Q78" i="9"/>
  <c r="N77" i="9"/>
  <c r="O77" i="9"/>
  <c r="Q77" i="9"/>
  <c r="O76" i="9"/>
  <c r="Q76" i="9"/>
  <c r="N75" i="9"/>
  <c r="O75" i="9"/>
  <c r="Q75" i="9"/>
  <c r="O74" i="9"/>
  <c r="Q74" i="9"/>
  <c r="O73" i="9"/>
  <c r="Q73" i="9"/>
  <c r="N72" i="9"/>
  <c r="N69" i="9"/>
  <c r="O68" i="9"/>
  <c r="Q68" i="9"/>
  <c r="N67" i="9"/>
  <c r="O67" i="9"/>
  <c r="Q67" i="9"/>
  <c r="O66" i="9"/>
  <c r="Q66" i="9"/>
  <c r="N62" i="9"/>
  <c r="O62" i="9"/>
  <c r="Q62" i="9"/>
  <c r="O58" i="9"/>
  <c r="Q58" i="9"/>
  <c r="O57" i="9"/>
  <c r="Q57" i="9"/>
  <c r="N54" i="9"/>
  <c r="N49" i="9"/>
  <c r="N48" i="9"/>
  <c r="O48" i="9"/>
  <c r="Q48" i="9"/>
  <c r="N47" i="9"/>
  <c r="N43" i="9"/>
  <c r="O43" i="9"/>
  <c r="Q43" i="9"/>
  <c r="N41" i="9"/>
  <c r="O41" i="9"/>
  <c r="Q41" i="9"/>
  <c r="N36" i="9"/>
  <c r="O35" i="9"/>
  <c r="Q35" i="9"/>
  <c r="O33" i="9"/>
  <c r="Q33" i="9"/>
  <c r="N30" i="9"/>
  <c r="N28" i="9"/>
  <c r="O27" i="9"/>
  <c r="Q27" i="9"/>
  <c r="O25" i="9"/>
  <c r="Q25" i="9"/>
  <c r="A88" i="9"/>
  <c r="O86" i="9"/>
  <c r="Q86" i="9"/>
  <c r="B84" i="9"/>
  <c r="N83" i="9"/>
  <c r="O81" i="9"/>
  <c r="Q81" i="9"/>
  <c r="N80" i="9"/>
  <c r="O79" i="9"/>
  <c r="Q79" i="9"/>
  <c r="N78" i="9"/>
  <c r="N76" i="9"/>
  <c r="N74" i="9"/>
  <c r="N73" i="9"/>
  <c r="O72" i="9"/>
  <c r="Q72" i="9"/>
  <c r="O69" i="9"/>
  <c r="Q69" i="9"/>
  <c r="N68" i="9"/>
  <c r="N66" i="9"/>
  <c r="B64" i="9"/>
  <c r="O63" i="9"/>
  <c r="Q63" i="9"/>
  <c r="N63" i="9"/>
  <c r="O61" i="9"/>
  <c r="Q61" i="9"/>
  <c r="N61" i="9"/>
  <c r="B59" i="9"/>
  <c r="N58" i="9"/>
  <c r="N57" i="9"/>
  <c r="B55" i="9"/>
  <c r="O54" i="9"/>
  <c r="Q54" i="9"/>
  <c r="O53" i="9"/>
  <c r="Q53" i="9"/>
  <c r="N53" i="9"/>
  <c r="B50" i="9"/>
  <c r="O49" i="9"/>
  <c r="Q49" i="9"/>
  <c r="O47" i="9"/>
  <c r="Q47" i="9"/>
  <c r="O42" i="9"/>
  <c r="Q42" i="9"/>
  <c r="N42" i="9"/>
  <c r="O40" i="9"/>
  <c r="Q40" i="9"/>
  <c r="N40" i="9"/>
  <c r="B37" i="9"/>
  <c r="O36" i="9"/>
  <c r="Q36" i="9"/>
  <c r="N35" i="9"/>
  <c r="O34" i="9"/>
  <c r="Q34" i="9"/>
  <c r="N34" i="9"/>
  <c r="N33" i="9"/>
  <c r="O32" i="9"/>
  <c r="Q32" i="9"/>
  <c r="N32" i="9"/>
  <c r="O31" i="9"/>
  <c r="Q31" i="9"/>
  <c r="N31" i="9"/>
  <c r="O30" i="9"/>
  <c r="Q30" i="9"/>
  <c r="O29" i="9"/>
  <c r="Q29" i="9"/>
  <c r="N29" i="9"/>
  <c r="O28" i="9"/>
  <c r="Q28" i="9"/>
  <c r="N27" i="9"/>
  <c r="O26" i="9"/>
  <c r="Q26" i="9"/>
  <c r="N26" i="9"/>
  <c r="N25" i="9"/>
  <c r="O24" i="9"/>
  <c r="Q24" i="9"/>
  <c r="N24" i="9"/>
  <c r="E20" i="9"/>
  <c r="F20" i="9"/>
  <c r="G20" i="9"/>
  <c r="H20" i="9"/>
  <c r="I20" i="9"/>
  <c r="J20" i="9"/>
  <c r="K20" i="9"/>
  <c r="L20" i="9"/>
  <c r="M20" i="9"/>
  <c r="N20" i="9"/>
  <c r="O20" i="9"/>
  <c r="P20" i="9"/>
  <c r="Q20" i="9"/>
  <c r="A88" i="8"/>
  <c r="A1" i="8"/>
  <c r="A88" i="7"/>
  <c r="A1" i="7"/>
  <c r="A88" i="6"/>
  <c r="A1" i="6"/>
  <c r="A88" i="5"/>
  <c r="A1" i="5"/>
  <c r="A88" i="4"/>
  <c r="A1" i="4"/>
  <c r="A88" i="3"/>
  <c r="A1" i="3"/>
  <c r="A88" i="2"/>
  <c r="A1" i="2"/>
  <c r="A88" i="1"/>
  <c r="A1" i="1"/>
</calcChain>
</file>

<file path=xl/sharedStrings.xml><?xml version="1.0" encoding="utf-8"?>
<sst xmlns="http://schemas.openxmlformats.org/spreadsheetml/2006/main" count="916" uniqueCount="105">
  <si>
    <t>Current status</t>
  </si>
  <si>
    <t>Number of sites currently serviced with electricity, water (house connection), sewerage removal service and solid waste removal service</t>
  </si>
  <si>
    <t>Sites</t>
  </si>
  <si>
    <t>Number of households living in informal settlements</t>
  </si>
  <si>
    <t>Households</t>
  </si>
  <si>
    <t>Number of hectares of land already acquired and suitable for human settlements development</t>
  </si>
  <si>
    <t>hectares</t>
  </si>
  <si>
    <t>Number of households in formal areas with access to basic electricity</t>
  </si>
  <si>
    <t>Number of households living in informal areas with access to basic electricity</t>
  </si>
  <si>
    <t>Number of households in formal areas receiving water services</t>
  </si>
  <si>
    <t>Number of households living in informal areas receiving water services</t>
  </si>
  <si>
    <t>Number of households in formal areas receiving sewerage services</t>
  </si>
  <si>
    <t>Number of households living in informal areas receiving sewerage services</t>
  </si>
  <si>
    <t>Number of households in formal areas with kerb-side refuse removal services (once a week)</t>
  </si>
  <si>
    <t xml:space="preserve">Number of households living in informal areas with access to refuse removal </t>
  </si>
  <si>
    <t>Programme / Subprogramme / Performance Measures</t>
  </si>
  <si>
    <t>1st Quarter
Planned output 
as per SDBIP</t>
  </si>
  <si>
    <t xml:space="preserve">1st Quarter 
Actual output </t>
  </si>
  <si>
    <t>2nd Quarter 
Planned output 
as per SDBIP</t>
  </si>
  <si>
    <t>2nd Quarter 
Actual output</t>
  </si>
  <si>
    <t>3rd Quarter 
Planned output 
as per SDBIP</t>
  </si>
  <si>
    <t xml:space="preserve">3rd Quarter
Actual output </t>
  </si>
  <si>
    <t>4th Quarter 
Planned output 
as per SDBIP</t>
  </si>
  <si>
    <t xml:space="preserve">4th Quarter 
Actual output </t>
  </si>
  <si>
    <t>Summary of 
Planned output 
as per SDBIP</t>
  </si>
  <si>
    <t>Variation</t>
  </si>
  <si>
    <t>Reason(s) for variation</t>
  </si>
  <si>
    <t>Remedial action</t>
  </si>
  <si>
    <t>[3 + 5 + 7 + 9]</t>
  </si>
  <si>
    <t>[4+6+8+10]</t>
  </si>
  <si>
    <t>[13-12]</t>
  </si>
  <si>
    <t>QUARTERLY OUTPUTS</t>
  </si>
  <si>
    <t>Spatial Development and the Built Environment:</t>
  </si>
  <si>
    <t>Number of hectares of land procured and suitable for Greenfields development</t>
  </si>
  <si>
    <t>Number of hectares of land procured and suitable for Brownfield development</t>
  </si>
  <si>
    <t>Number of hectares of land proclaimed (township establishment completed)</t>
  </si>
  <si>
    <t>Number of dwelling units developed per hectare</t>
  </si>
  <si>
    <t>Percentage density reduction in total informal settlements</t>
  </si>
  <si>
    <t>Number of informal settlements targeted for upgrading</t>
  </si>
  <si>
    <t>Number of households living in informal settlements targeted for upgrading</t>
  </si>
  <si>
    <t>Number of informal settlements targeted for upgrading with upgrading plans</t>
  </si>
  <si>
    <t>Number of informal settlements upgraded (services provided): In Situ</t>
  </si>
  <si>
    <t>Number of informal settlements targeted for formalisation (services provided): Relocated</t>
  </si>
  <si>
    <t>Number of households living in informal backyard rental agreement</t>
  </si>
  <si>
    <t>Number of sites serviced</t>
  </si>
  <si>
    <t>Number of Title deeds transferred to eligible beneficiaries</t>
  </si>
  <si>
    <t>Roads and storm water:</t>
  </si>
  <si>
    <t>KMs of new paved roads to be built</t>
  </si>
  <si>
    <t>KMs of new gravelled roads to be built</t>
  </si>
  <si>
    <t>KMs of  roads resurfaced/rehabilitated/resealed</t>
  </si>
  <si>
    <t>KMs of  storm water drainage installed in addition to current ones</t>
  </si>
  <si>
    <t>Transport:</t>
  </si>
  <si>
    <t>KMs of  new pedestrian walkways to be constructed</t>
  </si>
  <si>
    <t>Number of new bus terminals or taxi ranks to be constructed</t>
  </si>
  <si>
    <t>Number of new bus/taxi stops to be constructed</t>
  </si>
  <si>
    <t>Access to Services:</t>
  </si>
  <si>
    <t>Water</t>
  </si>
  <si>
    <t>Number of additional water service points to be installed for informal settlement dwellers within a 200m radius</t>
  </si>
  <si>
    <t>Number of additional households to be provided with water connections</t>
  </si>
  <si>
    <t>Sewerage</t>
  </si>
  <si>
    <t>Number of additional sanitation service points (toilets) to be installed for informal settlement dwellers</t>
  </si>
  <si>
    <t>Number of additional households to be provided with sewer connections</t>
  </si>
  <si>
    <t>Solid Waste Management</t>
  </si>
  <si>
    <t xml:space="preserve">Number of additional households provided with access to weekly refuse removal </t>
  </si>
  <si>
    <t>Number of waste minimisation projects initiated/ upgraded</t>
  </si>
  <si>
    <t>Number of households living in informal areas with solid waste removal service</t>
  </si>
  <si>
    <t>Electricity</t>
  </si>
  <si>
    <t>Number of additional households living in formal areas provided with electricity connections</t>
  </si>
  <si>
    <t>Number of additional high mast lights installed</t>
  </si>
  <si>
    <t>Number of additional households provided with access to Free Basic Electricity</t>
  </si>
  <si>
    <t>Number of additional street lights installed</t>
  </si>
  <si>
    <t>Socio-Economic Amenities</t>
  </si>
  <si>
    <t>  Number of community halls to be developed / upgraded</t>
  </si>
  <si>
    <t>  Number of sports fields and stadia to be developed / upgraded</t>
  </si>
  <si>
    <t>  Number of parks / leisure facilities to be developed  / upgraded</t>
  </si>
  <si>
    <t>  Number of  clinics to be developed / upgraded</t>
  </si>
  <si>
    <t xml:space="preserve">  Number of pre-schools / early childhood development centres to be developed / upgraded developed </t>
  </si>
  <si>
    <t>  Number of community swimming pools to be developed  / upgraded</t>
  </si>
  <si>
    <t xml:space="preserve">  Number of libraries to be developed / upgradeddeveloped </t>
  </si>
  <si>
    <t>  Number of museums / theatres and art galleries to be developed / upgraded</t>
  </si>
  <si>
    <t>  Number of cemetries to be developed / upgraded</t>
  </si>
  <si>
    <t xml:space="preserve">  Number of abbattoirs to be developed / upgraded </t>
  </si>
  <si>
    <t>  Number of markets to be developed / upgraded</t>
  </si>
  <si>
    <t>  Number of fire safety and emergency facilities to be developed / upgraded</t>
  </si>
  <si>
    <t>Local Economic Development and Job Creation:</t>
  </si>
  <si>
    <t>Number of additional jobs to be created using the Expanded Public Works  Programme guidelines and other municipal programmes</t>
  </si>
  <si>
    <t>Per centage density reduction in total informal settlements</t>
  </si>
  <si>
    <t>Consolidated information for all metros</t>
  </si>
  <si>
    <t>Statistical indicators on service delivery as at the beginning of 2018/19 (to be completed only at the beginning of the municipal financial year)</t>
  </si>
  <si>
    <t>QUARTERLY PERFORMANCE REPORTS - 2018/19</t>
  </si>
  <si>
    <t>Backlog as at beginning of 2018/19</t>
  </si>
  <si>
    <t>Target for 2018/19 as per the
SDBIP</t>
  </si>
  <si>
    <t xml:space="preserve">Summary of Actual output for 2018/19. 
</t>
  </si>
  <si>
    <t>Actual output for 2018/19
as per Annual Report</t>
  </si>
  <si>
    <t xml:space="preserve">869 082 </t>
  </si>
  <si>
    <t xml:space="preserve">183 895 </t>
  </si>
  <si>
    <t>-</t>
  </si>
  <si>
    <t>Formulae used to calculate this indicator is an average not sum as per the spreadsheet. Annual Target is 134</t>
  </si>
  <si>
    <t>Annual Target</t>
  </si>
  <si>
    <t>A nnual targert is 1.5 not 2</t>
  </si>
  <si>
    <t>This is two targets combined (Water and Sanitation Department and Housing and Human Settlement department). Reason for Variance is that the KPI is dependent on
connection applications received from
consumers. The Contract for the installation of water meters ended on the 31st of August 2018</t>
  </si>
  <si>
    <t>Water and Sanitation Dept. Progress: Atteridgeville x19 Sewer Project: 95% of pipe installation and CCTV testing. Foundation of a pump station, concrete chamber is 70% complete. Housing and Human Settlement Progress : Progress thus far:Excavation, bedding, pipe laying, blanket and backfilling</t>
  </si>
  <si>
    <t>The KPI is dependent on connection applications received from consumers. Demand was slightly higher for the quarter.</t>
  </si>
  <si>
    <t>UPGRADE OF CALEDONIAN STADIUM. Planned Milestone : Procurement of
contractor.  Negotiations with
previous contractor resolved. Reports
to rescind previous resolution to serve
and be approved during October 2018. Milestone not achieved, Project put on
hold until outstanding legal matters resolved. Mitigation Plan : Reports to
Council to rescind previous Urban
Park resolution. Approval by end October
2018. Tender process to appoint
contractor to commence in November
2018. UPGRADE OF REFILWE STADIUM. Planned Milestone : Procurement of
contractor, Tender closed, adjudication
completed and approved by BAC. Appointment letter awaited.</t>
  </si>
  <si>
    <t>REPLACEMENT OF RAYTON CLINIC : Planned Milestone : Complete the roof
cover, plastering, painting, glazing,
installing ceiling, tiling, install doors, electrical, electronics and mechanical works. Project overall percentage - 60%. EXTENSION OF ROSSLYN CLINIC : Planned Milestone : Finalise professional work.
Concept stage, overall percentage 100%. All professional planning work has been submitted - 100%. NEW CLINIC LUSAKA : Planned Milestone : Finalise professional work. Concept stage, overall percentage 100%. All professional planning work has
been submitted - 100%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</si>
</sst>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_ ;_ * \-#,##0_ ;_ * &quot;-&quot;_ ;_ @_ "/>
    <numFmt numFmtId="165" formatCode="_(* #,##0_);_(* \(#,##0\);_(* &quot;- &quot;?_);_(@_)"/>
  </numFmts>
  <fonts count="23" x14ac:knownFonts="1">
    <font>
      <sz val="11"/>
      <color theme="1"/>
      <name val="Calibri"/>
      <family val="2"/>
      <scheme val="minor"/>
    </font>
    <font>
      <u/>
      <sz val="10"/>
      <color indexed="12"/>
      <name val="Arial"/>
      <family val="2"/>
    </font>
    <font>
      <sz val="10"/>
      <name val="Arial"/>
      <family val="2"/>
    </font>
    <font>
      <b/>
      <sz val="11"/>
      <name val="Arial Narrow"/>
      <family val="2"/>
    </font>
    <font>
      <sz val="11"/>
      <color theme="1"/>
      <name val="Calibri"/>
      <family val="2"/>
      <scheme val="minor"/>
    </font>
    <font>
      <sz val="11"/>
      <color theme="0"/>
      <name val="Calibri"/>
      <family val="2"/>
      <scheme val="minor"/>
    </font>
    <font>
      <b/>
      <sz val="11"/>
      <color indexed="17"/>
      <name val="Calibri"/>
      <family val="2"/>
      <scheme val="minor"/>
    </font>
    <font>
      <sz val="8"/>
      <name val="Calibri"/>
      <family val="2"/>
      <scheme val="minor"/>
    </font>
    <font>
      <b/>
      <sz val="11"/>
      <name val="Calibri"/>
      <family val="2"/>
      <scheme val="minor"/>
    </font>
    <font>
      <sz val="10"/>
      <name val="Calibri"/>
      <family val="2"/>
      <scheme val="minor"/>
    </font>
    <font>
      <u/>
      <sz val="10"/>
      <color indexed="12"/>
      <name val="Calibri"/>
      <family val="2"/>
      <scheme val="minor"/>
    </font>
    <font>
      <b/>
      <sz val="11"/>
      <color theme="1"/>
      <name val="Arial Narrow"/>
      <family val="2"/>
    </font>
    <font>
      <sz val="11"/>
      <name val="Calibri"/>
      <family val="2"/>
      <scheme val="minor"/>
    </font>
    <font>
      <sz val="10"/>
      <color theme="1"/>
      <name val="Arial Narrow"/>
      <family val="2"/>
    </font>
    <font>
      <b/>
      <sz val="10"/>
      <name val="Calibri"/>
      <family val="2"/>
      <scheme val="minor"/>
    </font>
    <font>
      <b/>
      <sz val="8"/>
      <name val="Calibri"/>
      <family val="2"/>
      <scheme val="minor"/>
    </font>
    <font>
      <sz val="8"/>
      <color theme="1"/>
      <name val="Calibri"/>
      <family val="2"/>
      <scheme val="minor"/>
    </font>
    <font>
      <b/>
      <sz val="11"/>
      <color indexed="22"/>
      <name val="Calibri"/>
      <family val="2"/>
      <scheme val="minor"/>
    </font>
    <font>
      <b/>
      <sz val="8"/>
      <color indexed="22"/>
      <name val="Calibri"/>
      <family val="2"/>
      <scheme val="minor"/>
    </font>
    <font>
      <b/>
      <sz val="11"/>
      <color indexed="53"/>
      <name val="Calibri"/>
      <family val="2"/>
      <scheme val="minor"/>
    </font>
    <font>
      <b/>
      <u/>
      <sz val="11"/>
      <color indexed="53"/>
      <name val="Calibri"/>
      <family val="2"/>
      <scheme val="minor"/>
    </font>
    <font>
      <b/>
      <u/>
      <sz val="10"/>
      <name val="Calibri"/>
      <family val="2"/>
      <scheme val="minor"/>
    </font>
    <font>
      <sz val="10"/>
      <color theme="0"/>
      <name val="Calibri"/>
      <family val="2"/>
      <scheme val="minor"/>
    </font>
  </fonts>
  <fills count="10">
    <fill>
      <patternFill patternType="none"/>
    </fill>
    <fill>
      <patternFill patternType="gray125"/>
    </fill>
    <fill>
      <patternFill patternType="solid">
        <fgColor indexed="63"/>
        <bgColor indexed="64"/>
      </patternFill>
    </fill>
    <fill>
      <patternFill patternType="solid">
        <fgColor theme="0"/>
        <bgColor indexed="64"/>
      </patternFill>
    </fill>
    <fill>
      <patternFill patternType="solid">
        <fgColor theme="4" tint="0.39994506668294322"/>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rgb="FFFFFF99"/>
        <bgColor indexed="64"/>
      </patternFill>
    </fill>
    <fill>
      <patternFill patternType="solid">
        <fgColor theme="0" tint="-4.9989318521683403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5">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4" fillId="0" borderId="0"/>
  </cellStyleXfs>
  <cellXfs count="151">
    <xf numFmtId="0" fontId="0" fillId="0" borderId="0" xfId="0"/>
    <xf numFmtId="1" fontId="6" fillId="0" borderId="0" xfId="1" applyNumberFormat="1" applyFont="1" applyBorder="1" applyAlignment="1" applyProtection="1">
      <protection hidden="1"/>
    </xf>
    <xf numFmtId="1" fontId="6" fillId="0" borderId="0" xfId="1" applyNumberFormat="1" applyFont="1" applyBorder="1" applyAlignment="1" applyProtection="1">
      <alignment vertical="center"/>
      <protection hidden="1"/>
    </xf>
    <xf numFmtId="0" fontId="7" fillId="0" borderId="0" xfId="2" applyFont="1" applyFill="1" applyBorder="1" applyAlignment="1" applyProtection="1">
      <alignment vertical="top"/>
      <protection hidden="1"/>
    </xf>
    <xf numFmtId="0" fontId="7" fillId="0" borderId="0" xfId="2" applyFont="1" applyFill="1" applyBorder="1" applyAlignment="1" applyProtection="1">
      <alignment vertical="top" wrapText="1"/>
      <protection hidden="1"/>
    </xf>
    <xf numFmtId="0" fontId="0" fillId="0" borderId="0" xfId="0" applyFont="1"/>
    <xf numFmtId="0" fontId="3" fillId="0" borderId="0" xfId="2" applyNumberFormat="1" applyFont="1" applyFill="1" applyBorder="1" applyAlignment="1" applyProtection="1">
      <alignment vertical="top"/>
      <protection hidden="1"/>
    </xf>
    <xf numFmtId="1" fontId="8" fillId="0" borderId="0" xfId="2" applyNumberFormat="1" applyFont="1" applyFill="1" applyBorder="1" applyAlignment="1" applyProtection="1">
      <protection hidden="1"/>
    </xf>
    <xf numFmtId="1" fontId="8" fillId="0" borderId="0" xfId="2" applyNumberFormat="1" applyFont="1" applyFill="1" applyBorder="1" applyAlignment="1" applyProtection="1">
      <alignment vertical="center"/>
      <protection hidden="1"/>
    </xf>
    <xf numFmtId="0" fontId="9" fillId="0" borderId="0" xfId="2" applyFont="1" applyBorder="1"/>
    <xf numFmtId="0" fontId="10" fillId="0" borderId="0" xfId="1" applyFont="1" applyFill="1" applyBorder="1" applyAlignment="1" applyProtection="1">
      <alignment vertical="top"/>
      <protection hidden="1"/>
    </xf>
    <xf numFmtId="0" fontId="11" fillId="0" borderId="1" xfId="0" applyFont="1" applyBorder="1" applyAlignment="1">
      <alignment horizontal="center" wrapText="1"/>
    </xf>
    <xf numFmtId="0" fontId="0" fillId="0" borderId="0" xfId="0" applyFont="1" applyAlignment="1">
      <alignment wrapText="1"/>
    </xf>
    <xf numFmtId="0" fontId="12" fillId="0" borderId="0" xfId="0" applyFont="1" applyAlignment="1">
      <alignment wrapText="1"/>
    </xf>
    <xf numFmtId="0" fontId="9" fillId="0" borderId="1" xfId="2" applyFont="1" applyBorder="1" applyAlignment="1" applyProtection="1">
      <alignment wrapText="1"/>
      <protection locked="0"/>
    </xf>
    <xf numFmtId="0" fontId="13" fillId="0" borderId="0" xfId="0" applyFont="1"/>
    <xf numFmtId="0" fontId="11" fillId="0" borderId="1" xfId="0" applyFont="1" applyBorder="1" applyAlignment="1" applyProtection="1">
      <alignment horizontal="center" wrapText="1"/>
      <protection locked="0"/>
    </xf>
    <xf numFmtId="0" fontId="13" fillId="0" borderId="0" xfId="1" applyFont="1" applyFill="1" applyBorder="1" applyAlignment="1" applyProtection="1">
      <alignment vertical="top"/>
      <protection hidden="1"/>
    </xf>
    <xf numFmtId="0" fontId="8" fillId="0" borderId="0" xfId="2" applyNumberFormat="1" applyFont="1" applyFill="1" applyBorder="1" applyAlignment="1" applyProtection="1">
      <protection hidden="1"/>
    </xf>
    <xf numFmtId="1" fontId="12" fillId="0" borderId="0" xfId="2" applyNumberFormat="1" applyFont="1" applyFill="1" applyBorder="1" applyAlignment="1" applyProtection="1">
      <alignment vertical="center" wrapText="1"/>
      <protection hidden="1"/>
    </xf>
    <xf numFmtId="0" fontId="9" fillId="0" borderId="1" xfId="2" applyFont="1" applyBorder="1" applyProtection="1">
      <protection locked="0"/>
    </xf>
    <xf numFmtId="1" fontId="9" fillId="0" borderId="0" xfId="3" applyNumberFormat="1" applyFont="1" applyFill="1" applyBorder="1" applyAlignment="1" applyProtection="1">
      <alignment vertical="top" wrapText="1"/>
    </xf>
    <xf numFmtId="1" fontId="12" fillId="3" borderId="0" xfId="2" applyNumberFormat="1" applyFont="1" applyFill="1" applyBorder="1" applyAlignment="1" applyProtection="1">
      <alignment vertical="center" wrapText="1"/>
      <protection hidden="1"/>
    </xf>
    <xf numFmtId="1" fontId="12" fillId="0" borderId="0" xfId="2" applyNumberFormat="1" applyFont="1" applyFill="1" applyBorder="1" applyAlignment="1" applyProtection="1">
      <alignment vertical="center"/>
      <protection hidden="1"/>
    </xf>
    <xf numFmtId="0" fontId="14" fillId="0" borderId="2" xfId="2" applyFont="1" applyFill="1" applyBorder="1" applyAlignment="1" applyProtection="1">
      <alignment horizontal="centerContinuous" vertical="top"/>
    </xf>
    <xf numFmtId="0" fontId="14" fillId="0" borderId="3" xfId="2" applyFont="1" applyFill="1" applyBorder="1" applyAlignment="1" applyProtection="1">
      <alignment horizontal="centerContinuous" vertical="top"/>
    </xf>
    <xf numFmtId="0" fontId="14" fillId="0" borderId="1" xfId="2" applyFont="1" applyFill="1" applyBorder="1" applyAlignment="1" applyProtection="1">
      <alignment horizontal="center" vertical="top" wrapText="1"/>
    </xf>
    <xf numFmtId="0" fontId="14" fillId="0" borderId="4" xfId="2" applyFont="1" applyFill="1" applyBorder="1" applyAlignment="1" applyProtection="1">
      <alignment horizontal="center" vertical="top" wrapText="1"/>
    </xf>
    <xf numFmtId="0" fontId="14" fillId="0" borderId="5" xfId="2" applyFont="1" applyFill="1" applyBorder="1" applyAlignment="1" applyProtection="1">
      <alignment horizontal="center" vertical="top" wrapText="1"/>
    </xf>
    <xf numFmtId="0" fontId="14" fillId="0" borderId="6" xfId="2" applyFont="1" applyFill="1" applyBorder="1" applyAlignment="1" applyProtection="1">
      <alignment horizontal="center" vertical="top" wrapText="1"/>
    </xf>
    <xf numFmtId="0" fontId="14" fillId="0" borderId="3" xfId="2" applyFont="1" applyFill="1" applyBorder="1" applyAlignment="1" applyProtection="1">
      <alignment horizontal="center" vertical="top" wrapText="1"/>
    </xf>
    <xf numFmtId="0" fontId="14" fillId="0" borderId="7" xfId="2" applyFont="1" applyFill="1" applyBorder="1" applyAlignment="1" applyProtection="1">
      <alignment horizontal="center" vertical="top" wrapText="1"/>
    </xf>
    <xf numFmtId="0" fontId="15" fillId="0" borderId="2" xfId="2" applyFont="1" applyFill="1" applyBorder="1" applyAlignment="1" applyProtection="1">
      <alignment horizontal="centerContinuous" vertical="top"/>
    </xf>
    <xf numFmtId="0" fontId="15" fillId="0" borderId="3" xfId="2" applyFont="1" applyFill="1" applyBorder="1" applyAlignment="1" applyProtection="1">
      <alignment horizontal="centerContinuous" vertical="top"/>
    </xf>
    <xf numFmtId="0" fontId="15" fillId="0" borderId="1" xfId="2" applyFont="1" applyFill="1" applyBorder="1" applyAlignment="1" applyProtection="1">
      <alignment horizontal="center" vertical="top" wrapText="1"/>
    </xf>
    <xf numFmtId="0" fontId="15" fillId="0" borderId="4" xfId="2" applyFont="1" applyFill="1" applyBorder="1" applyAlignment="1" applyProtection="1">
      <alignment horizontal="center" vertical="top" wrapText="1"/>
    </xf>
    <xf numFmtId="0" fontId="15" fillId="0" borderId="5" xfId="2" applyFont="1" applyFill="1" applyBorder="1" applyAlignment="1" applyProtection="1">
      <alignment horizontal="center" vertical="top" wrapText="1"/>
    </xf>
    <xf numFmtId="0" fontId="15" fillId="0" borderId="6" xfId="2" applyFont="1" applyFill="1" applyBorder="1" applyAlignment="1" applyProtection="1">
      <alignment horizontal="center" vertical="top" wrapText="1"/>
    </xf>
    <xf numFmtId="0" fontId="15" fillId="0" borderId="3" xfId="2" applyFont="1" applyFill="1" applyBorder="1" applyAlignment="1" applyProtection="1">
      <alignment horizontal="center" vertical="top" wrapText="1"/>
    </xf>
    <xf numFmtId="0" fontId="15" fillId="0" borderId="7" xfId="2" applyFont="1" applyFill="1" applyBorder="1" applyAlignment="1" applyProtection="1">
      <alignment horizontal="center" vertical="top" wrapText="1"/>
    </xf>
    <xf numFmtId="0" fontId="7" fillId="0" borderId="8" xfId="2" applyFont="1" applyFill="1" applyBorder="1" applyAlignment="1" applyProtection="1">
      <alignment vertical="top" wrapText="1"/>
      <protection hidden="1"/>
    </xf>
    <xf numFmtId="0" fontId="16" fillId="0" borderId="0" xfId="0" applyFont="1"/>
    <xf numFmtId="0" fontId="14" fillId="0" borderId="7" xfId="2" applyFont="1" applyFill="1" applyBorder="1" applyAlignment="1" applyProtection="1">
      <alignment horizontal="centerContinuous" vertical="top"/>
    </xf>
    <xf numFmtId="1" fontId="17" fillId="2" borderId="2" xfId="1" applyNumberFormat="1" applyFont="1" applyFill="1" applyBorder="1" applyAlignment="1" applyProtection="1">
      <alignment vertical="center"/>
    </xf>
    <xf numFmtId="0" fontId="18" fillId="2" borderId="3" xfId="3" applyFont="1" applyFill="1" applyBorder="1" applyAlignment="1" applyProtection="1">
      <alignment vertical="top"/>
    </xf>
    <xf numFmtId="164" fontId="18" fillId="2" borderId="7" xfId="3" applyNumberFormat="1" applyFont="1" applyFill="1" applyBorder="1" applyAlignment="1" applyProtection="1">
      <alignment vertical="top" wrapText="1"/>
    </xf>
    <xf numFmtId="164" fontId="18" fillId="2" borderId="4" xfId="3" applyNumberFormat="1" applyFont="1" applyFill="1" applyBorder="1" applyAlignment="1" applyProtection="1">
      <alignment vertical="top" wrapText="1"/>
    </xf>
    <xf numFmtId="164" fontId="18" fillId="2" borderId="5" xfId="3" applyNumberFormat="1" applyFont="1" applyFill="1" applyBorder="1" applyAlignment="1" applyProtection="1">
      <alignment vertical="top" wrapText="1"/>
    </xf>
    <xf numFmtId="164" fontId="18" fillId="2" borderId="6" xfId="3" applyNumberFormat="1" applyFont="1" applyFill="1" applyBorder="1" applyAlignment="1" applyProtection="1">
      <alignment vertical="top" wrapText="1"/>
    </xf>
    <xf numFmtId="164" fontId="18" fillId="2" borderId="3" xfId="3" applyNumberFormat="1" applyFont="1" applyFill="1" applyBorder="1" applyAlignment="1" applyProtection="1">
      <alignment vertical="top" wrapText="1"/>
    </xf>
    <xf numFmtId="164" fontId="18" fillId="2" borderId="1" xfId="3" applyNumberFormat="1" applyFont="1" applyFill="1" applyBorder="1" applyAlignment="1" applyProtection="1">
      <alignment vertical="top" wrapText="1"/>
    </xf>
    <xf numFmtId="0" fontId="9" fillId="0" borderId="0" xfId="3" applyFont="1"/>
    <xf numFmtId="0" fontId="9" fillId="0" borderId="8" xfId="3" applyFont="1" applyBorder="1" applyAlignment="1">
      <alignment wrapText="1"/>
    </xf>
    <xf numFmtId="164" fontId="15" fillId="0" borderId="8" xfId="3" applyNumberFormat="1" applyFont="1" applyFill="1" applyBorder="1" applyAlignment="1" applyProtection="1">
      <alignment vertical="top" wrapText="1"/>
    </xf>
    <xf numFmtId="164" fontId="15" fillId="0" borderId="9" xfId="3" applyNumberFormat="1" applyFont="1" applyFill="1" applyBorder="1" applyAlignment="1" applyProtection="1">
      <alignment vertical="top" wrapText="1"/>
    </xf>
    <xf numFmtId="164" fontId="15" fillId="0" borderId="10" xfId="3" applyNumberFormat="1" applyFont="1" applyFill="1" applyBorder="1" applyAlignment="1" applyProtection="1">
      <alignment vertical="top" wrapText="1"/>
    </xf>
    <xf numFmtId="164" fontId="15" fillId="0" borderId="11" xfId="3" applyNumberFormat="1" applyFont="1" applyFill="1" applyBorder="1" applyAlignment="1" applyProtection="1">
      <alignment vertical="top" wrapText="1"/>
    </xf>
    <xf numFmtId="164" fontId="15" fillId="0" borderId="12" xfId="3" applyNumberFormat="1" applyFont="1" applyFill="1" applyBorder="1" applyAlignment="1" applyProtection="1">
      <alignment vertical="top" wrapText="1"/>
    </xf>
    <xf numFmtId="164" fontId="15" fillId="0" borderId="13" xfId="3" applyNumberFormat="1" applyFont="1" applyFill="1" applyBorder="1" applyAlignment="1" applyProtection="1">
      <alignment vertical="top" wrapText="1"/>
    </xf>
    <xf numFmtId="164" fontId="15" fillId="0" borderId="14" xfId="3" applyNumberFormat="1" applyFont="1" applyFill="1" applyBorder="1" applyAlignment="1" applyProtection="1">
      <alignment vertical="top" wrapText="1"/>
    </xf>
    <xf numFmtId="164" fontId="15" fillId="0" borderId="15" xfId="3" applyNumberFormat="1" applyFont="1" applyFill="1" applyBorder="1" applyAlignment="1" applyProtection="1">
      <alignment vertical="top" wrapText="1"/>
    </xf>
    <xf numFmtId="164" fontId="15" fillId="0" borderId="16" xfId="3" applyNumberFormat="1" applyFont="1" applyFill="1" applyBorder="1" applyAlignment="1" applyProtection="1">
      <alignment vertical="top" wrapText="1"/>
    </xf>
    <xf numFmtId="1" fontId="14" fillId="0" borderId="17" xfId="3" applyNumberFormat="1" applyFont="1" applyFill="1" applyBorder="1" applyAlignment="1" applyProtection="1">
      <alignment vertical="top"/>
    </xf>
    <xf numFmtId="1" fontId="14" fillId="0" borderId="0" xfId="3" applyNumberFormat="1" applyFont="1" applyFill="1" applyBorder="1" applyAlignment="1" applyProtection="1">
      <alignment vertical="top"/>
    </xf>
    <xf numFmtId="1" fontId="14" fillId="0" borderId="0" xfId="3" applyNumberFormat="1" applyFont="1" applyFill="1" applyBorder="1" applyAlignment="1" applyProtection="1">
      <alignment vertical="top" wrapText="1"/>
    </xf>
    <xf numFmtId="164" fontId="15" fillId="0" borderId="0" xfId="3" applyNumberFormat="1" applyFont="1" applyFill="1" applyBorder="1" applyAlignment="1" applyProtection="1">
      <alignment vertical="top" wrapText="1"/>
    </xf>
    <xf numFmtId="164" fontId="15" fillId="0" borderId="18" xfId="3" applyNumberFormat="1" applyFont="1" applyFill="1" applyBorder="1" applyAlignment="1" applyProtection="1">
      <alignment vertical="top" wrapText="1"/>
    </xf>
    <xf numFmtId="165" fontId="9" fillId="4" borderId="17" xfId="3" applyNumberFormat="1" applyFont="1" applyFill="1" applyBorder="1" applyAlignment="1" applyProtection="1">
      <alignment vertical="top"/>
      <protection locked="0"/>
    </xf>
    <xf numFmtId="165" fontId="9" fillId="5" borderId="8" xfId="3" applyNumberFormat="1" applyFont="1" applyFill="1" applyBorder="1" applyAlignment="1" applyProtection="1">
      <alignment vertical="top"/>
      <protection locked="0"/>
    </xf>
    <xf numFmtId="165" fontId="9" fillId="6" borderId="0" xfId="3" applyNumberFormat="1" applyFont="1" applyFill="1" applyBorder="1" applyAlignment="1" applyProtection="1">
      <alignment vertical="top"/>
      <protection locked="0"/>
    </xf>
    <xf numFmtId="165" fontId="9" fillId="7" borderId="8" xfId="3" applyNumberFormat="1" applyFont="1" applyFill="1" applyBorder="1" applyAlignment="1" applyProtection="1">
      <alignment vertical="top"/>
      <protection locked="0"/>
    </xf>
    <xf numFmtId="165" fontId="9" fillId="6" borderId="9" xfId="3" applyNumberFormat="1" applyFont="1" applyFill="1" applyBorder="1" applyAlignment="1" applyProtection="1">
      <alignment vertical="top"/>
      <protection locked="0"/>
    </xf>
    <xf numFmtId="165" fontId="9" fillId="7" borderId="9" xfId="3" applyNumberFormat="1" applyFont="1" applyFill="1" applyBorder="1" applyAlignment="1" applyProtection="1">
      <alignment vertical="top"/>
      <protection locked="0"/>
    </xf>
    <xf numFmtId="165" fontId="9" fillId="6" borderId="12" xfId="3" applyNumberFormat="1" applyFont="1" applyFill="1" applyBorder="1" applyAlignment="1" applyProtection="1">
      <alignment vertical="top"/>
      <protection locked="0"/>
    </xf>
    <xf numFmtId="165" fontId="7" fillId="0" borderId="12" xfId="3" applyNumberFormat="1" applyFont="1" applyFill="1" applyBorder="1" applyAlignment="1" applyProtection="1">
      <alignment vertical="top" wrapText="1"/>
    </xf>
    <xf numFmtId="165" fontId="7" fillId="0" borderId="13" xfId="3" applyNumberFormat="1" applyFont="1" applyFill="1" applyBorder="1" applyAlignment="1" applyProtection="1">
      <alignment vertical="top" wrapText="1"/>
    </xf>
    <xf numFmtId="165" fontId="9" fillId="8" borderId="9" xfId="3" applyNumberFormat="1" applyFont="1" applyFill="1" applyBorder="1" applyAlignment="1" applyProtection="1">
      <alignment vertical="top"/>
      <protection locked="0"/>
    </xf>
    <xf numFmtId="165" fontId="9" fillId="3" borderId="8" xfId="3" applyNumberFormat="1" applyFont="1" applyFill="1" applyBorder="1" applyAlignment="1" applyProtection="1">
      <alignment vertical="top"/>
    </xf>
    <xf numFmtId="0" fontId="9" fillId="0" borderId="8" xfId="3" applyFont="1" applyBorder="1" applyAlignment="1" applyProtection="1">
      <alignment wrapText="1"/>
      <protection locked="0"/>
    </xf>
    <xf numFmtId="1" fontId="9" fillId="0" borderId="0" xfId="3" applyNumberFormat="1" applyFont="1" applyFill="1" applyBorder="1" applyAlignment="1" applyProtection="1">
      <alignment horizontal="left" vertical="top"/>
    </xf>
    <xf numFmtId="1" fontId="9" fillId="0" borderId="18" xfId="3" applyNumberFormat="1" applyFont="1" applyFill="1" applyBorder="1" applyAlignment="1" applyProtection="1">
      <alignment horizontal="left" vertical="top" wrapText="1"/>
    </xf>
    <xf numFmtId="1" fontId="9" fillId="3" borderId="17" xfId="3" applyNumberFormat="1" applyFont="1" applyFill="1" applyBorder="1" applyAlignment="1" applyProtection="1">
      <alignment vertical="top" wrapText="1"/>
    </xf>
    <xf numFmtId="165" fontId="9" fillId="3" borderId="17" xfId="3" applyNumberFormat="1" applyFont="1" applyFill="1" applyBorder="1" applyAlignment="1" applyProtection="1">
      <alignment vertical="top"/>
      <protection locked="0"/>
    </xf>
    <xf numFmtId="165" fontId="9" fillId="3" borderId="8" xfId="3" applyNumberFormat="1" applyFont="1" applyFill="1" applyBorder="1" applyAlignment="1" applyProtection="1">
      <alignment vertical="top"/>
      <protection locked="0"/>
    </xf>
    <xf numFmtId="165" fontId="9" fillId="3" borderId="0" xfId="3" applyNumberFormat="1" applyFont="1" applyFill="1" applyBorder="1" applyAlignment="1" applyProtection="1">
      <alignment vertical="top"/>
      <protection locked="0"/>
    </xf>
    <xf numFmtId="165" fontId="9" fillId="3" borderId="9" xfId="3" applyNumberFormat="1" applyFont="1" applyFill="1" applyBorder="1" applyAlignment="1" applyProtection="1">
      <alignment vertical="top"/>
      <protection locked="0"/>
    </xf>
    <xf numFmtId="165" fontId="9" fillId="3" borderId="12" xfId="3" applyNumberFormat="1" applyFont="1" applyFill="1" applyBorder="1" applyAlignment="1" applyProtection="1">
      <alignment vertical="top"/>
      <protection locked="0"/>
    </xf>
    <xf numFmtId="165" fontId="9" fillId="3" borderId="12" xfId="3" applyNumberFormat="1" applyFont="1" applyFill="1" applyBorder="1" applyAlignment="1" applyProtection="1">
      <alignment vertical="top"/>
    </xf>
    <xf numFmtId="165" fontId="9" fillId="3" borderId="9" xfId="3" applyNumberFormat="1" applyFont="1" applyFill="1" applyBorder="1" applyAlignment="1" applyProtection="1">
      <alignment vertical="top"/>
    </xf>
    <xf numFmtId="0" fontId="9" fillId="3" borderId="0" xfId="3" applyFont="1" applyFill="1"/>
    <xf numFmtId="0" fontId="9" fillId="3" borderId="8" xfId="3" applyFont="1" applyFill="1" applyBorder="1" applyAlignment="1" applyProtection="1">
      <alignment wrapText="1"/>
      <protection locked="0"/>
    </xf>
    <xf numFmtId="0" fontId="0" fillId="3" borderId="0" xfId="0" applyFont="1" applyFill="1"/>
    <xf numFmtId="1" fontId="19" fillId="0" borderId="17" xfId="1" applyNumberFormat="1" applyFont="1" applyFill="1" applyBorder="1" applyAlignment="1" applyProtection="1">
      <alignment horizontal="left" vertical="top"/>
    </xf>
    <xf numFmtId="1" fontId="19" fillId="0" borderId="0" xfId="1" applyNumberFormat="1" applyFont="1" applyFill="1" applyBorder="1" applyAlignment="1" applyProtection="1">
      <alignment horizontal="left" vertical="top"/>
    </xf>
    <xf numFmtId="1" fontId="19" fillId="0" borderId="18" xfId="1" applyNumberFormat="1" applyFont="1" applyFill="1" applyBorder="1" applyAlignment="1" applyProtection="1">
      <alignment horizontal="left" vertical="top"/>
    </xf>
    <xf numFmtId="1" fontId="9" fillId="0" borderId="17" xfId="3" applyNumberFormat="1" applyFont="1" applyFill="1" applyBorder="1" applyAlignment="1" applyProtection="1">
      <alignment vertical="top" wrapText="1"/>
    </xf>
    <xf numFmtId="0" fontId="9" fillId="0" borderId="0" xfId="3" applyFont="1" applyBorder="1"/>
    <xf numFmtId="1" fontId="9" fillId="0" borderId="0" xfId="3" applyNumberFormat="1" applyFont="1" applyFill="1" applyBorder="1" applyAlignment="1" applyProtection="1">
      <alignment horizontal="left" vertical="top" wrapText="1"/>
    </xf>
    <xf numFmtId="165" fontId="9" fillId="0" borderId="17" xfId="3" applyNumberFormat="1" applyFont="1" applyFill="1" applyBorder="1" applyAlignment="1" applyProtection="1">
      <alignment vertical="top"/>
      <protection locked="0"/>
    </xf>
    <xf numFmtId="165" fontId="9" fillId="0" borderId="8" xfId="3" applyNumberFormat="1" applyFont="1" applyFill="1" applyBorder="1" applyAlignment="1" applyProtection="1">
      <alignment vertical="top"/>
      <protection locked="0"/>
    </xf>
    <xf numFmtId="165" fontId="9" fillId="0" borderId="0" xfId="3" applyNumberFormat="1" applyFont="1" applyFill="1" applyBorder="1" applyAlignment="1" applyProtection="1">
      <alignment vertical="top"/>
      <protection locked="0"/>
    </xf>
    <xf numFmtId="165" fontId="9" fillId="0" borderId="9" xfId="3" applyNumberFormat="1" applyFont="1" applyFill="1" applyBorder="1" applyAlignment="1" applyProtection="1">
      <alignment vertical="top"/>
      <protection locked="0"/>
    </xf>
    <xf numFmtId="165" fontId="9" fillId="0" borderId="12" xfId="3" applyNumberFormat="1" applyFont="1" applyFill="1" applyBorder="1" applyAlignment="1" applyProtection="1">
      <alignment vertical="top"/>
      <protection locked="0"/>
    </xf>
    <xf numFmtId="1" fontId="19" fillId="0" borderId="17" xfId="1" applyNumberFormat="1" applyFont="1" applyFill="1" applyBorder="1" applyAlignment="1" applyProtection="1">
      <alignment vertical="top"/>
    </xf>
    <xf numFmtId="0" fontId="0" fillId="0" borderId="8" xfId="0" applyFont="1" applyBorder="1" applyAlignment="1" applyProtection="1">
      <alignment wrapText="1"/>
      <protection locked="0"/>
    </xf>
    <xf numFmtId="1" fontId="20" fillId="0" borderId="17" xfId="1" applyNumberFormat="1" applyFont="1" applyFill="1" applyBorder="1" applyAlignment="1" applyProtection="1">
      <alignment horizontal="left" vertical="top" indent="1"/>
    </xf>
    <xf numFmtId="1" fontId="9" fillId="0" borderId="0" xfId="3" applyNumberFormat="1" applyFont="1" applyFill="1" applyBorder="1" applyAlignment="1" applyProtection="1">
      <alignment vertical="top"/>
    </xf>
    <xf numFmtId="1" fontId="9" fillId="0" borderId="18" xfId="3" applyNumberFormat="1" applyFont="1" applyFill="1" applyBorder="1" applyAlignment="1" applyProtection="1">
      <alignment vertical="top"/>
    </xf>
    <xf numFmtId="165" fontId="9" fillId="3" borderId="17" xfId="3" applyNumberFormat="1" applyFont="1" applyFill="1" applyBorder="1" applyAlignment="1" applyProtection="1">
      <alignment vertical="top"/>
    </xf>
    <xf numFmtId="165" fontId="9" fillId="3" borderId="0" xfId="3" applyNumberFormat="1" applyFont="1" applyFill="1" applyBorder="1" applyAlignment="1" applyProtection="1">
      <alignment vertical="top"/>
    </xf>
    <xf numFmtId="1" fontId="21" fillId="0" borderId="0" xfId="3" applyNumberFormat="1" applyFont="1" applyFill="1" applyBorder="1" applyAlignment="1" applyProtection="1">
      <alignment vertical="top"/>
    </xf>
    <xf numFmtId="165" fontId="12" fillId="3" borderId="17" xfId="3" applyNumberFormat="1" applyFont="1" applyFill="1" applyBorder="1" applyAlignment="1" applyProtection="1">
      <alignment horizontal="center" vertical="center"/>
    </xf>
    <xf numFmtId="165" fontId="12" fillId="3" borderId="8" xfId="3" applyNumberFormat="1" applyFont="1" applyFill="1" applyBorder="1" applyAlignment="1" applyProtection="1">
      <alignment horizontal="center" vertical="center"/>
    </xf>
    <xf numFmtId="165" fontId="12" fillId="3" borderId="0" xfId="3" applyNumberFormat="1" applyFont="1" applyFill="1" applyBorder="1" applyAlignment="1" applyProtection="1">
      <alignment horizontal="center" vertical="center"/>
    </xf>
    <xf numFmtId="1" fontId="9" fillId="0" borderId="19" xfId="3" applyNumberFormat="1" applyFont="1" applyFill="1" applyBorder="1" applyAlignment="1" applyProtection="1">
      <alignment vertical="top" wrapText="1"/>
    </xf>
    <xf numFmtId="1" fontId="9" fillId="0" borderId="20" xfId="3" applyNumberFormat="1" applyFont="1" applyFill="1" applyBorder="1" applyAlignment="1" applyProtection="1">
      <alignment vertical="top"/>
    </xf>
    <xf numFmtId="1" fontId="9" fillId="0" borderId="21" xfId="3" applyNumberFormat="1" applyFont="1" applyFill="1" applyBorder="1" applyAlignment="1" applyProtection="1">
      <alignment vertical="top"/>
    </xf>
    <xf numFmtId="165" fontId="9" fillId="3" borderId="22" xfId="3" applyNumberFormat="1" applyFont="1" applyFill="1" applyBorder="1" applyAlignment="1" applyProtection="1">
      <alignment vertical="top"/>
      <protection locked="0"/>
    </xf>
    <xf numFmtId="165" fontId="9" fillId="3" borderId="23" xfId="3" applyNumberFormat="1" applyFont="1" applyFill="1" applyBorder="1" applyAlignment="1" applyProtection="1">
      <alignment vertical="top"/>
      <protection locked="0"/>
    </xf>
    <xf numFmtId="165" fontId="9" fillId="3" borderId="22" xfId="3" applyNumberFormat="1" applyFont="1" applyFill="1" applyBorder="1" applyAlignment="1" applyProtection="1">
      <alignment vertical="top"/>
    </xf>
    <xf numFmtId="165" fontId="9" fillId="3" borderId="23" xfId="3" applyNumberFormat="1" applyFont="1" applyFill="1" applyBorder="1" applyAlignment="1" applyProtection="1">
      <alignment vertical="top"/>
    </xf>
    <xf numFmtId="165" fontId="9" fillId="3" borderId="24" xfId="3" applyNumberFormat="1" applyFont="1" applyFill="1" applyBorder="1" applyAlignment="1" applyProtection="1">
      <alignment vertical="top"/>
    </xf>
    <xf numFmtId="0" fontId="0" fillId="0" borderId="24" xfId="0" applyFont="1" applyBorder="1" applyAlignment="1" applyProtection="1">
      <alignment wrapText="1"/>
      <protection locked="0"/>
    </xf>
    <xf numFmtId="0" fontId="5" fillId="0" borderId="0" xfId="0" applyFont="1"/>
    <xf numFmtId="165" fontId="9" fillId="4" borderId="12" xfId="3" applyNumberFormat="1" applyFont="1" applyFill="1" applyBorder="1" applyAlignment="1" applyProtection="1">
      <alignment vertical="top"/>
      <protection locked="0"/>
    </xf>
    <xf numFmtId="165" fontId="9" fillId="5" borderId="12" xfId="3" applyNumberFormat="1" applyFont="1" applyFill="1" applyBorder="1" applyAlignment="1" applyProtection="1">
      <alignment vertical="top"/>
      <protection locked="0"/>
    </xf>
    <xf numFmtId="1" fontId="9" fillId="0" borderId="0" xfId="3" applyNumberFormat="1" applyFont="1" applyFill="1" applyBorder="1" applyAlignment="1" applyProtection="1">
      <alignment horizontal="left" vertical="top" wrapText="1"/>
    </xf>
    <xf numFmtId="1" fontId="9" fillId="0" borderId="18" xfId="3" applyNumberFormat="1" applyFont="1" applyFill="1" applyBorder="1" applyAlignment="1" applyProtection="1">
      <alignment horizontal="left" vertical="top" wrapText="1"/>
    </xf>
    <xf numFmtId="1" fontId="19" fillId="0" borderId="17" xfId="1" applyNumberFormat="1" applyFont="1" applyFill="1" applyBorder="1" applyAlignment="1" applyProtection="1">
      <alignment horizontal="left" vertical="top"/>
    </xf>
    <xf numFmtId="1" fontId="19" fillId="0" borderId="0" xfId="1" applyNumberFormat="1" applyFont="1" applyFill="1" applyBorder="1" applyAlignment="1" applyProtection="1">
      <alignment horizontal="left" vertical="top"/>
    </xf>
    <xf numFmtId="1" fontId="19" fillId="0" borderId="18" xfId="1" applyNumberFormat="1" applyFont="1" applyFill="1" applyBorder="1" applyAlignment="1" applyProtection="1">
      <alignment horizontal="left" vertical="top"/>
    </xf>
    <xf numFmtId="1" fontId="9" fillId="0" borderId="0" xfId="3" applyNumberFormat="1" applyFont="1" applyFill="1" applyBorder="1" applyAlignment="1" applyProtection="1">
      <alignment horizontal="left" vertical="top"/>
    </xf>
    <xf numFmtId="1" fontId="9" fillId="0" borderId="0" xfId="3" applyNumberFormat="1" applyFont="1" applyFill="1" applyBorder="1" applyAlignment="1" applyProtection="1">
      <alignment vertical="top" wrapText="1"/>
    </xf>
    <xf numFmtId="1" fontId="9" fillId="9" borderId="0" xfId="3" applyNumberFormat="1" applyFont="1" applyFill="1" applyBorder="1" applyAlignment="1" applyProtection="1">
      <alignment horizontal="left" vertical="top" wrapText="1"/>
    </xf>
    <xf numFmtId="1" fontId="9" fillId="9" borderId="18" xfId="3" applyNumberFormat="1" applyFont="1" applyFill="1" applyBorder="1" applyAlignment="1" applyProtection="1">
      <alignment horizontal="left" vertical="top" wrapText="1"/>
    </xf>
    <xf numFmtId="1" fontId="9" fillId="0" borderId="0" xfId="3" applyNumberFormat="1" applyFont="1" applyFill="1" applyBorder="1" applyAlignment="1" applyProtection="1">
      <alignment horizontal="left" vertical="top" wrapText="1"/>
    </xf>
    <xf numFmtId="1" fontId="9" fillId="0" borderId="18" xfId="3" applyNumberFormat="1" applyFont="1" applyFill="1" applyBorder="1" applyAlignment="1" applyProtection="1">
      <alignment horizontal="left" vertical="top" wrapText="1"/>
    </xf>
    <xf numFmtId="1" fontId="19" fillId="0" borderId="25" xfId="1" applyNumberFormat="1" applyFont="1" applyFill="1" applyBorder="1" applyAlignment="1" applyProtection="1">
      <alignment horizontal="left" vertical="top"/>
    </xf>
    <xf numFmtId="1" fontId="19" fillId="0" borderId="14" xfId="1" applyNumberFormat="1" applyFont="1" applyFill="1" applyBorder="1" applyAlignment="1" applyProtection="1">
      <alignment horizontal="left" vertical="top"/>
    </xf>
    <xf numFmtId="1" fontId="19" fillId="0" borderId="15" xfId="1" applyNumberFormat="1" applyFont="1" applyFill="1" applyBorder="1" applyAlignment="1" applyProtection="1">
      <alignment horizontal="left" vertical="top"/>
    </xf>
    <xf numFmtId="1" fontId="22" fillId="3" borderId="0" xfId="3" applyNumberFormat="1" applyFont="1" applyFill="1" applyBorder="1" applyAlignment="1" applyProtection="1">
      <alignment horizontal="left" vertical="top" wrapText="1"/>
    </xf>
    <xf numFmtId="1" fontId="22" fillId="3" borderId="18" xfId="3" applyNumberFormat="1" applyFont="1" applyFill="1" applyBorder="1" applyAlignment="1" applyProtection="1">
      <alignment horizontal="left" vertical="top" wrapText="1"/>
    </xf>
    <xf numFmtId="1" fontId="19" fillId="0" borderId="17" xfId="1" applyNumberFormat="1" applyFont="1" applyFill="1" applyBorder="1" applyAlignment="1" applyProtection="1">
      <alignment horizontal="left" vertical="top"/>
    </xf>
    <xf numFmtId="1" fontId="19" fillId="0" borderId="0" xfId="1" applyNumberFormat="1" applyFont="1" applyFill="1" applyBorder="1" applyAlignment="1" applyProtection="1">
      <alignment horizontal="left" vertical="top"/>
    </xf>
    <xf numFmtId="1" fontId="19" fillId="0" borderId="18" xfId="1" applyNumberFormat="1" applyFont="1" applyFill="1" applyBorder="1" applyAlignment="1" applyProtection="1">
      <alignment horizontal="left" vertical="top"/>
    </xf>
    <xf numFmtId="1" fontId="9" fillId="0" borderId="0" xfId="3" applyNumberFormat="1" applyFont="1" applyFill="1" applyBorder="1" applyAlignment="1" applyProtection="1">
      <alignment horizontal="left" vertical="top"/>
    </xf>
    <xf numFmtId="1" fontId="9" fillId="0" borderId="18" xfId="3" applyNumberFormat="1" applyFont="1" applyFill="1" applyBorder="1" applyAlignment="1" applyProtection="1">
      <alignment horizontal="left" vertical="top"/>
    </xf>
    <xf numFmtId="1" fontId="22" fillId="0" borderId="0" xfId="3" applyNumberFormat="1" applyFont="1" applyFill="1" applyBorder="1" applyAlignment="1" applyProtection="1">
      <alignment horizontal="left" vertical="top" wrapText="1"/>
    </xf>
    <xf numFmtId="1" fontId="22" fillId="0" borderId="18" xfId="3" applyNumberFormat="1" applyFont="1" applyFill="1" applyBorder="1" applyAlignment="1" applyProtection="1">
      <alignment horizontal="left" vertical="top" wrapText="1"/>
    </xf>
    <xf numFmtId="1" fontId="9" fillId="0" borderId="0" xfId="3" applyNumberFormat="1" applyFont="1" applyFill="1" applyBorder="1" applyAlignment="1" applyProtection="1">
      <alignment vertical="top" wrapText="1"/>
    </xf>
    <xf numFmtId="0" fontId="0" fillId="0" borderId="18" xfId="0" applyBorder="1" applyAlignment="1">
      <alignment vertical="top"/>
    </xf>
  </cellXfs>
  <cellStyles count="5">
    <cellStyle name="Hyperlink" xfId="1" builtinId="8"/>
    <cellStyle name="Normal" xfId="0" builtinId="0"/>
    <cellStyle name="Normal 2" xfId="2"/>
    <cellStyle name="Normal 4" xfId="3"/>
    <cellStyle name="Normal 6 2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ustomXml" Target="../customXml/item3.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D%20-%20LGBA/Municipalities/07.%20IYM/2017-18/01.%20National%20publications/Section%2071/Quarter%201/05.%20SDBIP/01.%20EC%20Q1%20Performance%20Indicators%20Master%20File%20-%20NT%20-%202016_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D%20-%20LGBA/Municipalities/07.%20IYM/2017-18/01.%20National%20publications/Section%2071/Quarter%201/05.%20SDBIP/02.%20FS%20Q1%20Performance%20Indicators%20Master%20File%20-%20NT%20-%202016_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D%20-%20LGBA/Municipalities/07.%20IYM/2016-17/01.%20National%20Publications/Section%2071/SDBIP%202016-17/03.%20GT%20Q1%20Performance%20Indicators%20Master%20File%20-%20NT%20-%202016_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D%20-%20LGBA/Municipalities/07.%20IYM/2017-18/01.%20National%20publications/Section%2071/Quarter%201/05.%20SDBIP/03.%20GT%20Q1%20Performance%20Indicators%20Master%20File%20-%20NT%20-%202016_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5405\AppData\Local\Microsoft\Windows\Temporary%20Internet%20Files\Content.Outlook\4888Y1E0\Copy%20of%2003%20%20GT%20Q1%20Performance%20Indicators%20Master%20File%20-%20NT%20-%202016_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D%20-%20LGBA/Municipalities/07.%20IYM/2017-18/01.%20National%20publications/Section%2071/Quarter%201/05.%20SDBIP/04.%20KZ%20Q1%20Performance%20Indicators%20Master%20File%20-%20NT%20-%202016_1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D%20-%20LGBA/Municipalities/07.%20IYM/2017-18/01.%20National%20publications/Section%2071/Quarter%201/05.%20SDBIP/09.%20WC%20Q1%20Performance%20Indicators%20Master%20File%20-%20NT%20-%202016_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Names"/>
      <sheetName val="Summary"/>
      <sheetName val="BUF"/>
      <sheetName val="NMA"/>
      <sheetName val="EC101"/>
      <sheetName val="EC102"/>
      <sheetName val="EC104"/>
      <sheetName val="EC105 "/>
      <sheetName val="EC106"/>
      <sheetName val="EC108"/>
      <sheetName val="EC109"/>
      <sheetName val="DC10"/>
      <sheetName val="EC121"/>
      <sheetName val="EC122"/>
      <sheetName val="EC123"/>
      <sheetName val="EC124"/>
      <sheetName val="EC126"/>
      <sheetName val="EC129"/>
      <sheetName val="DC12"/>
      <sheetName val="EC131"/>
      <sheetName val="EC135"/>
      <sheetName val="EC136"/>
      <sheetName val="EC137"/>
      <sheetName val="EC138"/>
      <sheetName val="EC139"/>
      <sheetName val="DC13"/>
      <sheetName val="EC141"/>
      <sheetName val="EC142"/>
      <sheetName val="EC145"/>
      <sheetName val="DC14"/>
      <sheetName val="EC153"/>
      <sheetName val="EC154"/>
      <sheetName val="EC155"/>
      <sheetName val="EC156"/>
      <sheetName val="EC157"/>
      <sheetName val="DC15"/>
      <sheetName val="EC441"/>
      <sheetName val="EC442"/>
      <sheetName val="EC443"/>
      <sheetName val="EC444"/>
      <sheetName val="DC44"/>
    </sheetNames>
    <sheetDataSet>
      <sheetData sheetId="0">
        <row r="2">
          <cell r="A2" t="str">
            <v>Summary</v>
          </cell>
          <cell r="C2" t="str">
            <v>Eastern Cape</v>
          </cell>
        </row>
        <row r="3">
          <cell r="A3" t="str">
            <v>BUF</v>
          </cell>
          <cell r="B3" t="str">
            <v>BUF</v>
          </cell>
          <cell r="C3" t="str">
            <v>Buffalo City</v>
          </cell>
        </row>
        <row r="4">
          <cell r="A4" t="str">
            <v>NMA</v>
          </cell>
          <cell r="B4" t="str">
            <v>NMA</v>
          </cell>
          <cell r="C4" t="str">
            <v>Nelson Mandela Bay</v>
          </cell>
        </row>
        <row r="5">
          <cell r="A5" t="str">
            <v>EC101</v>
          </cell>
          <cell r="B5" t="str">
            <v>EC101</v>
          </cell>
          <cell r="C5" t="str">
            <v>Dr Beyers Naude</v>
          </cell>
        </row>
        <row r="6">
          <cell r="A6" t="str">
            <v>EC102</v>
          </cell>
          <cell r="B6" t="str">
            <v>EC102</v>
          </cell>
          <cell r="C6" t="str">
            <v>Blue Crane Route</v>
          </cell>
        </row>
        <row r="7">
          <cell r="A7" t="str">
            <v>EC104</v>
          </cell>
          <cell r="B7" t="str">
            <v>EC104</v>
          </cell>
          <cell r="C7" t="str">
            <v>Makana</v>
          </cell>
        </row>
        <row r="8">
          <cell r="A8" t="str">
            <v>EC105</v>
          </cell>
          <cell r="B8" t="str">
            <v>EC105</v>
          </cell>
          <cell r="C8" t="str">
            <v>Ndlambe</v>
          </cell>
        </row>
        <row r="9">
          <cell r="A9" t="str">
            <v>EC106</v>
          </cell>
          <cell r="B9" t="str">
            <v>EC106</v>
          </cell>
          <cell r="C9" t="str">
            <v>Sundays River Valley</v>
          </cell>
        </row>
        <row r="10">
          <cell r="A10" t="str">
            <v>EC108</v>
          </cell>
          <cell r="B10" t="str">
            <v>EC108</v>
          </cell>
          <cell r="C10" t="str">
            <v>Kouga</v>
          </cell>
        </row>
        <row r="11">
          <cell r="A11" t="str">
            <v>EC109</v>
          </cell>
          <cell r="B11" t="str">
            <v>EC109</v>
          </cell>
          <cell r="C11" t="str">
            <v>Kou-Kamma</v>
          </cell>
        </row>
        <row r="12">
          <cell r="A12" t="str">
            <v>DC10</v>
          </cell>
          <cell r="B12" t="str">
            <v>DC10</v>
          </cell>
          <cell r="C12" t="str">
            <v>Sarah Baartman</v>
          </cell>
        </row>
        <row r="13">
          <cell r="A13" t="str">
            <v>EC121</v>
          </cell>
          <cell r="B13" t="str">
            <v>EC121</v>
          </cell>
          <cell r="C13" t="str">
            <v>Mbhashe</v>
          </cell>
        </row>
        <row r="14">
          <cell r="A14" t="str">
            <v>EC122</v>
          </cell>
          <cell r="B14" t="str">
            <v>EC122</v>
          </cell>
          <cell r="C14" t="str">
            <v>Mnquma</v>
          </cell>
        </row>
        <row r="15">
          <cell r="A15" t="str">
            <v>EC123</v>
          </cell>
          <cell r="B15" t="str">
            <v>EC123</v>
          </cell>
          <cell r="C15" t="str">
            <v>Great Kei</v>
          </cell>
        </row>
        <row r="16">
          <cell r="A16" t="str">
            <v>EC124</v>
          </cell>
          <cell r="B16" t="str">
            <v>EC124</v>
          </cell>
          <cell r="C16" t="str">
            <v>Amahlathi</v>
          </cell>
        </row>
        <row r="17">
          <cell r="A17" t="str">
            <v>EC126</v>
          </cell>
          <cell r="B17" t="str">
            <v>EC126</v>
          </cell>
          <cell r="C17" t="str">
            <v>Ngqushwa</v>
          </cell>
        </row>
        <row r="18">
          <cell r="A18" t="str">
            <v>EC129</v>
          </cell>
          <cell r="B18" t="str">
            <v>EC129</v>
          </cell>
          <cell r="C18" t="str">
            <v>Raymond Mhlaba</v>
          </cell>
        </row>
        <row r="19">
          <cell r="A19" t="str">
            <v>DC12</v>
          </cell>
          <cell r="B19" t="str">
            <v>DC12</v>
          </cell>
          <cell r="C19" t="str">
            <v>Amathole</v>
          </cell>
        </row>
        <row r="20">
          <cell r="A20" t="str">
            <v>EC131</v>
          </cell>
          <cell r="B20" t="str">
            <v>EC131</v>
          </cell>
          <cell r="C20" t="str">
            <v>Inxuba Yethemba</v>
          </cell>
        </row>
        <row r="21">
          <cell r="A21" t="str">
            <v>EC135</v>
          </cell>
          <cell r="B21" t="str">
            <v>EC135</v>
          </cell>
          <cell r="C21" t="str">
            <v>Intsika Yethu</v>
          </cell>
        </row>
        <row r="22">
          <cell r="A22" t="str">
            <v>EC136</v>
          </cell>
          <cell r="B22" t="str">
            <v>EC136</v>
          </cell>
          <cell r="C22" t="str">
            <v>Emalahleni (Ec)</v>
          </cell>
        </row>
        <row r="23">
          <cell r="A23" t="str">
            <v>EC137</v>
          </cell>
          <cell r="B23" t="str">
            <v>EC137</v>
          </cell>
          <cell r="C23" t="str">
            <v>Engcobo</v>
          </cell>
        </row>
        <row r="24">
          <cell r="A24" t="str">
            <v>EC138</v>
          </cell>
          <cell r="B24" t="str">
            <v>EC138</v>
          </cell>
          <cell r="C24" t="str">
            <v>Sakhisizwe</v>
          </cell>
        </row>
        <row r="25">
          <cell r="A25" t="str">
            <v>EC139</v>
          </cell>
          <cell r="B25" t="str">
            <v>EC139</v>
          </cell>
          <cell r="C25" t="str">
            <v>Enoch Mgijima</v>
          </cell>
        </row>
        <row r="26">
          <cell r="A26" t="str">
            <v>DC13</v>
          </cell>
          <cell r="B26" t="str">
            <v>DC13</v>
          </cell>
          <cell r="C26" t="str">
            <v>Chris Hani</v>
          </cell>
        </row>
        <row r="27">
          <cell r="A27" t="str">
            <v>EC141</v>
          </cell>
          <cell r="B27" t="str">
            <v>EC141</v>
          </cell>
          <cell r="C27" t="str">
            <v>Elundini</v>
          </cell>
        </row>
        <row r="28">
          <cell r="A28" t="str">
            <v>EC142</v>
          </cell>
          <cell r="B28" t="str">
            <v>EC142</v>
          </cell>
          <cell r="C28" t="str">
            <v>Senqu</v>
          </cell>
        </row>
        <row r="29">
          <cell r="A29" t="str">
            <v>EC143</v>
          </cell>
          <cell r="B29" t="str">
            <v>EC143</v>
          </cell>
          <cell r="C29" t="str">
            <v>Maletswai</v>
          </cell>
        </row>
        <row r="30">
          <cell r="A30" t="str">
            <v>EC144</v>
          </cell>
          <cell r="B30" t="str">
            <v>EC144</v>
          </cell>
          <cell r="C30" t="str">
            <v>Gariep</v>
          </cell>
        </row>
        <row r="31">
          <cell r="A31" t="str">
            <v>EC145</v>
          </cell>
          <cell r="B31" t="str">
            <v>EC145</v>
          </cell>
          <cell r="C31" t="str">
            <v>Walter Sisulu</v>
          </cell>
        </row>
        <row r="32">
          <cell r="A32" t="str">
            <v>DC14</v>
          </cell>
          <cell r="B32" t="str">
            <v>DC14</v>
          </cell>
          <cell r="C32" t="str">
            <v>Joe Gqabi</v>
          </cell>
        </row>
        <row r="33">
          <cell r="A33" t="str">
            <v>EC153</v>
          </cell>
          <cell r="B33" t="str">
            <v>EC153</v>
          </cell>
          <cell r="C33" t="str">
            <v>Ngquza Hills</v>
          </cell>
        </row>
        <row r="34">
          <cell r="A34" t="str">
            <v>EC154</v>
          </cell>
          <cell r="B34" t="str">
            <v>EC154</v>
          </cell>
          <cell r="C34" t="str">
            <v>Port St Johns</v>
          </cell>
        </row>
        <row r="35">
          <cell r="A35" t="str">
            <v>EC155</v>
          </cell>
          <cell r="B35" t="str">
            <v>EC155</v>
          </cell>
          <cell r="C35" t="str">
            <v>Nyandeni</v>
          </cell>
        </row>
        <row r="36">
          <cell r="A36" t="str">
            <v>EC156</v>
          </cell>
          <cell r="B36" t="str">
            <v>EC156</v>
          </cell>
          <cell r="C36" t="str">
            <v>Mhlontlo</v>
          </cell>
        </row>
        <row r="37">
          <cell r="A37" t="str">
            <v>EC157</v>
          </cell>
          <cell r="B37" t="str">
            <v>EC157</v>
          </cell>
          <cell r="C37" t="str">
            <v>King Sabata Dalindyebo</v>
          </cell>
        </row>
        <row r="38">
          <cell r="A38" t="str">
            <v>DC15</v>
          </cell>
          <cell r="B38" t="str">
            <v>DC15</v>
          </cell>
          <cell r="C38" t="str">
            <v>O .R. Tambo</v>
          </cell>
        </row>
        <row r="39">
          <cell r="A39" t="str">
            <v>EC441</v>
          </cell>
          <cell r="B39" t="str">
            <v>EC441</v>
          </cell>
          <cell r="C39" t="str">
            <v>Matatiele</v>
          </cell>
        </row>
        <row r="40">
          <cell r="A40" t="str">
            <v>EC442</v>
          </cell>
          <cell r="B40" t="str">
            <v>EC442</v>
          </cell>
          <cell r="C40" t="str">
            <v>Umzimvubu</v>
          </cell>
        </row>
        <row r="41">
          <cell r="A41" t="str">
            <v>EC443</v>
          </cell>
          <cell r="B41" t="str">
            <v>EC443</v>
          </cell>
          <cell r="C41" t="str">
            <v>Mbizana</v>
          </cell>
        </row>
        <row r="42">
          <cell r="A42" t="str">
            <v>EC444</v>
          </cell>
          <cell r="B42" t="str">
            <v>EC444</v>
          </cell>
          <cell r="C42" t="str">
            <v>Ntabankulu</v>
          </cell>
        </row>
        <row r="43">
          <cell r="A43" t="str">
            <v>DC44</v>
          </cell>
          <cell r="B43" t="str">
            <v>DC44</v>
          </cell>
          <cell r="C43" t="str">
            <v>Alfred Nzo</v>
          </cell>
        </row>
      </sheetData>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Names"/>
      <sheetName val="Summary"/>
      <sheetName val="MAN"/>
      <sheetName val="FS161"/>
      <sheetName val="FS162"/>
      <sheetName val="FS163"/>
      <sheetName val="DC16"/>
      <sheetName val="FS181"/>
      <sheetName val="FS182"/>
      <sheetName val="FS183"/>
      <sheetName val="FS184"/>
      <sheetName val="FS185"/>
      <sheetName val="DC18"/>
      <sheetName val="FS191"/>
      <sheetName val="FS192"/>
      <sheetName val="FS193 "/>
      <sheetName val="FS194"/>
      <sheetName val="FS195"/>
      <sheetName val="FS196 "/>
      <sheetName val="DC19"/>
      <sheetName val="FS201"/>
      <sheetName val="FS203"/>
      <sheetName val="FS204"/>
      <sheetName val="FS205"/>
      <sheetName val="DC20"/>
    </sheetNames>
    <sheetDataSet>
      <sheetData sheetId="0">
        <row r="2">
          <cell r="A2" t="str">
            <v>Summary</v>
          </cell>
          <cell r="B2" t="str">
            <v>.</v>
          </cell>
          <cell r="C2" t="str">
            <v>Free State</v>
          </cell>
        </row>
        <row r="3">
          <cell r="A3" t="str">
            <v>MAN</v>
          </cell>
          <cell r="B3" t="str">
            <v>MAN</v>
          </cell>
          <cell r="C3" t="str">
            <v>Mangaung</v>
          </cell>
        </row>
        <row r="4">
          <cell r="A4" t="str">
            <v>FS161</v>
          </cell>
          <cell r="B4" t="str">
            <v>FS161</v>
          </cell>
          <cell r="C4" t="str">
            <v>Letsemeng</v>
          </cell>
        </row>
        <row r="5">
          <cell r="A5" t="str">
            <v>FS162</v>
          </cell>
          <cell r="B5" t="str">
            <v>FS162</v>
          </cell>
          <cell r="C5" t="str">
            <v>Kopanong</v>
          </cell>
        </row>
        <row r="6">
          <cell r="A6" t="str">
            <v>FS163</v>
          </cell>
          <cell r="B6" t="str">
            <v>FS163</v>
          </cell>
          <cell r="C6" t="str">
            <v>Mohokare</v>
          </cell>
        </row>
        <row r="7">
          <cell r="A7" t="str">
            <v>DC16</v>
          </cell>
          <cell r="B7" t="str">
            <v>DC16</v>
          </cell>
          <cell r="C7" t="str">
            <v>Xhariep</v>
          </cell>
        </row>
        <row r="8">
          <cell r="A8" t="str">
            <v>FS181</v>
          </cell>
          <cell r="B8" t="str">
            <v>FS181</v>
          </cell>
          <cell r="C8" t="str">
            <v>Masilonyana</v>
          </cell>
        </row>
        <row r="9">
          <cell r="A9" t="str">
            <v>FS182</v>
          </cell>
          <cell r="B9" t="str">
            <v>FS182</v>
          </cell>
          <cell r="C9" t="str">
            <v>Tokologo</v>
          </cell>
        </row>
        <row r="10">
          <cell r="A10" t="str">
            <v>FS183</v>
          </cell>
          <cell r="B10" t="str">
            <v>FS183</v>
          </cell>
          <cell r="C10" t="str">
            <v>Tswelopele</v>
          </cell>
        </row>
        <row r="11">
          <cell r="A11" t="str">
            <v>FS184</v>
          </cell>
          <cell r="B11" t="str">
            <v>FS184</v>
          </cell>
          <cell r="C11" t="str">
            <v>Matjhabeng</v>
          </cell>
        </row>
        <row r="12">
          <cell r="A12" t="str">
            <v>FS185</v>
          </cell>
          <cell r="B12" t="str">
            <v>FS185</v>
          </cell>
          <cell r="C12" t="str">
            <v>Nala</v>
          </cell>
        </row>
        <row r="13">
          <cell r="A13" t="str">
            <v>DC18</v>
          </cell>
          <cell r="B13" t="str">
            <v>DC18</v>
          </cell>
          <cell r="C13" t="str">
            <v>Lejweleputswa</v>
          </cell>
        </row>
        <row r="14">
          <cell r="A14" t="str">
            <v>FS191</v>
          </cell>
          <cell r="B14" t="str">
            <v>FS191</v>
          </cell>
          <cell r="C14" t="str">
            <v>Setsoto</v>
          </cell>
        </row>
        <row r="15">
          <cell r="A15" t="str">
            <v>FS192</v>
          </cell>
          <cell r="B15" t="str">
            <v>FS192</v>
          </cell>
          <cell r="C15" t="str">
            <v>Dihlabeng</v>
          </cell>
        </row>
        <row r="16">
          <cell r="A16" t="str">
            <v>FS193</v>
          </cell>
          <cell r="B16" t="str">
            <v>FS193</v>
          </cell>
          <cell r="C16" t="str">
            <v>Nketoana</v>
          </cell>
        </row>
        <row r="17">
          <cell r="A17" t="str">
            <v>FS194</v>
          </cell>
          <cell r="B17" t="str">
            <v>FS194</v>
          </cell>
          <cell r="C17" t="str">
            <v>Maluti-a-Phofung</v>
          </cell>
        </row>
        <row r="18">
          <cell r="A18" t="str">
            <v>FS195</v>
          </cell>
          <cell r="B18" t="str">
            <v>FS195</v>
          </cell>
          <cell r="C18" t="str">
            <v>Phumelela</v>
          </cell>
        </row>
        <row r="19">
          <cell r="A19" t="str">
            <v>FS196</v>
          </cell>
          <cell r="B19" t="str">
            <v>FS196</v>
          </cell>
          <cell r="C19" t="str">
            <v>Mantsopa</v>
          </cell>
        </row>
        <row r="20">
          <cell r="A20" t="str">
            <v>DC19</v>
          </cell>
          <cell r="B20" t="str">
            <v>DC19</v>
          </cell>
          <cell r="C20" t="str">
            <v>Thabo Mofutsanyana</v>
          </cell>
        </row>
        <row r="21">
          <cell r="A21" t="str">
            <v>FS201</v>
          </cell>
          <cell r="B21" t="str">
            <v>FS201</v>
          </cell>
          <cell r="C21" t="str">
            <v>Moqhaka</v>
          </cell>
        </row>
        <row r="22">
          <cell r="A22" t="str">
            <v>FS203</v>
          </cell>
          <cell r="B22" t="str">
            <v>FS203</v>
          </cell>
          <cell r="C22" t="str">
            <v>Ngwathe</v>
          </cell>
        </row>
        <row r="23">
          <cell r="A23" t="str">
            <v>FS204</v>
          </cell>
          <cell r="B23" t="str">
            <v>FS204</v>
          </cell>
          <cell r="C23" t="str">
            <v>Metsimaholo</v>
          </cell>
        </row>
        <row r="24">
          <cell r="A24" t="str">
            <v>FS205</v>
          </cell>
          <cell r="B24" t="str">
            <v>FS205</v>
          </cell>
          <cell r="C24" t="str">
            <v>Mafube</v>
          </cell>
        </row>
        <row r="25">
          <cell r="A25" t="str">
            <v>DC20</v>
          </cell>
          <cell r="B25" t="str">
            <v>DC20</v>
          </cell>
          <cell r="C25" t="str">
            <v>Fezile Dabi</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Names"/>
      <sheetName val="Summary"/>
      <sheetName val="Summary "/>
      <sheetName val="JHB "/>
      <sheetName val="TSH "/>
      <sheetName val="GT421"/>
      <sheetName val="GT422"/>
      <sheetName val="GT423"/>
      <sheetName val="DC42"/>
      <sheetName val="GT481 "/>
      <sheetName val="GT482"/>
      <sheetName val="GT485"/>
      <sheetName val="DC48"/>
    </sheetNames>
    <sheetDataSet>
      <sheetData sheetId="0">
        <row r="2">
          <cell r="A2" t="str">
            <v>Summary</v>
          </cell>
          <cell r="C2" t="str">
            <v>Gauteng</v>
          </cell>
        </row>
        <row r="3">
          <cell r="A3" t="str">
            <v>EKU</v>
          </cell>
          <cell r="B3" t="str">
            <v>EKU</v>
          </cell>
          <cell r="C3" t="str">
            <v>Ekurhuleni Metro</v>
          </cell>
        </row>
        <row r="4">
          <cell r="A4" t="str">
            <v>JHB</v>
          </cell>
          <cell r="B4" t="str">
            <v>JHB</v>
          </cell>
          <cell r="C4" t="str">
            <v>City Of Johannesburg</v>
          </cell>
        </row>
        <row r="5">
          <cell r="A5" t="str">
            <v>TSH</v>
          </cell>
          <cell r="B5" t="str">
            <v>TSH</v>
          </cell>
          <cell r="C5" t="str">
            <v>City Of Tshwane</v>
          </cell>
        </row>
        <row r="6">
          <cell r="A6" t="str">
            <v>GT421</v>
          </cell>
          <cell r="B6" t="str">
            <v>GT421</v>
          </cell>
          <cell r="C6" t="str">
            <v>Emfuleni</v>
          </cell>
        </row>
        <row r="7">
          <cell r="A7" t="str">
            <v>GT422</v>
          </cell>
          <cell r="B7" t="str">
            <v>GT422</v>
          </cell>
          <cell r="C7" t="str">
            <v>Midvaal</v>
          </cell>
        </row>
        <row r="8">
          <cell r="A8" t="str">
            <v>GT423</v>
          </cell>
          <cell r="B8" t="str">
            <v>GT423</v>
          </cell>
          <cell r="C8" t="str">
            <v>Lesedi</v>
          </cell>
        </row>
        <row r="9">
          <cell r="A9" t="str">
            <v>DC42</v>
          </cell>
          <cell r="B9" t="str">
            <v>DC42</v>
          </cell>
          <cell r="C9" t="str">
            <v>Sedibeng</v>
          </cell>
        </row>
        <row r="10">
          <cell r="A10" t="str">
            <v>GT481</v>
          </cell>
          <cell r="B10" t="str">
            <v>GT481</v>
          </cell>
          <cell r="C10" t="str">
            <v>Mogale City</v>
          </cell>
        </row>
        <row r="11">
          <cell r="A11" t="str">
            <v>GT484</v>
          </cell>
          <cell r="B11" t="str">
            <v>GT484</v>
          </cell>
          <cell r="C11" t="str">
            <v>Merafong City</v>
          </cell>
        </row>
        <row r="12">
          <cell r="A12" t="str">
            <v>GT485</v>
          </cell>
          <cell r="B12" t="str">
            <v>GT485</v>
          </cell>
          <cell r="C12" t="str">
            <v>Rand West City</v>
          </cell>
        </row>
        <row r="13">
          <cell r="A13" t="str">
            <v>DC48</v>
          </cell>
          <cell r="B13" t="str">
            <v>DC48</v>
          </cell>
          <cell r="C13" t="str">
            <v>West Rand</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Names"/>
      <sheetName val="Summary"/>
      <sheetName val="Summary "/>
      <sheetName val="EKU"/>
      <sheetName val="JHB "/>
      <sheetName val="TSH"/>
      <sheetName val="GT421"/>
      <sheetName val="GT422"/>
      <sheetName val="GT423"/>
      <sheetName val="DC42"/>
      <sheetName val="GT481 "/>
      <sheetName val="GT482"/>
      <sheetName val="GT485"/>
      <sheetName val="DC48"/>
    </sheetNames>
    <sheetDataSet>
      <sheetData sheetId="0">
        <row r="2">
          <cell r="A2" t="str">
            <v>Summary</v>
          </cell>
          <cell r="C2" t="str">
            <v>Gauteng</v>
          </cell>
        </row>
        <row r="3">
          <cell r="A3" t="str">
            <v>EKU</v>
          </cell>
          <cell r="B3" t="str">
            <v>EKU</v>
          </cell>
          <cell r="C3" t="str">
            <v>Ekurhuleni Metro</v>
          </cell>
        </row>
        <row r="4">
          <cell r="A4" t="str">
            <v>JHB</v>
          </cell>
          <cell r="B4" t="str">
            <v>JHB</v>
          </cell>
          <cell r="C4" t="str">
            <v>City Of Johannesburg</v>
          </cell>
        </row>
        <row r="5">
          <cell r="A5" t="str">
            <v>TSH</v>
          </cell>
          <cell r="B5" t="str">
            <v>TSH</v>
          </cell>
          <cell r="C5" t="str">
            <v>City Of Tshwane</v>
          </cell>
        </row>
        <row r="6">
          <cell r="A6" t="str">
            <v>GT421</v>
          </cell>
          <cell r="B6" t="str">
            <v>GT421</v>
          </cell>
          <cell r="C6" t="str">
            <v>Emfuleni</v>
          </cell>
        </row>
        <row r="7">
          <cell r="A7" t="str">
            <v>GT422</v>
          </cell>
          <cell r="B7" t="str">
            <v>GT422</v>
          </cell>
          <cell r="C7" t="str">
            <v>Midvaal</v>
          </cell>
        </row>
        <row r="8">
          <cell r="A8" t="str">
            <v>GT423</v>
          </cell>
          <cell r="B8" t="str">
            <v>GT423</v>
          </cell>
          <cell r="C8" t="str">
            <v>Lesedi</v>
          </cell>
        </row>
        <row r="9">
          <cell r="A9" t="str">
            <v>DC42</v>
          </cell>
          <cell r="B9" t="str">
            <v>DC42</v>
          </cell>
          <cell r="C9" t="str">
            <v>Sedibeng</v>
          </cell>
        </row>
        <row r="10">
          <cell r="A10" t="str">
            <v>GT481</v>
          </cell>
          <cell r="B10" t="str">
            <v>GT481</v>
          </cell>
          <cell r="C10" t="str">
            <v>Mogale City</v>
          </cell>
        </row>
        <row r="11">
          <cell r="A11" t="str">
            <v>GT484</v>
          </cell>
          <cell r="B11" t="str">
            <v>GT484</v>
          </cell>
          <cell r="C11" t="str">
            <v>Merafong City</v>
          </cell>
        </row>
        <row r="12">
          <cell r="A12" t="str">
            <v>GT485</v>
          </cell>
          <cell r="B12" t="str">
            <v>GT485</v>
          </cell>
          <cell r="C12" t="str">
            <v>Rand West City</v>
          </cell>
        </row>
        <row r="13">
          <cell r="A13" t="str">
            <v>DC48</v>
          </cell>
          <cell r="B13" t="str">
            <v>DC48</v>
          </cell>
          <cell r="C13" t="str">
            <v>West Rand</v>
          </cell>
        </row>
      </sheetData>
      <sheetData sheetId="1" refreshError="1"/>
      <sheetData sheetId="2" refreshError="1"/>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Names"/>
      <sheetName val="Summary"/>
      <sheetName val="Summary "/>
      <sheetName val="EKU"/>
      <sheetName val="JHB "/>
      <sheetName val="TSH "/>
      <sheetName val="GT421"/>
      <sheetName val="GT422"/>
      <sheetName val="GT423"/>
      <sheetName val="DC42"/>
      <sheetName val="GT481 "/>
      <sheetName val="GT482"/>
      <sheetName val="GT485"/>
      <sheetName val="DC48"/>
    </sheetNames>
    <sheetDataSet>
      <sheetData sheetId="0">
        <row r="2">
          <cell r="A2" t="str">
            <v>Summary</v>
          </cell>
          <cell r="C2" t="str">
            <v>Gauteng</v>
          </cell>
        </row>
        <row r="3">
          <cell r="A3" t="str">
            <v>EKU</v>
          </cell>
          <cell r="B3" t="str">
            <v>EKU</v>
          </cell>
          <cell r="C3" t="str">
            <v>Ekurhuleni Metro</v>
          </cell>
        </row>
        <row r="4">
          <cell r="A4" t="str">
            <v>JHB</v>
          </cell>
          <cell r="B4" t="str">
            <v>JHB</v>
          </cell>
          <cell r="C4" t="str">
            <v>City Of Johannesburg</v>
          </cell>
        </row>
        <row r="5">
          <cell r="A5" t="str">
            <v>TSH</v>
          </cell>
          <cell r="B5" t="str">
            <v>TSH</v>
          </cell>
          <cell r="C5" t="str">
            <v>City Of Tshwane</v>
          </cell>
        </row>
        <row r="6">
          <cell r="A6" t="str">
            <v>GT421</v>
          </cell>
          <cell r="B6" t="str">
            <v>GT421</v>
          </cell>
          <cell r="C6" t="str">
            <v>Emfuleni</v>
          </cell>
        </row>
        <row r="7">
          <cell r="A7" t="str">
            <v>GT422</v>
          </cell>
          <cell r="B7" t="str">
            <v>GT422</v>
          </cell>
          <cell r="C7" t="str">
            <v>Midvaal</v>
          </cell>
        </row>
        <row r="8">
          <cell r="A8" t="str">
            <v>GT423</v>
          </cell>
          <cell r="B8" t="str">
            <v>GT423</v>
          </cell>
          <cell r="C8" t="str">
            <v>Lesedi</v>
          </cell>
        </row>
        <row r="9">
          <cell r="A9" t="str">
            <v>DC42</v>
          </cell>
          <cell r="B9" t="str">
            <v>DC42</v>
          </cell>
          <cell r="C9" t="str">
            <v>Sedibeng</v>
          </cell>
        </row>
        <row r="10">
          <cell r="A10" t="str">
            <v>GT481</v>
          </cell>
          <cell r="B10" t="str">
            <v>GT481</v>
          </cell>
          <cell r="C10" t="str">
            <v>Mogale City</v>
          </cell>
        </row>
        <row r="11">
          <cell r="A11" t="str">
            <v>GT484</v>
          </cell>
          <cell r="B11" t="str">
            <v>GT484</v>
          </cell>
          <cell r="C11" t="str">
            <v>Merafong City</v>
          </cell>
        </row>
        <row r="12">
          <cell r="A12" t="str">
            <v>GT485</v>
          </cell>
          <cell r="B12" t="str">
            <v>GT485</v>
          </cell>
          <cell r="C12" t="str">
            <v>Rand West City</v>
          </cell>
        </row>
        <row r="13">
          <cell r="A13" t="str">
            <v>DC48</v>
          </cell>
          <cell r="B13" t="str">
            <v>DC48</v>
          </cell>
          <cell r="C13" t="str">
            <v>West Rand</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Names"/>
      <sheetName val="Summary"/>
      <sheetName val="Summary "/>
      <sheetName val="ETH"/>
      <sheetName val="KZN212"/>
      <sheetName val="KZN213"/>
      <sheetName val="KZN214"/>
      <sheetName val="KZN216"/>
      <sheetName val="DC21"/>
      <sheetName val="KZN221"/>
      <sheetName val="KZN222"/>
      <sheetName val="KZN223"/>
      <sheetName val="KZN224"/>
      <sheetName val="KZN225"/>
      <sheetName val="KZN226"/>
      <sheetName val="KZN227"/>
      <sheetName val="DC22"/>
      <sheetName val="KZN235"/>
      <sheetName val="KZN237"/>
      <sheetName val="KZN238"/>
      <sheetName val="DC23"/>
      <sheetName val="KZN241"/>
      <sheetName val="KZN242"/>
      <sheetName val="KZN244"/>
      <sheetName val="KZN245"/>
      <sheetName val="DC24"/>
      <sheetName val="KZN252"/>
      <sheetName val="KZN253"/>
      <sheetName val="KZN254"/>
      <sheetName val="DC25"/>
      <sheetName val="KZN261"/>
      <sheetName val="KZN262"/>
      <sheetName val="KZN263"/>
      <sheetName val="KZN265"/>
      <sheetName val="KZN266"/>
      <sheetName val="DC26"/>
      <sheetName val="KZN271"/>
      <sheetName val="KZN272"/>
      <sheetName val="KZN275"/>
      <sheetName val="KZN276"/>
      <sheetName val="DC27"/>
      <sheetName val="KZN281"/>
      <sheetName val="KZN282"/>
      <sheetName val="KZN284"/>
      <sheetName val="KZN285"/>
      <sheetName val="KZN286"/>
      <sheetName val="DC28"/>
      <sheetName val="KZN291"/>
      <sheetName val="KZN292"/>
      <sheetName val="KZN293"/>
      <sheetName val="KZN294"/>
      <sheetName val="DC29"/>
      <sheetName val="KZN433"/>
      <sheetName val="KZN434"/>
      <sheetName val="KZN435"/>
      <sheetName val="KZN436"/>
      <sheetName val="DC43"/>
    </sheetNames>
    <sheetDataSet>
      <sheetData sheetId="0">
        <row r="2">
          <cell r="A2" t="str">
            <v>Summary</v>
          </cell>
          <cell r="C2" t="str">
            <v>KwaZulu-Natal</v>
          </cell>
        </row>
        <row r="3">
          <cell r="A3" t="str">
            <v>ETH</v>
          </cell>
          <cell r="B3" t="str">
            <v>ETH</v>
          </cell>
          <cell r="C3" t="str">
            <v>eThekwini</v>
          </cell>
        </row>
        <row r="4">
          <cell r="A4" t="str">
            <v>KZN212</v>
          </cell>
          <cell r="B4" t="str">
            <v>KZN212</v>
          </cell>
          <cell r="C4" t="str">
            <v>Umdoni</v>
          </cell>
        </row>
        <row r="5">
          <cell r="A5" t="str">
            <v>KZN213</v>
          </cell>
          <cell r="B5" t="str">
            <v>KZN213</v>
          </cell>
          <cell r="C5" t="str">
            <v>Umzumbe</v>
          </cell>
        </row>
        <row r="6">
          <cell r="A6" t="str">
            <v>KZN214</v>
          </cell>
          <cell r="B6" t="str">
            <v>KZN214</v>
          </cell>
          <cell r="C6" t="str">
            <v>uMuziwabantu</v>
          </cell>
        </row>
        <row r="7">
          <cell r="A7" t="str">
            <v>KZN216</v>
          </cell>
          <cell r="B7" t="str">
            <v>KZN216</v>
          </cell>
          <cell r="C7" t="str">
            <v>Ray Nkonyeni</v>
          </cell>
        </row>
        <row r="8">
          <cell r="A8" t="str">
            <v>DC21</v>
          </cell>
          <cell r="B8" t="str">
            <v>DC21</v>
          </cell>
          <cell r="C8" t="str">
            <v>Ugu</v>
          </cell>
        </row>
        <row r="9">
          <cell r="A9" t="str">
            <v>KZN221</v>
          </cell>
          <cell r="B9" t="str">
            <v>KZN221</v>
          </cell>
          <cell r="C9" t="str">
            <v>uMshwathi</v>
          </cell>
        </row>
        <row r="10">
          <cell r="A10" t="str">
            <v>KZN222</v>
          </cell>
          <cell r="B10" t="str">
            <v>KZN222</v>
          </cell>
          <cell r="C10" t="str">
            <v>uMngeni</v>
          </cell>
        </row>
        <row r="11">
          <cell r="A11" t="str">
            <v>KZN223</v>
          </cell>
          <cell r="B11" t="str">
            <v>KZN223</v>
          </cell>
          <cell r="C11" t="str">
            <v>Mpofana</v>
          </cell>
        </row>
        <row r="12">
          <cell r="A12" t="str">
            <v>KZN224</v>
          </cell>
          <cell r="B12" t="str">
            <v>KZN224</v>
          </cell>
          <cell r="C12" t="str">
            <v>Impendle</v>
          </cell>
        </row>
        <row r="13">
          <cell r="A13" t="str">
            <v>KZN225</v>
          </cell>
          <cell r="B13" t="str">
            <v>KZN225</v>
          </cell>
          <cell r="C13" t="str">
            <v>Msunduzi</v>
          </cell>
        </row>
        <row r="14">
          <cell r="A14" t="str">
            <v>KZN226</v>
          </cell>
          <cell r="B14" t="str">
            <v>KZN226</v>
          </cell>
          <cell r="C14" t="str">
            <v>Mkhambathini</v>
          </cell>
        </row>
        <row r="15">
          <cell r="A15" t="str">
            <v>KZN227</v>
          </cell>
          <cell r="B15" t="str">
            <v>KZN227</v>
          </cell>
          <cell r="C15" t="str">
            <v>Richmond</v>
          </cell>
        </row>
        <row r="16">
          <cell r="A16" t="str">
            <v>DC22</v>
          </cell>
          <cell r="B16" t="str">
            <v>DC22</v>
          </cell>
          <cell r="C16" t="str">
            <v>uMgungundlovu</v>
          </cell>
        </row>
        <row r="17">
          <cell r="A17" t="str">
            <v>KZN235</v>
          </cell>
          <cell r="B17" t="str">
            <v>KZN235</v>
          </cell>
          <cell r="C17" t="str">
            <v>Okhahlamba</v>
          </cell>
        </row>
        <row r="18">
          <cell r="A18" t="str">
            <v>KZN237</v>
          </cell>
          <cell r="B18" t="str">
            <v>KZN237</v>
          </cell>
          <cell r="C18" t="str">
            <v>Inkosi Langalibalele</v>
          </cell>
        </row>
        <row r="19">
          <cell r="A19" t="str">
            <v>KZN238</v>
          </cell>
          <cell r="B19" t="str">
            <v>KZN238</v>
          </cell>
          <cell r="C19" t="str">
            <v>Alfred Duma</v>
          </cell>
        </row>
        <row r="20">
          <cell r="A20" t="str">
            <v>DC23</v>
          </cell>
          <cell r="B20" t="str">
            <v>DC23</v>
          </cell>
          <cell r="C20" t="str">
            <v>Uthukela</v>
          </cell>
        </row>
        <row r="21">
          <cell r="A21" t="str">
            <v>KZN241</v>
          </cell>
          <cell r="B21" t="str">
            <v>KZN241</v>
          </cell>
          <cell r="C21" t="str">
            <v>Endumeni</v>
          </cell>
        </row>
        <row r="22">
          <cell r="A22" t="str">
            <v>KZN242</v>
          </cell>
          <cell r="B22" t="str">
            <v>KZN242</v>
          </cell>
          <cell r="C22" t="str">
            <v>Nquthu</v>
          </cell>
        </row>
        <row r="23">
          <cell r="A23" t="str">
            <v>KZN244</v>
          </cell>
          <cell r="B23" t="str">
            <v>KZN244</v>
          </cell>
          <cell r="C23" t="str">
            <v>Msinga</v>
          </cell>
        </row>
        <row r="24">
          <cell r="A24" t="str">
            <v>KZN245</v>
          </cell>
          <cell r="B24" t="str">
            <v>KZN245</v>
          </cell>
          <cell r="C24" t="str">
            <v>Umvoti</v>
          </cell>
        </row>
        <row r="25">
          <cell r="A25" t="str">
            <v>DC24</v>
          </cell>
          <cell r="B25" t="str">
            <v>DC24</v>
          </cell>
          <cell r="C25" t="str">
            <v>Umzinyathi</v>
          </cell>
        </row>
        <row r="26">
          <cell r="A26" t="str">
            <v>KZN252</v>
          </cell>
          <cell r="B26" t="str">
            <v>KZN252</v>
          </cell>
          <cell r="C26" t="str">
            <v>Newcastle</v>
          </cell>
        </row>
        <row r="27">
          <cell r="A27" t="str">
            <v>KZN253</v>
          </cell>
          <cell r="B27" t="str">
            <v>KZN253</v>
          </cell>
          <cell r="C27" t="str">
            <v>eMadlangeni</v>
          </cell>
        </row>
        <row r="28">
          <cell r="A28" t="str">
            <v>KZN254</v>
          </cell>
          <cell r="B28" t="str">
            <v>KZN254</v>
          </cell>
          <cell r="C28" t="str">
            <v>Dannhauser</v>
          </cell>
        </row>
        <row r="29">
          <cell r="A29" t="str">
            <v>DC25</v>
          </cell>
          <cell r="B29" t="str">
            <v>DC25</v>
          </cell>
          <cell r="C29" t="str">
            <v>Amajuba</v>
          </cell>
        </row>
        <row r="30">
          <cell r="A30" t="str">
            <v>KZN261</v>
          </cell>
          <cell r="B30" t="str">
            <v>KZN261</v>
          </cell>
          <cell r="C30" t="str">
            <v>eDumbe</v>
          </cell>
        </row>
        <row r="31">
          <cell r="A31" t="str">
            <v>KZN262</v>
          </cell>
          <cell r="B31" t="str">
            <v>KZN262</v>
          </cell>
          <cell r="C31" t="str">
            <v>uPhongolo</v>
          </cell>
        </row>
        <row r="32">
          <cell r="A32" t="str">
            <v>KZN263</v>
          </cell>
          <cell r="B32" t="str">
            <v>KZN263</v>
          </cell>
          <cell r="C32" t="str">
            <v>Abaqulusi</v>
          </cell>
        </row>
        <row r="33">
          <cell r="A33" t="str">
            <v>KZN265</v>
          </cell>
          <cell r="B33" t="str">
            <v>KZN265</v>
          </cell>
          <cell r="C33" t="str">
            <v>Nongoma</v>
          </cell>
        </row>
        <row r="34">
          <cell r="A34" t="str">
            <v>KZN266</v>
          </cell>
          <cell r="B34" t="str">
            <v>KZN266</v>
          </cell>
          <cell r="C34" t="str">
            <v>Ulundi</v>
          </cell>
        </row>
        <row r="35">
          <cell r="A35" t="str">
            <v>DC26</v>
          </cell>
          <cell r="B35" t="str">
            <v>DC26</v>
          </cell>
          <cell r="C35" t="str">
            <v>Zululand</v>
          </cell>
        </row>
        <row r="36">
          <cell r="A36" t="str">
            <v>KZN271</v>
          </cell>
          <cell r="B36" t="str">
            <v>KZN271</v>
          </cell>
          <cell r="C36" t="str">
            <v>Umhlabuyalingana</v>
          </cell>
        </row>
        <row r="37">
          <cell r="A37" t="str">
            <v>KZN272</v>
          </cell>
          <cell r="B37" t="str">
            <v>KZN272</v>
          </cell>
          <cell r="C37" t="str">
            <v>Jozini</v>
          </cell>
        </row>
        <row r="38">
          <cell r="A38" t="str">
            <v>KZN275</v>
          </cell>
          <cell r="B38" t="str">
            <v>KZN275</v>
          </cell>
          <cell r="C38" t="str">
            <v>Mtubatuba</v>
          </cell>
        </row>
        <row r="39">
          <cell r="A39" t="str">
            <v>KZN276</v>
          </cell>
          <cell r="B39" t="str">
            <v>KZN276</v>
          </cell>
          <cell r="C39" t="str">
            <v>The New BIg 5 False Bay</v>
          </cell>
        </row>
        <row r="40">
          <cell r="A40" t="str">
            <v>DC27</v>
          </cell>
          <cell r="B40" t="str">
            <v>DC27</v>
          </cell>
          <cell r="C40" t="str">
            <v>Umkhanyakude</v>
          </cell>
        </row>
        <row r="41">
          <cell r="A41" t="str">
            <v>KZN281</v>
          </cell>
          <cell r="B41" t="str">
            <v>KZN281</v>
          </cell>
          <cell r="C41" t="str">
            <v>Mfolozi</v>
          </cell>
        </row>
        <row r="42">
          <cell r="A42" t="str">
            <v>KZN282</v>
          </cell>
          <cell r="B42" t="str">
            <v>KZN282</v>
          </cell>
          <cell r="C42" t="str">
            <v>uMhlathuze</v>
          </cell>
        </row>
        <row r="43">
          <cell r="A43" t="str">
            <v>KZN284</v>
          </cell>
          <cell r="B43" t="str">
            <v>KZN284</v>
          </cell>
          <cell r="C43" t="str">
            <v>uMlalazi</v>
          </cell>
        </row>
        <row r="44">
          <cell r="A44" t="str">
            <v>KZN285</v>
          </cell>
          <cell r="B44" t="str">
            <v>KZN285</v>
          </cell>
          <cell r="C44" t="str">
            <v>Mthonjaneni</v>
          </cell>
        </row>
        <row r="45">
          <cell r="A45" t="str">
            <v>KZN286</v>
          </cell>
          <cell r="B45" t="str">
            <v>KZN286</v>
          </cell>
          <cell r="C45" t="str">
            <v>Nkandla</v>
          </cell>
        </row>
        <row r="46">
          <cell r="A46" t="str">
            <v>DC28</v>
          </cell>
          <cell r="B46" t="str">
            <v>DC28</v>
          </cell>
          <cell r="C46" t="str">
            <v>King Cetshwayo</v>
          </cell>
        </row>
        <row r="47">
          <cell r="A47" t="str">
            <v>KZN291</v>
          </cell>
          <cell r="B47" t="str">
            <v>KZN291</v>
          </cell>
          <cell r="C47" t="str">
            <v>Mandeni</v>
          </cell>
        </row>
        <row r="48">
          <cell r="A48" t="str">
            <v>KZN292</v>
          </cell>
          <cell r="B48" t="str">
            <v>KZN292</v>
          </cell>
          <cell r="C48" t="str">
            <v>KwaDukuza</v>
          </cell>
        </row>
        <row r="49">
          <cell r="A49" t="str">
            <v>KZN293</v>
          </cell>
          <cell r="B49" t="str">
            <v>KZN293</v>
          </cell>
          <cell r="C49" t="str">
            <v>Ndwedwe</v>
          </cell>
        </row>
        <row r="50">
          <cell r="A50" t="str">
            <v>KZN294</v>
          </cell>
          <cell r="B50" t="str">
            <v>KZN294</v>
          </cell>
          <cell r="C50" t="str">
            <v>Maphumulo</v>
          </cell>
        </row>
        <row r="51">
          <cell r="A51" t="str">
            <v>DC29</v>
          </cell>
          <cell r="B51" t="str">
            <v>DC29</v>
          </cell>
          <cell r="C51" t="str">
            <v>iLembe</v>
          </cell>
        </row>
        <row r="52">
          <cell r="A52" t="str">
            <v>KZN433</v>
          </cell>
          <cell r="B52" t="str">
            <v>KZN433</v>
          </cell>
          <cell r="C52" t="str">
            <v>Greater Kokstad</v>
          </cell>
        </row>
        <row r="53">
          <cell r="A53" t="str">
            <v>KZN434</v>
          </cell>
          <cell r="B53" t="str">
            <v>KZN434</v>
          </cell>
          <cell r="C53" t="str">
            <v>Ubuhlebezwe</v>
          </cell>
        </row>
        <row r="54">
          <cell r="A54" t="str">
            <v>KZN435</v>
          </cell>
          <cell r="B54" t="str">
            <v>KZN435</v>
          </cell>
          <cell r="C54" t="str">
            <v>Umzimkhulu</v>
          </cell>
        </row>
        <row r="55">
          <cell r="A55" t="str">
            <v>KZN436</v>
          </cell>
          <cell r="B55" t="str">
            <v>KZN436</v>
          </cell>
          <cell r="C55" t="str">
            <v>Dr Nkosazana Dlamini Zuma</v>
          </cell>
        </row>
        <row r="56">
          <cell r="A56" t="str">
            <v>DC43</v>
          </cell>
          <cell r="B56" t="str">
            <v>DC43</v>
          </cell>
          <cell r="C56" t="str">
            <v>Harry Gwala</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Names"/>
      <sheetName val="Summary"/>
      <sheetName val="Summary "/>
      <sheetName val="CPT"/>
      <sheetName val="WC011"/>
      <sheetName val="WC012"/>
      <sheetName val="WC013"/>
      <sheetName val="WC014"/>
      <sheetName val="WC015"/>
      <sheetName val="DC1"/>
      <sheetName val="WC022"/>
      <sheetName val="WC023"/>
      <sheetName val="WC024"/>
      <sheetName val="WC025"/>
      <sheetName val="WC026"/>
      <sheetName val="DC2"/>
      <sheetName val="WC031"/>
      <sheetName val="WC032"/>
      <sheetName val="WC033"/>
      <sheetName val="WC034"/>
      <sheetName val="DC3"/>
      <sheetName val="WC041"/>
      <sheetName val="WC042"/>
      <sheetName val="WC043"/>
      <sheetName val="WC044"/>
      <sheetName val="WC045"/>
      <sheetName val="WC047"/>
      <sheetName val="WC048"/>
      <sheetName val="DC4"/>
      <sheetName val="WC051"/>
      <sheetName val="WC052"/>
      <sheetName val="WC053"/>
      <sheetName val="DC5"/>
    </sheetNames>
    <sheetDataSet>
      <sheetData sheetId="0">
        <row r="2">
          <cell r="A2" t="str">
            <v>Summary</v>
          </cell>
          <cell r="C2" t="str">
            <v>Western Cape</v>
          </cell>
        </row>
        <row r="3">
          <cell r="A3" t="str">
            <v>CPT</v>
          </cell>
          <cell r="B3" t="str">
            <v>CPT</v>
          </cell>
          <cell r="C3" t="str">
            <v>Cape Town</v>
          </cell>
        </row>
        <row r="4">
          <cell r="A4" t="str">
            <v>WC011</v>
          </cell>
          <cell r="B4" t="str">
            <v>WC011</v>
          </cell>
          <cell r="C4" t="str">
            <v>Matzikama</v>
          </cell>
        </row>
        <row r="5">
          <cell r="A5" t="str">
            <v>WC012</v>
          </cell>
          <cell r="B5" t="str">
            <v>WC012</v>
          </cell>
          <cell r="C5" t="str">
            <v>Cederberg</v>
          </cell>
        </row>
        <row r="6">
          <cell r="A6" t="str">
            <v>WC013</v>
          </cell>
          <cell r="B6" t="str">
            <v>WC013</v>
          </cell>
          <cell r="C6" t="str">
            <v>Bergrivier</v>
          </cell>
        </row>
        <row r="7">
          <cell r="A7" t="str">
            <v>WC014</v>
          </cell>
          <cell r="B7" t="str">
            <v>WC014</v>
          </cell>
          <cell r="C7" t="str">
            <v>Saldanha Bay</v>
          </cell>
        </row>
        <row r="8">
          <cell r="A8" t="str">
            <v>WC015</v>
          </cell>
          <cell r="B8" t="str">
            <v>WC015</v>
          </cell>
          <cell r="C8" t="str">
            <v>Swartland</v>
          </cell>
        </row>
        <row r="9">
          <cell r="A9" t="str">
            <v>DC1</v>
          </cell>
          <cell r="B9" t="str">
            <v>DC1</v>
          </cell>
          <cell r="C9" t="str">
            <v>West Coast</v>
          </cell>
        </row>
        <row r="10">
          <cell r="A10" t="str">
            <v>WC022</v>
          </cell>
          <cell r="B10" t="str">
            <v>WC022</v>
          </cell>
          <cell r="C10" t="str">
            <v>Witzenberg</v>
          </cell>
        </row>
        <row r="11">
          <cell r="A11" t="str">
            <v>WC023</v>
          </cell>
          <cell r="B11" t="str">
            <v>WC023</v>
          </cell>
          <cell r="C11" t="str">
            <v>Drakenstein</v>
          </cell>
        </row>
        <row r="12">
          <cell r="A12" t="str">
            <v>WC024</v>
          </cell>
          <cell r="B12" t="str">
            <v>WC024</v>
          </cell>
          <cell r="C12" t="str">
            <v>Stellenbosch</v>
          </cell>
        </row>
        <row r="13">
          <cell r="A13" t="str">
            <v>WC025</v>
          </cell>
          <cell r="B13" t="str">
            <v>WC025</v>
          </cell>
          <cell r="C13" t="str">
            <v>Breede Valley</v>
          </cell>
        </row>
        <row r="14">
          <cell r="A14" t="str">
            <v>WC026</v>
          </cell>
          <cell r="B14" t="str">
            <v>WC026</v>
          </cell>
          <cell r="C14" t="str">
            <v>Langeberg</v>
          </cell>
        </row>
        <row r="15">
          <cell r="A15" t="str">
            <v>DC2</v>
          </cell>
          <cell r="B15" t="str">
            <v>DC2</v>
          </cell>
          <cell r="C15" t="str">
            <v>Cape Winelands DM</v>
          </cell>
        </row>
        <row r="16">
          <cell r="A16" t="str">
            <v>WC031</v>
          </cell>
          <cell r="B16" t="str">
            <v>WC031</v>
          </cell>
          <cell r="C16" t="str">
            <v>Theewaterskloof</v>
          </cell>
        </row>
        <row r="17">
          <cell r="A17" t="str">
            <v>WC032</v>
          </cell>
          <cell r="B17" t="str">
            <v>WC032</v>
          </cell>
          <cell r="C17" t="str">
            <v>Overstrand</v>
          </cell>
        </row>
        <row r="18">
          <cell r="A18" t="str">
            <v>WC033</v>
          </cell>
          <cell r="B18" t="str">
            <v>WC033</v>
          </cell>
          <cell r="C18" t="str">
            <v>Cape Agulhas</v>
          </cell>
        </row>
        <row r="19">
          <cell r="A19" t="str">
            <v>WC034</v>
          </cell>
          <cell r="B19" t="str">
            <v>WC034</v>
          </cell>
          <cell r="C19" t="str">
            <v>Swellendam</v>
          </cell>
        </row>
        <row r="20">
          <cell r="A20" t="str">
            <v>DC3</v>
          </cell>
          <cell r="B20" t="str">
            <v>DC3</v>
          </cell>
          <cell r="C20" t="str">
            <v>Overberg</v>
          </cell>
        </row>
        <row r="21">
          <cell r="A21" t="str">
            <v>WC041</v>
          </cell>
          <cell r="B21" t="str">
            <v>WC041</v>
          </cell>
          <cell r="C21" t="str">
            <v>Kannaland</v>
          </cell>
        </row>
        <row r="22">
          <cell r="A22" t="str">
            <v>WC042</v>
          </cell>
          <cell r="B22" t="str">
            <v>WC042</v>
          </cell>
          <cell r="C22" t="str">
            <v>Hessequa</v>
          </cell>
        </row>
        <row r="23">
          <cell r="A23" t="str">
            <v>WC043</v>
          </cell>
          <cell r="B23" t="str">
            <v>WC043</v>
          </cell>
          <cell r="C23" t="str">
            <v>Mossel Bay</v>
          </cell>
        </row>
        <row r="24">
          <cell r="A24" t="str">
            <v>WC044</v>
          </cell>
          <cell r="B24" t="str">
            <v>WC044</v>
          </cell>
          <cell r="C24" t="str">
            <v>George</v>
          </cell>
        </row>
        <row r="25">
          <cell r="A25" t="str">
            <v>WC045</v>
          </cell>
          <cell r="B25" t="str">
            <v>WC045</v>
          </cell>
          <cell r="C25" t="str">
            <v>Oudtshoorn</v>
          </cell>
        </row>
        <row r="26">
          <cell r="A26" t="str">
            <v>WC047</v>
          </cell>
          <cell r="B26" t="str">
            <v>WC047</v>
          </cell>
          <cell r="C26" t="str">
            <v>Bitou</v>
          </cell>
        </row>
        <row r="27">
          <cell r="A27" t="str">
            <v>WC048</v>
          </cell>
          <cell r="B27" t="str">
            <v>WC048</v>
          </cell>
          <cell r="C27" t="str">
            <v>Knysna</v>
          </cell>
        </row>
        <row r="28">
          <cell r="A28" t="str">
            <v>DC4</v>
          </cell>
          <cell r="B28" t="str">
            <v>DC4</v>
          </cell>
          <cell r="C28" t="str">
            <v>Eden</v>
          </cell>
        </row>
        <row r="29">
          <cell r="A29" t="str">
            <v>WC051</v>
          </cell>
          <cell r="B29" t="str">
            <v>WC051</v>
          </cell>
          <cell r="C29" t="str">
            <v>Laingsburg</v>
          </cell>
        </row>
        <row r="30">
          <cell r="A30" t="str">
            <v>WC052</v>
          </cell>
          <cell r="B30" t="str">
            <v>WC052</v>
          </cell>
          <cell r="C30" t="str">
            <v>Prince Albert</v>
          </cell>
        </row>
        <row r="31">
          <cell r="A31" t="str">
            <v>WC053</v>
          </cell>
          <cell r="B31" t="str">
            <v>WC053</v>
          </cell>
          <cell r="C31" t="str">
            <v>Beaufort West</v>
          </cell>
        </row>
        <row r="32">
          <cell r="A32" t="str">
            <v>DC5</v>
          </cell>
          <cell r="B32" t="str">
            <v>DC5</v>
          </cell>
          <cell r="C32" t="str">
            <v>Central Karoo</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499984740745262"/>
    <pageSetUpPr fitToPage="1"/>
  </sheetPr>
  <dimension ref="A1:T88"/>
  <sheetViews>
    <sheetView showGridLines="0" view="pageBreakPreview" topLeftCell="A63" zoomScale="89" zoomScaleNormal="89" zoomScaleSheetLayoutView="89" workbookViewId="0">
      <selection activeCell="F97" sqref="F97"/>
    </sheetView>
  </sheetViews>
  <sheetFormatPr defaultColWidth="16.5703125" defaultRowHeight="15" x14ac:dyDescent="0.25"/>
  <cols>
    <col min="1" max="1" width="3.7109375" style="5" customWidth="1"/>
    <col min="2" max="2" width="5.7109375" style="5" customWidth="1"/>
    <col min="3" max="3" width="74" style="5" customWidth="1"/>
    <col min="4" max="4" width="11.5703125" style="5" customWidth="1"/>
    <col min="5" max="17" width="10.7109375" style="5" customWidth="1"/>
    <col min="18" max="18" width="0" style="5" hidden="1" customWidth="1"/>
    <col min="19" max="19" width="36.140625" style="12" customWidth="1"/>
    <col min="20" max="20" width="35" style="12" customWidth="1"/>
    <col min="21" max="16384" width="16.5703125" style="5"/>
  </cols>
  <sheetData>
    <row r="1" spans="1:20" x14ac:dyDescent="0.25">
      <c r="A1" s="1" t="s">
        <v>87</v>
      </c>
      <c r="B1" s="1"/>
      <c r="C1" s="2"/>
      <c r="D1" s="3"/>
      <c r="E1" s="3"/>
      <c r="F1" s="3"/>
      <c r="G1" s="3"/>
      <c r="H1" s="3"/>
      <c r="I1" s="3"/>
      <c r="J1" s="3"/>
      <c r="K1" s="3"/>
      <c r="L1" s="3"/>
      <c r="M1" s="3"/>
      <c r="N1" s="3"/>
      <c r="O1" s="3"/>
      <c r="P1" s="3"/>
      <c r="Q1" s="3"/>
      <c r="R1" s="3"/>
      <c r="S1" s="4"/>
      <c r="T1" s="4"/>
    </row>
    <row r="3" spans="1:20" ht="21.75" customHeight="1" x14ac:dyDescent="0.25">
      <c r="A3" s="6" t="s">
        <v>88</v>
      </c>
      <c r="B3" s="7"/>
      <c r="C3" s="8"/>
      <c r="D3" s="9"/>
      <c r="E3" s="10"/>
      <c r="F3" s="3"/>
      <c r="G3" s="3"/>
      <c r="H3" s="3"/>
      <c r="I3" s="3"/>
      <c r="J3" s="3"/>
      <c r="K3" s="3"/>
      <c r="L3" s="3"/>
      <c r="M3" s="3"/>
      <c r="N3" s="3"/>
      <c r="O3" s="3"/>
      <c r="P3" s="3"/>
      <c r="Q3" s="3"/>
      <c r="R3" s="3"/>
      <c r="S3" s="4"/>
      <c r="T3" s="4"/>
    </row>
    <row r="4" spans="1:20" ht="33" x14ac:dyDescent="0.3">
      <c r="D4" s="11" t="s">
        <v>0</v>
      </c>
    </row>
    <row r="5" spans="1:20" ht="30" x14ac:dyDescent="0.25">
      <c r="C5" s="13" t="s">
        <v>1</v>
      </c>
      <c r="D5" s="14">
        <f>SUM(BUF:CPT!D5)</f>
        <v>752775</v>
      </c>
      <c r="E5" s="15" t="s">
        <v>2</v>
      </c>
    </row>
    <row r="6" spans="1:20" x14ac:dyDescent="0.25">
      <c r="C6" s="13" t="s">
        <v>3</v>
      </c>
      <c r="D6" s="14">
        <f>SUM(BUF:CPT!D6)</f>
        <v>165235</v>
      </c>
      <c r="E6" s="17" t="s">
        <v>4</v>
      </c>
    </row>
    <row r="7" spans="1:20" ht="30" x14ac:dyDescent="0.25">
      <c r="A7" s="18"/>
      <c r="B7" s="7"/>
      <c r="C7" s="19" t="s">
        <v>5</v>
      </c>
      <c r="D7" s="14">
        <f>SUM(BUF:CPT!D7)</f>
        <v>80</v>
      </c>
      <c r="E7" s="17" t="s">
        <v>6</v>
      </c>
      <c r="F7" s="3"/>
      <c r="G7" s="3"/>
      <c r="H7" s="3"/>
      <c r="I7" s="3"/>
      <c r="J7" s="3"/>
      <c r="K7" s="3"/>
      <c r="L7" s="3"/>
      <c r="M7" s="3"/>
      <c r="N7" s="3"/>
      <c r="O7" s="3"/>
      <c r="P7" s="3"/>
      <c r="Q7" s="3"/>
      <c r="R7" s="3"/>
      <c r="S7" s="4"/>
      <c r="T7" s="4"/>
    </row>
    <row r="8" spans="1:20" x14ac:dyDescent="0.25">
      <c r="A8" s="18"/>
      <c r="B8" s="7"/>
      <c r="C8" s="21" t="s">
        <v>7</v>
      </c>
      <c r="D8" s="14">
        <f>SUM(BUF:CPT!D8)</f>
        <v>1797937</v>
      </c>
      <c r="E8" s="17" t="s">
        <v>4</v>
      </c>
      <c r="F8" s="3"/>
      <c r="G8" s="3"/>
      <c r="H8" s="3"/>
      <c r="I8" s="3"/>
      <c r="J8" s="3"/>
      <c r="K8" s="3"/>
      <c r="L8" s="3"/>
      <c r="M8" s="3"/>
      <c r="N8" s="3"/>
      <c r="O8" s="3"/>
      <c r="P8" s="3"/>
      <c r="Q8" s="3"/>
      <c r="R8" s="3"/>
      <c r="S8" s="4"/>
      <c r="T8" s="4"/>
    </row>
    <row r="9" spans="1:20" ht="15.75" customHeight="1" x14ac:dyDescent="0.25">
      <c r="A9" s="18"/>
      <c r="B9" s="7"/>
      <c r="C9" s="22" t="s">
        <v>8</v>
      </c>
      <c r="D9" s="14">
        <f>SUM(BUF:CPT!D9)</f>
        <v>131380</v>
      </c>
      <c r="E9" s="17" t="s">
        <v>4</v>
      </c>
      <c r="F9" s="3"/>
      <c r="G9" s="3"/>
      <c r="H9" s="3"/>
      <c r="I9" s="3"/>
      <c r="J9" s="3"/>
      <c r="K9" s="3"/>
      <c r="L9" s="3"/>
      <c r="M9" s="3"/>
      <c r="N9" s="3"/>
      <c r="O9" s="3"/>
      <c r="P9" s="3"/>
      <c r="Q9" s="3"/>
      <c r="R9" s="3"/>
      <c r="S9" s="4"/>
      <c r="T9" s="4"/>
    </row>
    <row r="10" spans="1:20" x14ac:dyDescent="0.25">
      <c r="A10" s="18"/>
      <c r="B10" s="7"/>
      <c r="C10" s="19" t="s">
        <v>9</v>
      </c>
      <c r="D10" s="14">
        <f>SUM(BUF:CPT!D10)</f>
        <v>2071890</v>
      </c>
      <c r="E10" s="17" t="s">
        <v>4</v>
      </c>
      <c r="F10" s="3"/>
      <c r="G10" s="3"/>
      <c r="H10" s="3"/>
      <c r="I10" s="3"/>
      <c r="J10" s="3"/>
      <c r="K10" s="3"/>
      <c r="L10" s="3"/>
      <c r="M10" s="3"/>
      <c r="N10" s="3"/>
      <c r="O10" s="3"/>
      <c r="P10" s="3"/>
      <c r="Q10" s="3"/>
      <c r="R10" s="3"/>
      <c r="S10" s="4"/>
      <c r="T10" s="4"/>
    </row>
    <row r="11" spans="1:20" x14ac:dyDescent="0.25">
      <c r="A11" s="18"/>
      <c r="B11" s="7"/>
      <c r="C11" s="19" t="s">
        <v>10</v>
      </c>
      <c r="D11" s="14">
        <f>SUM(BUF:CPT!D11)</f>
        <v>209163</v>
      </c>
      <c r="E11" s="17" t="s">
        <v>4</v>
      </c>
      <c r="F11" s="3"/>
      <c r="G11" s="3"/>
      <c r="H11" s="3"/>
      <c r="I11" s="3"/>
      <c r="J11" s="3"/>
      <c r="K11" s="3"/>
      <c r="L11" s="3"/>
      <c r="M11" s="3"/>
      <c r="N11" s="3"/>
      <c r="O11" s="3"/>
      <c r="P11" s="3"/>
      <c r="Q11" s="3"/>
      <c r="R11" s="3"/>
      <c r="S11" s="4"/>
      <c r="T11" s="4"/>
    </row>
    <row r="12" spans="1:20" x14ac:dyDescent="0.25">
      <c r="A12" s="18"/>
      <c r="B12" s="7"/>
      <c r="C12" s="19" t="s">
        <v>11</v>
      </c>
      <c r="D12" s="14">
        <f>SUM(BUF:CPT!D12)</f>
        <v>1347318</v>
      </c>
      <c r="E12" s="17" t="s">
        <v>4</v>
      </c>
      <c r="F12" s="3"/>
      <c r="G12" s="3"/>
      <c r="H12" s="3"/>
      <c r="I12" s="3"/>
      <c r="J12" s="3"/>
      <c r="K12" s="3"/>
      <c r="L12" s="3"/>
      <c r="M12" s="3"/>
      <c r="N12" s="3"/>
      <c r="O12" s="3"/>
      <c r="P12" s="3"/>
      <c r="Q12" s="3"/>
      <c r="R12" s="3"/>
      <c r="S12" s="4"/>
      <c r="T12" s="4"/>
    </row>
    <row r="13" spans="1:20" x14ac:dyDescent="0.25">
      <c r="A13" s="18"/>
      <c r="B13" s="7"/>
      <c r="C13" s="19" t="s">
        <v>12</v>
      </c>
      <c r="D13" s="14">
        <f>SUM(BUF:CPT!D13)</f>
        <v>169695</v>
      </c>
      <c r="E13" s="17" t="s">
        <v>4</v>
      </c>
      <c r="F13" s="3"/>
      <c r="G13" s="3"/>
      <c r="H13" s="3"/>
      <c r="I13" s="3"/>
      <c r="J13" s="3"/>
      <c r="K13" s="3"/>
      <c r="L13" s="3"/>
      <c r="M13" s="3"/>
      <c r="N13" s="3"/>
      <c r="O13" s="3"/>
      <c r="P13" s="3"/>
      <c r="Q13" s="3"/>
      <c r="R13" s="3"/>
      <c r="S13" s="4"/>
      <c r="T13" s="4"/>
    </row>
    <row r="14" spans="1:20" ht="30" x14ac:dyDescent="0.25">
      <c r="A14" s="18"/>
      <c r="B14" s="7"/>
      <c r="C14" s="19" t="s">
        <v>13</v>
      </c>
      <c r="D14" s="14">
        <f>SUM(BUF:CPT!D14)</f>
        <v>1190855</v>
      </c>
      <c r="E14" s="17" t="s">
        <v>4</v>
      </c>
      <c r="F14" s="3"/>
      <c r="G14" s="3"/>
      <c r="H14" s="3"/>
      <c r="I14" s="3"/>
      <c r="J14" s="3"/>
      <c r="K14" s="3"/>
      <c r="L14" s="3"/>
      <c r="M14" s="3"/>
      <c r="N14" s="3"/>
      <c r="O14" s="3"/>
      <c r="P14" s="3"/>
      <c r="Q14" s="3"/>
      <c r="R14" s="3"/>
      <c r="S14" s="4"/>
      <c r="T14" s="4"/>
    </row>
    <row r="15" spans="1:20" x14ac:dyDescent="0.25">
      <c r="A15" s="18"/>
      <c r="B15" s="7"/>
      <c r="C15" s="13" t="s">
        <v>14</v>
      </c>
      <c r="D15" s="14">
        <f>SUM(BUF:CPT!D15)</f>
        <v>165105</v>
      </c>
      <c r="E15" s="17" t="s">
        <v>4</v>
      </c>
      <c r="F15" s="3"/>
      <c r="G15" s="3"/>
      <c r="H15" s="3"/>
      <c r="I15" s="3"/>
      <c r="J15" s="3"/>
      <c r="K15" s="3"/>
      <c r="L15" s="3"/>
      <c r="M15" s="3"/>
      <c r="N15" s="3"/>
      <c r="O15" s="3"/>
      <c r="P15" s="3"/>
      <c r="Q15" s="3"/>
      <c r="R15" s="3"/>
      <c r="S15" s="4"/>
      <c r="T15" s="4"/>
    </row>
    <row r="16" spans="1:20" x14ac:dyDescent="0.25">
      <c r="A16" s="18"/>
      <c r="B16" s="7"/>
      <c r="C16" s="23"/>
      <c r="D16" s="9"/>
      <c r="E16" s="10"/>
      <c r="F16" s="3"/>
      <c r="G16" s="3"/>
      <c r="H16" s="3"/>
      <c r="I16" s="3"/>
      <c r="J16" s="3"/>
      <c r="K16" s="3"/>
      <c r="L16" s="3"/>
      <c r="M16" s="3"/>
      <c r="N16" s="3"/>
      <c r="O16" s="3"/>
      <c r="P16" s="3"/>
      <c r="Q16" s="3"/>
      <c r="R16" s="3"/>
      <c r="S16" s="4"/>
      <c r="T16" s="4"/>
    </row>
    <row r="17" spans="1:20" x14ac:dyDescent="0.25">
      <c r="A17" s="18" t="s">
        <v>89</v>
      </c>
      <c r="B17" s="7"/>
      <c r="C17" s="8"/>
      <c r="D17" s="9"/>
      <c r="E17" s="10"/>
      <c r="F17" s="3"/>
      <c r="G17" s="3"/>
      <c r="H17" s="3"/>
      <c r="I17" s="3"/>
      <c r="J17" s="3"/>
      <c r="K17" s="3"/>
      <c r="L17" s="3"/>
      <c r="M17" s="3"/>
      <c r="N17" s="3"/>
      <c r="O17" s="3"/>
      <c r="P17" s="3"/>
      <c r="Q17" s="3"/>
      <c r="R17" s="3"/>
      <c r="S17" s="4"/>
      <c r="T17" s="4"/>
    </row>
    <row r="18" spans="1:20" ht="76.5" x14ac:dyDescent="0.25">
      <c r="A18" s="24" t="s">
        <v>15</v>
      </c>
      <c r="B18" s="25"/>
      <c r="C18" s="25"/>
      <c r="D18" s="26" t="s">
        <v>90</v>
      </c>
      <c r="E18" s="27" t="s">
        <v>91</v>
      </c>
      <c r="F18" s="28" t="s">
        <v>16</v>
      </c>
      <c r="G18" s="29" t="s">
        <v>17</v>
      </c>
      <c r="H18" s="28" t="s">
        <v>18</v>
      </c>
      <c r="I18" s="29" t="s">
        <v>19</v>
      </c>
      <c r="J18" s="28" t="s">
        <v>20</v>
      </c>
      <c r="K18" s="29" t="s">
        <v>21</v>
      </c>
      <c r="L18" s="28" t="s">
        <v>22</v>
      </c>
      <c r="M18" s="30" t="s">
        <v>23</v>
      </c>
      <c r="N18" s="28" t="s">
        <v>24</v>
      </c>
      <c r="O18" s="31" t="s">
        <v>92</v>
      </c>
      <c r="P18" s="29" t="s">
        <v>93</v>
      </c>
      <c r="Q18" s="26" t="s">
        <v>25</v>
      </c>
      <c r="R18" s="3"/>
      <c r="S18" s="26" t="s">
        <v>26</v>
      </c>
      <c r="T18" s="26" t="s">
        <v>27</v>
      </c>
    </row>
    <row r="19" spans="1:20" s="41" customFormat="1" ht="11.25" x14ac:dyDescent="0.2">
      <c r="A19" s="32"/>
      <c r="B19" s="33"/>
      <c r="C19" s="33"/>
      <c r="D19" s="34"/>
      <c r="E19" s="35"/>
      <c r="F19" s="36"/>
      <c r="G19" s="37"/>
      <c r="H19" s="36"/>
      <c r="I19" s="37"/>
      <c r="J19" s="36"/>
      <c r="K19" s="37"/>
      <c r="L19" s="36"/>
      <c r="M19" s="38"/>
      <c r="N19" s="36" t="s">
        <v>28</v>
      </c>
      <c r="O19" s="39" t="s">
        <v>29</v>
      </c>
      <c r="P19" s="37"/>
      <c r="Q19" s="34" t="s">
        <v>30</v>
      </c>
      <c r="R19" s="3"/>
      <c r="S19" s="40"/>
      <c r="T19" s="40"/>
    </row>
    <row r="20" spans="1:20" x14ac:dyDescent="0.25">
      <c r="A20" s="24"/>
      <c r="B20" s="25"/>
      <c r="C20" s="42"/>
      <c r="D20" s="39">
        <v>1</v>
      </c>
      <c r="E20" s="35">
        <f t="shared" ref="E20:Q20" si="0">D20+1</f>
        <v>2</v>
      </c>
      <c r="F20" s="36">
        <f t="shared" si="0"/>
        <v>3</v>
      </c>
      <c r="G20" s="37">
        <f t="shared" si="0"/>
        <v>4</v>
      </c>
      <c r="H20" s="36">
        <f t="shared" si="0"/>
        <v>5</v>
      </c>
      <c r="I20" s="37">
        <f t="shared" si="0"/>
        <v>6</v>
      </c>
      <c r="J20" s="36">
        <f t="shared" si="0"/>
        <v>7</v>
      </c>
      <c r="K20" s="37">
        <f t="shared" si="0"/>
        <v>8</v>
      </c>
      <c r="L20" s="36">
        <f t="shared" si="0"/>
        <v>9</v>
      </c>
      <c r="M20" s="38">
        <f t="shared" si="0"/>
        <v>10</v>
      </c>
      <c r="N20" s="36">
        <f t="shared" si="0"/>
        <v>11</v>
      </c>
      <c r="O20" s="39">
        <f t="shared" si="0"/>
        <v>12</v>
      </c>
      <c r="P20" s="37">
        <f t="shared" si="0"/>
        <v>13</v>
      </c>
      <c r="Q20" s="34">
        <f t="shared" si="0"/>
        <v>14</v>
      </c>
      <c r="R20" s="3"/>
      <c r="S20" s="40"/>
      <c r="T20" s="40"/>
    </row>
    <row r="21" spans="1:20" x14ac:dyDescent="0.25">
      <c r="A21" s="43" t="s">
        <v>31</v>
      </c>
      <c r="B21" s="44"/>
      <c r="C21" s="44"/>
      <c r="D21" s="45"/>
      <c r="E21" s="46"/>
      <c r="F21" s="47"/>
      <c r="G21" s="48"/>
      <c r="H21" s="47"/>
      <c r="I21" s="48"/>
      <c r="J21" s="47"/>
      <c r="K21" s="48"/>
      <c r="L21" s="47"/>
      <c r="M21" s="49"/>
      <c r="N21" s="47"/>
      <c r="O21" s="45"/>
      <c r="P21" s="48"/>
      <c r="Q21" s="50"/>
      <c r="R21" s="51"/>
      <c r="S21" s="52"/>
      <c r="T21" s="52"/>
    </row>
    <row r="22" spans="1:20" x14ac:dyDescent="0.25">
      <c r="A22" s="137" t="s">
        <v>32</v>
      </c>
      <c r="B22" s="138"/>
      <c r="C22" s="139"/>
      <c r="D22" s="53"/>
      <c r="E22" s="54"/>
      <c r="F22" s="55"/>
      <c r="G22" s="56"/>
      <c r="H22" s="57"/>
      <c r="I22" s="58"/>
      <c r="J22" s="57"/>
      <c r="K22" s="58"/>
      <c r="L22" s="55"/>
      <c r="M22" s="59"/>
      <c r="N22" s="57"/>
      <c r="O22" s="60"/>
      <c r="P22" s="56"/>
      <c r="Q22" s="61"/>
      <c r="R22" s="51"/>
      <c r="S22" s="52"/>
      <c r="T22" s="52"/>
    </row>
    <row r="23" spans="1:20" ht="8.1" customHeight="1" x14ac:dyDescent="0.25">
      <c r="A23" s="62"/>
      <c r="B23" s="63"/>
      <c r="C23" s="64"/>
      <c r="D23" s="53"/>
      <c r="E23" s="54"/>
      <c r="F23" s="57"/>
      <c r="G23" s="58"/>
      <c r="H23" s="57"/>
      <c r="I23" s="58"/>
      <c r="J23" s="57"/>
      <c r="K23" s="58"/>
      <c r="L23" s="57"/>
      <c r="M23" s="65"/>
      <c r="N23" s="57"/>
      <c r="O23" s="66"/>
      <c r="P23" s="58"/>
      <c r="Q23" s="53"/>
      <c r="R23" s="51"/>
      <c r="S23" s="52"/>
      <c r="T23" s="52"/>
    </row>
    <row r="24" spans="1:20" ht="15" customHeight="1" x14ac:dyDescent="0.25">
      <c r="A24" s="62"/>
      <c r="B24" s="135" t="s">
        <v>33</v>
      </c>
      <c r="C24" s="136">
        <v>0</v>
      </c>
      <c r="D24" s="67">
        <f>SUM(BUF:CPT!D24)</f>
        <v>0</v>
      </c>
      <c r="E24" s="68">
        <f>SUM(BUF:CPT!E24)</f>
        <v>60</v>
      </c>
      <c r="F24" s="69">
        <f>SUM(BUF:CPT!F24)</f>
        <v>0</v>
      </c>
      <c r="G24" s="70">
        <f>SUM(BUF:CPT!G24)</f>
        <v>0</v>
      </c>
      <c r="H24" s="71">
        <f>SUM(BUF:CPT!H24)</f>
        <v>0</v>
      </c>
      <c r="I24" s="72">
        <f>SUM(BUF:CPT!I24)</f>
        <v>0</v>
      </c>
      <c r="J24" s="73">
        <f>SUM(BUF:CPT!J24)</f>
        <v>0</v>
      </c>
      <c r="K24" s="72">
        <f>SUM(BUF:CPT!K24)</f>
        <v>0</v>
      </c>
      <c r="L24" s="73">
        <f>SUM(BUF:CPT!L24)</f>
        <v>0</v>
      </c>
      <c r="M24" s="72">
        <f>SUM(BUF:CPT!M24)</f>
        <v>0</v>
      </c>
      <c r="N24" s="74">
        <f t="shared" ref="N24:N36" si="1">IF(ISERROR(L24+J24+H24+F24),"Invalid Input",L24+J24+H24+F24)</f>
        <v>0</v>
      </c>
      <c r="O24" s="75">
        <f t="shared" ref="O24:O36" si="2">IF(ISERROR(G24+I24+K24+M24),"Invalid Input",G24+I24+K24+M24)</f>
        <v>0</v>
      </c>
      <c r="P24" s="76">
        <f>SUM(BUF:CPT!P24)</f>
        <v>0</v>
      </c>
      <c r="Q24" s="77">
        <f t="shared" ref="Q24:Q36" si="3">IF(ISERROR(P24-O24),"Invalid Input",(P24-O24))</f>
        <v>0</v>
      </c>
      <c r="R24" s="51" t="b">
        <v>1</v>
      </c>
      <c r="S24" s="78"/>
      <c r="T24" s="78"/>
    </row>
    <row r="25" spans="1:20" ht="15" customHeight="1" x14ac:dyDescent="0.25">
      <c r="A25" s="62"/>
      <c r="B25" s="135" t="s">
        <v>34</v>
      </c>
      <c r="C25" s="136">
        <v>0</v>
      </c>
      <c r="D25" s="67">
        <f>SUM(BUF:CPT!D25)</f>
        <v>0</v>
      </c>
      <c r="E25" s="68">
        <f>SUM(BUF:CPT!E25)</f>
        <v>0</v>
      </c>
      <c r="F25" s="69">
        <f>SUM(BUF:CPT!F25)</f>
        <v>0</v>
      </c>
      <c r="G25" s="70">
        <f>SUM(BUF:CPT!G25)</f>
        <v>0</v>
      </c>
      <c r="H25" s="71">
        <f>SUM(BUF:CPT!H25)</f>
        <v>0</v>
      </c>
      <c r="I25" s="72">
        <f>SUM(BUF:CPT!I25)</f>
        <v>0</v>
      </c>
      <c r="J25" s="73">
        <f>SUM(BUF:CPT!J25)</f>
        <v>0</v>
      </c>
      <c r="K25" s="72">
        <f>SUM(BUF:CPT!K25)</f>
        <v>0</v>
      </c>
      <c r="L25" s="73">
        <f>SUM(BUF:CPT!L25)</f>
        <v>0</v>
      </c>
      <c r="M25" s="72">
        <f>SUM(BUF:CPT!M25)</f>
        <v>0</v>
      </c>
      <c r="N25" s="74">
        <f t="shared" si="1"/>
        <v>0</v>
      </c>
      <c r="O25" s="75">
        <f t="shared" si="2"/>
        <v>0</v>
      </c>
      <c r="P25" s="76">
        <f>SUM(BUF:CPT!P25)</f>
        <v>0</v>
      </c>
      <c r="Q25" s="77">
        <f t="shared" si="3"/>
        <v>0</v>
      </c>
      <c r="R25" s="51" t="b">
        <v>1</v>
      </c>
      <c r="S25" s="78"/>
      <c r="T25" s="78"/>
    </row>
    <row r="26" spans="1:20" ht="15" customHeight="1" x14ac:dyDescent="0.25">
      <c r="A26" s="62"/>
      <c r="B26" s="135" t="s">
        <v>35</v>
      </c>
      <c r="C26" s="136">
        <v>0</v>
      </c>
      <c r="D26" s="67">
        <f>SUM(BUF:CPT!D26)</f>
        <v>0</v>
      </c>
      <c r="E26" s="68">
        <f>SUM(BUF:CPT!E26)</f>
        <v>0</v>
      </c>
      <c r="F26" s="69">
        <f>SUM(BUF:CPT!F26)</f>
        <v>0</v>
      </c>
      <c r="G26" s="70">
        <f>SUM(BUF:CPT!G26)</f>
        <v>0</v>
      </c>
      <c r="H26" s="71">
        <f>SUM(BUF:CPT!H26)</f>
        <v>0</v>
      </c>
      <c r="I26" s="72">
        <f>SUM(BUF:CPT!I26)</f>
        <v>0</v>
      </c>
      <c r="J26" s="73">
        <f>SUM(BUF:CPT!J26)</f>
        <v>0</v>
      </c>
      <c r="K26" s="72">
        <f>SUM(BUF:CPT!K26)</f>
        <v>0</v>
      </c>
      <c r="L26" s="73">
        <f>SUM(BUF:CPT!L26)</f>
        <v>0</v>
      </c>
      <c r="M26" s="72">
        <f>SUM(BUF:CPT!M26)</f>
        <v>0</v>
      </c>
      <c r="N26" s="74">
        <f t="shared" si="1"/>
        <v>0</v>
      </c>
      <c r="O26" s="75">
        <f t="shared" si="2"/>
        <v>0</v>
      </c>
      <c r="P26" s="76">
        <f>SUM(BUF:CPT!P26)</f>
        <v>0</v>
      </c>
      <c r="Q26" s="77">
        <f t="shared" si="3"/>
        <v>0</v>
      </c>
      <c r="R26" s="51" t="b">
        <v>1</v>
      </c>
      <c r="S26" s="78"/>
      <c r="T26" s="78"/>
    </row>
    <row r="27" spans="1:20" ht="15" customHeight="1" x14ac:dyDescent="0.25">
      <c r="A27" s="62"/>
      <c r="B27" s="135" t="s">
        <v>36</v>
      </c>
      <c r="C27" s="136">
        <v>0</v>
      </c>
      <c r="D27" s="67">
        <f>SUM(BUF:CPT!D27)</f>
        <v>0</v>
      </c>
      <c r="E27" s="68">
        <f>SUM(BUF:CPT!E27)</f>
        <v>45</v>
      </c>
      <c r="F27" s="69">
        <f>SUM(BUF:CPT!F27)</f>
        <v>0</v>
      </c>
      <c r="G27" s="70">
        <f>SUM(BUF:CPT!G27)</f>
        <v>0</v>
      </c>
      <c r="H27" s="71">
        <f>SUM(BUF:CPT!H27)</f>
        <v>0</v>
      </c>
      <c r="I27" s="72">
        <f>SUM(BUF:CPT!I27)</f>
        <v>0</v>
      </c>
      <c r="J27" s="73">
        <f>SUM(BUF:CPT!J27)</f>
        <v>0</v>
      </c>
      <c r="K27" s="72">
        <f>SUM(BUF:CPT!K27)</f>
        <v>0</v>
      </c>
      <c r="L27" s="73">
        <f>SUM(BUF:CPT!L27)</f>
        <v>0</v>
      </c>
      <c r="M27" s="72">
        <f>SUM(BUF:CPT!M27)</f>
        <v>0</v>
      </c>
      <c r="N27" s="74">
        <f t="shared" si="1"/>
        <v>0</v>
      </c>
      <c r="O27" s="75">
        <f t="shared" si="2"/>
        <v>0</v>
      </c>
      <c r="P27" s="76">
        <f>SUM(BUF:CPT!P27)</f>
        <v>0</v>
      </c>
      <c r="Q27" s="77">
        <f t="shared" si="3"/>
        <v>0</v>
      </c>
      <c r="R27" s="51" t="b">
        <v>1</v>
      </c>
      <c r="S27" s="78"/>
      <c r="T27" s="78"/>
    </row>
    <row r="28" spans="1:20" ht="15" customHeight="1" x14ac:dyDescent="0.25">
      <c r="A28" s="62"/>
      <c r="B28" s="133" t="s">
        <v>37</v>
      </c>
      <c r="C28" s="134"/>
      <c r="D28" s="67">
        <f>SUM(BUF:CPT!D28)</f>
        <v>0</v>
      </c>
      <c r="E28" s="68">
        <f>SUM(BUF:CPT!E28)</f>
        <v>10</v>
      </c>
      <c r="F28" s="69">
        <f>SUM(BUF:CPT!F28)</f>
        <v>0</v>
      </c>
      <c r="G28" s="70">
        <f>SUM(BUF:CPT!G28)</f>
        <v>0</v>
      </c>
      <c r="H28" s="71">
        <f>SUM(BUF:CPT!H28)</f>
        <v>0</v>
      </c>
      <c r="I28" s="72">
        <f>SUM(BUF:CPT!I28)</f>
        <v>0</v>
      </c>
      <c r="J28" s="73">
        <f>SUM(BUF:CPT!J28)</f>
        <v>0</v>
      </c>
      <c r="K28" s="72">
        <f>SUM(BUF:CPT!K28)</f>
        <v>0</v>
      </c>
      <c r="L28" s="73">
        <f>SUM(BUF:CPT!L28)</f>
        <v>0</v>
      </c>
      <c r="M28" s="72">
        <f>SUM(BUF:CPT!M28)</f>
        <v>0</v>
      </c>
      <c r="N28" s="74">
        <f t="shared" si="1"/>
        <v>0</v>
      </c>
      <c r="O28" s="75">
        <f t="shared" si="2"/>
        <v>0</v>
      </c>
      <c r="P28" s="76">
        <f>SUM(BUF:CPT!P28)</f>
        <v>0</v>
      </c>
      <c r="Q28" s="77">
        <f t="shared" si="3"/>
        <v>0</v>
      </c>
      <c r="R28" s="51" t="b">
        <v>1</v>
      </c>
      <c r="S28" s="78"/>
      <c r="T28" s="78"/>
    </row>
    <row r="29" spans="1:20" ht="15" customHeight="1" x14ac:dyDescent="0.25">
      <c r="A29" s="62"/>
      <c r="B29" s="135" t="s">
        <v>38</v>
      </c>
      <c r="C29" s="136">
        <v>0</v>
      </c>
      <c r="D29" s="67">
        <f>SUM(BUF:CPT!D29)</f>
        <v>154</v>
      </c>
      <c r="E29" s="68">
        <f>SUM(BUF:CPT!E29)</f>
        <v>204</v>
      </c>
      <c r="F29" s="69">
        <f>SUM(BUF:CPT!F29)</f>
        <v>0</v>
      </c>
      <c r="G29" s="70">
        <f>SUM(BUF:CPT!G29)</f>
        <v>0</v>
      </c>
      <c r="H29" s="71">
        <f>SUM(BUF:CPT!H29)</f>
        <v>0</v>
      </c>
      <c r="I29" s="72">
        <f>SUM(BUF:CPT!I29)</f>
        <v>0</v>
      </c>
      <c r="J29" s="73">
        <f>SUM(BUF:CPT!J29)</f>
        <v>0</v>
      </c>
      <c r="K29" s="72">
        <f>SUM(BUF:CPT!K29)</f>
        <v>0</v>
      </c>
      <c r="L29" s="73">
        <f>SUM(BUF:CPT!L29)</f>
        <v>0</v>
      </c>
      <c r="M29" s="72">
        <f>SUM(BUF:CPT!M29)</f>
        <v>0</v>
      </c>
      <c r="N29" s="74">
        <f t="shared" si="1"/>
        <v>0</v>
      </c>
      <c r="O29" s="75">
        <f t="shared" si="2"/>
        <v>0</v>
      </c>
      <c r="P29" s="76">
        <f>SUM(BUF:CPT!P29)</f>
        <v>0</v>
      </c>
      <c r="Q29" s="77">
        <f t="shared" si="3"/>
        <v>0</v>
      </c>
      <c r="R29" s="51" t="b">
        <v>1</v>
      </c>
      <c r="S29" s="78"/>
      <c r="T29" s="78"/>
    </row>
    <row r="30" spans="1:20" ht="15" customHeight="1" x14ac:dyDescent="0.25">
      <c r="A30" s="62"/>
      <c r="B30" s="135" t="s">
        <v>39</v>
      </c>
      <c r="C30" s="136"/>
      <c r="D30" s="67">
        <f>SUM(BUF:CPT!D30)</f>
        <v>40365</v>
      </c>
      <c r="E30" s="68">
        <f>SUM(BUF:CPT!E30)</f>
        <v>3235</v>
      </c>
      <c r="F30" s="69">
        <f>SUM(BUF:CPT!F30)</f>
        <v>0</v>
      </c>
      <c r="G30" s="70">
        <f>SUM(BUF:CPT!G30)</f>
        <v>0</v>
      </c>
      <c r="H30" s="71">
        <f>SUM(BUF:CPT!H30)</f>
        <v>0</v>
      </c>
      <c r="I30" s="72">
        <f>SUM(BUF:CPT!I30)</f>
        <v>0</v>
      </c>
      <c r="J30" s="73">
        <f>SUM(BUF:CPT!J30)</f>
        <v>0</v>
      </c>
      <c r="K30" s="72">
        <f>SUM(BUF:CPT!K30)</f>
        <v>0</v>
      </c>
      <c r="L30" s="73">
        <f>SUM(BUF:CPT!L30)</f>
        <v>0</v>
      </c>
      <c r="M30" s="72">
        <f>SUM(BUF:CPT!M30)</f>
        <v>0</v>
      </c>
      <c r="N30" s="74">
        <f t="shared" si="1"/>
        <v>0</v>
      </c>
      <c r="O30" s="75">
        <f t="shared" si="2"/>
        <v>0</v>
      </c>
      <c r="P30" s="76">
        <f>SUM(BUF:CPT!P30)</f>
        <v>0</v>
      </c>
      <c r="Q30" s="77">
        <f t="shared" si="3"/>
        <v>0</v>
      </c>
      <c r="R30" s="51" t="b">
        <v>1</v>
      </c>
      <c r="S30" s="78"/>
      <c r="T30" s="78"/>
    </row>
    <row r="31" spans="1:20" ht="15" customHeight="1" x14ac:dyDescent="0.25">
      <c r="A31" s="62"/>
      <c r="B31" s="79" t="s">
        <v>40</v>
      </c>
      <c r="C31" s="80"/>
      <c r="D31" s="67">
        <f>SUM(BUF:CPT!D31)</f>
        <v>0</v>
      </c>
      <c r="E31" s="68">
        <f>SUM(BUF:CPT!E31)</f>
        <v>6</v>
      </c>
      <c r="F31" s="69">
        <f>SUM(BUF:CPT!F31)</f>
        <v>0</v>
      </c>
      <c r="G31" s="70">
        <f>SUM(BUF:CPT!G31)</f>
        <v>0</v>
      </c>
      <c r="H31" s="71">
        <f>SUM(BUF:CPT!H31)</f>
        <v>0</v>
      </c>
      <c r="I31" s="72">
        <f>SUM(BUF:CPT!I31)</f>
        <v>0</v>
      </c>
      <c r="J31" s="73">
        <f>SUM(BUF:CPT!J31)</f>
        <v>0</v>
      </c>
      <c r="K31" s="72">
        <f>SUM(BUF:CPT!K31)</f>
        <v>0</v>
      </c>
      <c r="L31" s="73">
        <f>SUM(BUF:CPT!L31)</f>
        <v>0</v>
      </c>
      <c r="M31" s="72">
        <f>SUM(BUF:CPT!M31)</f>
        <v>0</v>
      </c>
      <c r="N31" s="74">
        <f t="shared" si="1"/>
        <v>0</v>
      </c>
      <c r="O31" s="75">
        <f t="shared" si="2"/>
        <v>0</v>
      </c>
      <c r="P31" s="76">
        <f>SUM(BUF:CPT!P31)</f>
        <v>0</v>
      </c>
      <c r="Q31" s="77">
        <f t="shared" si="3"/>
        <v>0</v>
      </c>
      <c r="R31" s="51"/>
      <c r="S31" s="78"/>
      <c r="T31" s="78"/>
    </row>
    <row r="32" spans="1:20" ht="15" customHeight="1" x14ac:dyDescent="0.25">
      <c r="A32" s="62"/>
      <c r="B32" s="135" t="s">
        <v>41</v>
      </c>
      <c r="C32" s="136">
        <v>0</v>
      </c>
      <c r="D32" s="67">
        <f>SUM(BUF:CPT!D32)</f>
        <v>0</v>
      </c>
      <c r="E32" s="68">
        <f>SUM(BUF:CPT!E32)</f>
        <v>140</v>
      </c>
      <c r="F32" s="69">
        <f>SUM(BUF:CPT!F32)</f>
        <v>134</v>
      </c>
      <c r="G32" s="70">
        <f>SUM(BUF:CPT!G32)</f>
        <v>134</v>
      </c>
      <c r="H32" s="71">
        <f>SUM(BUF:CPT!H32)</f>
        <v>134</v>
      </c>
      <c r="I32" s="72">
        <f>SUM(BUF:CPT!I32)</f>
        <v>0</v>
      </c>
      <c r="J32" s="73">
        <f>SUM(BUF:CPT!J32)</f>
        <v>134</v>
      </c>
      <c r="K32" s="72">
        <f>SUM(BUF:CPT!K32)</f>
        <v>0</v>
      </c>
      <c r="L32" s="73">
        <f>SUM(BUF:CPT!L32)</f>
        <v>134</v>
      </c>
      <c r="M32" s="72">
        <f>SUM(BUF:CPT!M32)</f>
        <v>0</v>
      </c>
      <c r="N32" s="74">
        <f t="shared" si="1"/>
        <v>536</v>
      </c>
      <c r="O32" s="75">
        <f t="shared" si="2"/>
        <v>134</v>
      </c>
      <c r="P32" s="76">
        <f>SUM(BUF:CPT!P32)</f>
        <v>0</v>
      </c>
      <c r="Q32" s="77">
        <f t="shared" si="3"/>
        <v>-134</v>
      </c>
      <c r="R32" s="51" t="b">
        <v>1</v>
      </c>
      <c r="S32" s="78"/>
      <c r="T32" s="78"/>
    </row>
    <row r="33" spans="1:20" x14ac:dyDescent="0.25">
      <c r="A33" s="62"/>
      <c r="B33" s="135" t="s">
        <v>42</v>
      </c>
      <c r="C33" s="136">
        <v>0</v>
      </c>
      <c r="D33" s="67">
        <f>SUM(BUF:CPT!D33)</f>
        <v>0</v>
      </c>
      <c r="E33" s="68">
        <f>SUM(BUF:CPT!E33)</f>
        <v>11</v>
      </c>
      <c r="F33" s="69">
        <f>SUM(BUF:CPT!F33)</f>
        <v>0</v>
      </c>
      <c r="G33" s="70">
        <f>SUM(BUF:CPT!G33)</f>
        <v>0</v>
      </c>
      <c r="H33" s="71">
        <f>SUM(BUF:CPT!H33)</f>
        <v>0</v>
      </c>
      <c r="I33" s="72">
        <f>SUM(BUF:CPT!I33)</f>
        <v>0</v>
      </c>
      <c r="J33" s="73">
        <f>SUM(BUF:CPT!J33)</f>
        <v>0</v>
      </c>
      <c r="K33" s="72">
        <f>SUM(BUF:CPT!K33)</f>
        <v>0</v>
      </c>
      <c r="L33" s="73">
        <f>SUM(BUF:CPT!L33)</f>
        <v>8</v>
      </c>
      <c r="M33" s="72">
        <f>SUM(BUF:CPT!M33)</f>
        <v>0</v>
      </c>
      <c r="N33" s="74">
        <f t="shared" si="1"/>
        <v>8</v>
      </c>
      <c r="O33" s="75">
        <f t="shared" si="2"/>
        <v>0</v>
      </c>
      <c r="P33" s="76">
        <f>SUM(BUF:CPT!P33)</f>
        <v>0</v>
      </c>
      <c r="Q33" s="77">
        <f t="shared" si="3"/>
        <v>0</v>
      </c>
      <c r="R33" s="51"/>
      <c r="S33" s="78"/>
      <c r="T33" s="78"/>
    </row>
    <row r="34" spans="1:20" x14ac:dyDescent="0.25">
      <c r="A34" s="62"/>
      <c r="B34" s="135" t="s">
        <v>43</v>
      </c>
      <c r="C34" s="136"/>
      <c r="D34" s="67">
        <f>SUM(BUF:CPT!D34)</f>
        <v>0</v>
      </c>
      <c r="E34" s="68">
        <f>SUM(BUF:CPT!E34)</f>
        <v>0</v>
      </c>
      <c r="F34" s="69">
        <f>SUM(BUF:CPT!F34)</f>
        <v>0</v>
      </c>
      <c r="G34" s="70">
        <f>SUM(BUF:CPT!G34)</f>
        <v>0</v>
      </c>
      <c r="H34" s="71">
        <f>SUM(BUF:CPT!H34)</f>
        <v>0</v>
      </c>
      <c r="I34" s="72">
        <f>SUM(BUF:CPT!I34)</f>
        <v>0</v>
      </c>
      <c r="J34" s="73">
        <f>SUM(BUF:CPT!J34)</f>
        <v>0</v>
      </c>
      <c r="K34" s="72">
        <f>SUM(BUF:CPT!K34)</f>
        <v>0</v>
      </c>
      <c r="L34" s="73">
        <f>SUM(BUF:CPT!L34)</f>
        <v>0</v>
      </c>
      <c r="M34" s="72">
        <f>SUM(BUF:CPT!M34)</f>
        <v>0</v>
      </c>
      <c r="N34" s="74">
        <f t="shared" si="1"/>
        <v>0</v>
      </c>
      <c r="O34" s="75">
        <f t="shared" si="2"/>
        <v>0</v>
      </c>
      <c r="P34" s="76">
        <f>SUM(BUF:CPT!P34)</f>
        <v>0</v>
      </c>
      <c r="Q34" s="77">
        <f t="shared" si="3"/>
        <v>0</v>
      </c>
      <c r="R34" s="51"/>
      <c r="S34" s="78"/>
      <c r="T34" s="78"/>
    </row>
    <row r="35" spans="1:20" x14ac:dyDescent="0.25">
      <c r="A35" s="62"/>
      <c r="B35" s="79" t="s">
        <v>44</v>
      </c>
      <c r="C35" s="80"/>
      <c r="D35" s="67">
        <f>SUM(BUF:CPT!D35)</f>
        <v>866</v>
      </c>
      <c r="E35" s="68">
        <f>SUM(BUF:CPT!E35)</f>
        <v>2200</v>
      </c>
      <c r="F35" s="69">
        <f>SUM(BUF:CPT!F35)</f>
        <v>375</v>
      </c>
      <c r="G35" s="70">
        <f>SUM(BUF:CPT!G35)</f>
        <v>21</v>
      </c>
      <c r="H35" s="71">
        <f>SUM(BUF:CPT!H35)</f>
        <v>0</v>
      </c>
      <c r="I35" s="72">
        <f>SUM(BUF:CPT!I35)</f>
        <v>0</v>
      </c>
      <c r="J35" s="73">
        <f>SUM(BUF:CPT!J35)</f>
        <v>0</v>
      </c>
      <c r="K35" s="72">
        <f>SUM(BUF:CPT!K35)</f>
        <v>0</v>
      </c>
      <c r="L35" s="73">
        <f>SUM(BUF:CPT!L35)</f>
        <v>0</v>
      </c>
      <c r="M35" s="72">
        <f>SUM(BUF:CPT!M35)</f>
        <v>0</v>
      </c>
      <c r="N35" s="74">
        <f t="shared" si="1"/>
        <v>375</v>
      </c>
      <c r="O35" s="75">
        <f t="shared" si="2"/>
        <v>21</v>
      </c>
      <c r="P35" s="76">
        <f>SUM(BUF:CPT!P35)</f>
        <v>0</v>
      </c>
      <c r="Q35" s="77">
        <f t="shared" si="3"/>
        <v>-21</v>
      </c>
      <c r="R35" s="51"/>
      <c r="S35" s="78"/>
      <c r="T35" s="78"/>
    </row>
    <row r="36" spans="1:20" x14ac:dyDescent="0.25">
      <c r="A36" s="62"/>
      <c r="B36" s="135" t="s">
        <v>45</v>
      </c>
      <c r="C36" s="136"/>
      <c r="D36" s="67">
        <f>SUM(BUF:CPT!D36)</f>
        <v>0</v>
      </c>
      <c r="E36" s="68">
        <f>SUM(BUF:CPT!E36)</f>
        <v>4000</v>
      </c>
      <c r="F36" s="69">
        <f>SUM(BUF:CPT!F36)</f>
        <v>200</v>
      </c>
      <c r="G36" s="70">
        <f>SUM(BUF:CPT!G36)</f>
        <v>256</v>
      </c>
      <c r="H36" s="71">
        <f>SUM(BUF:CPT!H36)</f>
        <v>0</v>
      </c>
      <c r="I36" s="72">
        <f>SUM(BUF:CPT!I36)</f>
        <v>0</v>
      </c>
      <c r="J36" s="73">
        <f>SUM(BUF:CPT!J36)</f>
        <v>0</v>
      </c>
      <c r="K36" s="72">
        <f>SUM(BUF:CPT!K36)</f>
        <v>0</v>
      </c>
      <c r="L36" s="73">
        <f>SUM(BUF:CPT!L36)</f>
        <v>0</v>
      </c>
      <c r="M36" s="72">
        <f>SUM(BUF:CPT!M36)</f>
        <v>0</v>
      </c>
      <c r="N36" s="74">
        <f t="shared" si="1"/>
        <v>200</v>
      </c>
      <c r="O36" s="75">
        <f t="shared" si="2"/>
        <v>256</v>
      </c>
      <c r="P36" s="76">
        <f>SUM(BUF:CPT!P36)</f>
        <v>0</v>
      </c>
      <c r="Q36" s="77">
        <f t="shared" si="3"/>
        <v>-256</v>
      </c>
      <c r="R36" s="51" t="b">
        <v>1</v>
      </c>
      <c r="S36" s="78"/>
      <c r="T36" s="78"/>
    </row>
    <row r="37" spans="1:20" s="91" customFormat="1" ht="8.1" customHeight="1" x14ac:dyDescent="0.25">
      <c r="A37" s="81"/>
      <c r="B37" s="140">
        <f>COUNTA(B24:B36)</f>
        <v>13</v>
      </c>
      <c r="C37" s="141"/>
      <c r="D37" s="82"/>
      <c r="E37" s="83"/>
      <c r="F37" s="84"/>
      <c r="G37" s="83"/>
      <c r="H37" s="85"/>
      <c r="I37" s="85"/>
      <c r="J37" s="86"/>
      <c r="K37" s="85"/>
      <c r="L37" s="86"/>
      <c r="M37" s="85"/>
      <c r="N37" s="87"/>
      <c r="O37" s="88"/>
      <c r="P37" s="86"/>
      <c r="Q37" s="77"/>
      <c r="R37" s="89" t="b">
        <v>1</v>
      </c>
      <c r="S37" s="90"/>
      <c r="T37" s="90"/>
    </row>
    <row r="38" spans="1:20" x14ac:dyDescent="0.25">
      <c r="A38" s="142" t="s">
        <v>46</v>
      </c>
      <c r="B38" s="143"/>
      <c r="C38" s="144"/>
      <c r="D38" s="82"/>
      <c r="E38" s="83"/>
      <c r="F38" s="84"/>
      <c r="G38" s="83"/>
      <c r="H38" s="85"/>
      <c r="I38" s="85"/>
      <c r="J38" s="86"/>
      <c r="K38" s="85"/>
      <c r="L38" s="86"/>
      <c r="M38" s="85"/>
      <c r="N38" s="87"/>
      <c r="O38" s="88"/>
      <c r="P38" s="86"/>
      <c r="Q38" s="77"/>
      <c r="R38" s="51" t="b">
        <v>1</v>
      </c>
      <c r="S38" s="78"/>
      <c r="T38" s="78"/>
    </row>
    <row r="39" spans="1:20" ht="8.1" customHeight="1" x14ac:dyDescent="0.25">
      <c r="A39" s="92"/>
      <c r="B39" s="93"/>
      <c r="C39" s="94"/>
      <c r="D39" s="82"/>
      <c r="E39" s="83"/>
      <c r="F39" s="84"/>
      <c r="G39" s="83"/>
      <c r="H39" s="85"/>
      <c r="I39" s="85"/>
      <c r="J39" s="86"/>
      <c r="K39" s="85"/>
      <c r="L39" s="86"/>
      <c r="M39" s="85"/>
      <c r="N39" s="87"/>
      <c r="O39" s="88"/>
      <c r="P39" s="86"/>
      <c r="Q39" s="77"/>
      <c r="R39" s="51" t="b">
        <v>1</v>
      </c>
      <c r="S39" s="78"/>
      <c r="T39" s="78"/>
    </row>
    <row r="40" spans="1:20" x14ac:dyDescent="0.25">
      <c r="A40" s="95"/>
      <c r="B40" s="135" t="s">
        <v>47</v>
      </c>
      <c r="C40" s="136">
        <v>0</v>
      </c>
      <c r="D40" s="67">
        <f>SUM(BUF:CPT!D40)</f>
        <v>12</v>
      </c>
      <c r="E40" s="68">
        <f>SUM(BUF:CPT!E40)</f>
        <v>15.5</v>
      </c>
      <c r="F40" s="69">
        <f>SUM(BUF:CPT!F40)</f>
        <v>5.12</v>
      </c>
      <c r="G40" s="70">
        <f>SUM(BUF:CPT!G40)</f>
        <v>1.2</v>
      </c>
      <c r="H40" s="71">
        <f>SUM(BUF:CPT!H40)</f>
        <v>0</v>
      </c>
      <c r="I40" s="72">
        <f>SUM(BUF:CPT!I40)</f>
        <v>0</v>
      </c>
      <c r="J40" s="73">
        <f>SUM(BUF:CPT!J40)</f>
        <v>0</v>
      </c>
      <c r="K40" s="72">
        <f>SUM(BUF:CPT!K40)</f>
        <v>0</v>
      </c>
      <c r="L40" s="73">
        <f>SUM(BUF:CPT!L40)</f>
        <v>1.5</v>
      </c>
      <c r="M40" s="72">
        <f>SUM(BUF:CPT!M40)</f>
        <v>0</v>
      </c>
      <c r="N40" s="74">
        <f>IF(ISERROR(L40+J40+H40+F40),"Invalid Input",L40+J40+H40+F40)</f>
        <v>6.62</v>
      </c>
      <c r="O40" s="75">
        <f>IF(ISERROR(G40+I40+K40+M40),"Invalid Input",G40+I40+K40+M40)</f>
        <v>1.2</v>
      </c>
      <c r="P40" s="76">
        <f>SUM(BUF:CPT!P40)</f>
        <v>0</v>
      </c>
      <c r="Q40" s="77">
        <f>IF(ISERROR(P40-O40),"Invalid Input",(P40-O40))</f>
        <v>-1.2</v>
      </c>
      <c r="R40" s="51" t="b">
        <v>1</v>
      </c>
      <c r="S40" s="78"/>
      <c r="T40" s="78"/>
    </row>
    <row r="41" spans="1:20" x14ac:dyDescent="0.25">
      <c r="A41" s="95"/>
      <c r="B41" s="135" t="s">
        <v>48</v>
      </c>
      <c r="C41" s="136">
        <v>0</v>
      </c>
      <c r="D41" s="67">
        <f>SUM(BUF:CPT!D41)</f>
        <v>25</v>
      </c>
      <c r="E41" s="68">
        <f>SUM(BUF:CPT!E41)</f>
        <v>5</v>
      </c>
      <c r="F41" s="69">
        <f>SUM(BUF:CPT!F41)</f>
        <v>8.67</v>
      </c>
      <c r="G41" s="70">
        <f>SUM(BUF:CPT!G41)</f>
        <v>0</v>
      </c>
      <c r="H41" s="71">
        <f>SUM(BUF:CPT!H41)</f>
        <v>0</v>
      </c>
      <c r="I41" s="72">
        <f>SUM(BUF:CPT!I41)</f>
        <v>0</v>
      </c>
      <c r="J41" s="73">
        <f>SUM(BUF:CPT!J41)</f>
        <v>0</v>
      </c>
      <c r="K41" s="72">
        <f>SUM(BUF:CPT!K41)</f>
        <v>0</v>
      </c>
      <c r="L41" s="73">
        <f>SUM(BUF:CPT!L41)</f>
        <v>0</v>
      </c>
      <c r="M41" s="72">
        <f>SUM(BUF:CPT!M41)</f>
        <v>0</v>
      </c>
      <c r="N41" s="74">
        <f>IF(ISERROR(L41+J41+H41+F41),"Invalid Input",L41+J41+H41+F41)</f>
        <v>8.67</v>
      </c>
      <c r="O41" s="75">
        <f>IF(ISERROR(G41+I41+K41+M41),"Invalid Input",G41+I41+K41+M41)</f>
        <v>0</v>
      </c>
      <c r="P41" s="76">
        <f>SUM(BUF:CPT!P41)</f>
        <v>0</v>
      </c>
      <c r="Q41" s="77">
        <f>IF(ISERROR(P41-O41),"Invalid Input",(P41-O41))</f>
        <v>0</v>
      </c>
      <c r="R41" s="51" t="b">
        <v>1</v>
      </c>
      <c r="S41" s="78"/>
      <c r="T41" s="78"/>
    </row>
    <row r="42" spans="1:20" ht="15" customHeight="1" x14ac:dyDescent="0.25">
      <c r="A42" s="95"/>
      <c r="B42" s="135" t="s">
        <v>49</v>
      </c>
      <c r="C42" s="136">
        <v>0</v>
      </c>
      <c r="D42" s="67">
        <f>SUM(BUF:CPT!D42)</f>
        <v>105</v>
      </c>
      <c r="E42" s="68">
        <f>SUM(BUF:CPT!E42)</f>
        <v>170</v>
      </c>
      <c r="F42" s="69">
        <f>SUM(BUF:CPT!F42)</f>
        <v>105.42</v>
      </c>
      <c r="G42" s="70">
        <f>SUM(BUF:CPT!G42)</f>
        <v>8</v>
      </c>
      <c r="H42" s="71">
        <f>SUM(BUF:CPT!H42)</f>
        <v>0</v>
      </c>
      <c r="I42" s="72">
        <f>SUM(BUF:CPT!I42)</f>
        <v>0</v>
      </c>
      <c r="J42" s="73">
        <f>SUM(BUF:CPT!J42)</f>
        <v>0</v>
      </c>
      <c r="K42" s="72">
        <f>SUM(BUF:CPT!K42)</f>
        <v>0</v>
      </c>
      <c r="L42" s="73">
        <f>SUM(BUF:CPT!L42)</f>
        <v>0</v>
      </c>
      <c r="M42" s="72">
        <f>SUM(BUF:CPT!M42)</f>
        <v>0</v>
      </c>
      <c r="N42" s="74">
        <f>IF(ISERROR(L42+J42+H42+F42),"Invalid Input",L42+J42+H42+F42)</f>
        <v>105.42</v>
      </c>
      <c r="O42" s="75">
        <f>IF(ISERROR(G42+I42+K42+M42),"Invalid Input",G42+I42+K42+M42)</f>
        <v>8</v>
      </c>
      <c r="P42" s="76">
        <f>SUM(BUF:CPT!P42)</f>
        <v>0</v>
      </c>
      <c r="Q42" s="77">
        <f>IF(ISERROR(P42-O42),"Invalid Input",(P42-O42))</f>
        <v>-8</v>
      </c>
      <c r="R42" s="51" t="b">
        <v>1</v>
      </c>
      <c r="S42" s="78"/>
      <c r="T42" s="78"/>
    </row>
    <row r="43" spans="1:20" ht="15" customHeight="1" x14ac:dyDescent="0.25">
      <c r="A43" s="95"/>
      <c r="B43" s="135" t="s">
        <v>50</v>
      </c>
      <c r="C43" s="136">
        <v>0</v>
      </c>
      <c r="D43" s="67">
        <f>SUM(BUF:CPT!D43)</f>
        <v>1.5</v>
      </c>
      <c r="E43" s="68">
        <f>SUM(BUF:CPT!E43)</f>
        <v>36.200000000000003</v>
      </c>
      <c r="F43" s="69">
        <f>SUM(BUF:CPT!F43)</f>
        <v>1.5699999999999998</v>
      </c>
      <c r="G43" s="70">
        <f>SUM(BUF:CPT!G43)</f>
        <v>1</v>
      </c>
      <c r="H43" s="71">
        <f>SUM(BUF:CPT!H43)</f>
        <v>0</v>
      </c>
      <c r="I43" s="72">
        <f>SUM(BUF:CPT!I43)</f>
        <v>0</v>
      </c>
      <c r="J43" s="73">
        <f>SUM(BUF:CPT!J43)</f>
        <v>0</v>
      </c>
      <c r="K43" s="72">
        <f>SUM(BUF:CPT!K43)</f>
        <v>0</v>
      </c>
      <c r="L43" s="73">
        <f>SUM(BUF:CPT!L43)</f>
        <v>32</v>
      </c>
      <c r="M43" s="72">
        <f>SUM(BUF:CPT!M43)</f>
        <v>0</v>
      </c>
      <c r="N43" s="74">
        <f>IF(ISERROR(L43+J43+H43+F43),"Invalid Input",L43+J43+H43+F43)</f>
        <v>33.57</v>
      </c>
      <c r="O43" s="75">
        <f>IF(ISERROR(G43+I43+K43+M43),"Invalid Input",G43+I43+K43+M43)</f>
        <v>1</v>
      </c>
      <c r="P43" s="76">
        <f>SUM(BUF:CPT!P43)</f>
        <v>0</v>
      </c>
      <c r="Q43" s="77">
        <f>IF(ISERROR(P43-O43),"Invalid Input",(P43-O43))</f>
        <v>-1</v>
      </c>
      <c r="R43" s="96" t="b">
        <v>1</v>
      </c>
      <c r="S43" s="78"/>
      <c r="T43" s="78"/>
    </row>
    <row r="44" spans="1:20" x14ac:dyDescent="0.25">
      <c r="A44" s="95"/>
      <c r="B44" s="97"/>
      <c r="C44" s="80"/>
      <c r="D44" s="98"/>
      <c r="E44" s="99"/>
      <c r="F44" s="100"/>
      <c r="G44" s="99"/>
      <c r="H44" s="101"/>
      <c r="I44" s="101"/>
      <c r="J44" s="102"/>
      <c r="K44" s="101"/>
      <c r="L44" s="102"/>
      <c r="M44" s="101"/>
      <c r="N44" s="74"/>
      <c r="O44" s="75"/>
      <c r="P44" s="101"/>
      <c r="Q44" s="77"/>
      <c r="R44" s="51"/>
      <c r="S44" s="78"/>
      <c r="T44" s="78"/>
    </row>
    <row r="45" spans="1:20" ht="14.1" customHeight="1" x14ac:dyDescent="0.25">
      <c r="A45" s="142" t="s">
        <v>51</v>
      </c>
      <c r="B45" s="143"/>
      <c r="C45" s="144"/>
      <c r="D45" s="98"/>
      <c r="E45" s="99"/>
      <c r="F45" s="100"/>
      <c r="G45" s="99"/>
      <c r="H45" s="101"/>
      <c r="I45" s="101"/>
      <c r="J45" s="102"/>
      <c r="K45" s="101"/>
      <c r="L45" s="102"/>
      <c r="M45" s="101"/>
      <c r="N45" s="74"/>
      <c r="O45" s="75"/>
      <c r="P45" s="101"/>
      <c r="Q45" s="77"/>
      <c r="R45" s="51"/>
      <c r="S45" s="78"/>
      <c r="T45" s="78"/>
    </row>
    <row r="46" spans="1:20" ht="6.75" customHeight="1" x14ac:dyDescent="0.25">
      <c r="A46" s="92"/>
      <c r="B46" s="93"/>
      <c r="C46" s="94"/>
      <c r="D46" s="98"/>
      <c r="E46" s="99"/>
      <c r="F46" s="100"/>
      <c r="G46" s="99"/>
      <c r="H46" s="101"/>
      <c r="I46" s="101"/>
      <c r="J46" s="102"/>
      <c r="K46" s="101"/>
      <c r="L46" s="102"/>
      <c r="M46" s="101"/>
      <c r="N46" s="74"/>
      <c r="O46" s="75"/>
      <c r="P46" s="101"/>
      <c r="Q46" s="77"/>
      <c r="R46" s="51"/>
      <c r="S46" s="78"/>
      <c r="T46" s="78"/>
    </row>
    <row r="47" spans="1:20" x14ac:dyDescent="0.25">
      <c r="A47" s="95"/>
      <c r="B47" s="135" t="s">
        <v>52</v>
      </c>
      <c r="C47" s="136">
        <v>0</v>
      </c>
      <c r="D47" s="67">
        <f>SUM(BUF:CPT!D47)</f>
        <v>30</v>
      </c>
      <c r="E47" s="68">
        <f>SUM(BUF:CPT!E47)</f>
        <v>35</v>
      </c>
      <c r="F47" s="69">
        <f>SUM(BUF:CPT!F47)</f>
        <v>4.4000000000000004</v>
      </c>
      <c r="G47" s="70">
        <f>SUM(BUF:CPT!G47)</f>
        <v>5.5</v>
      </c>
      <c r="H47" s="71">
        <f>SUM(BUF:CPT!H47)</f>
        <v>0</v>
      </c>
      <c r="I47" s="72">
        <f>SUM(BUF:CPT!I47)</f>
        <v>0</v>
      </c>
      <c r="J47" s="73">
        <f>SUM(BUF:CPT!J47)</f>
        <v>0</v>
      </c>
      <c r="K47" s="72">
        <f>SUM(BUF:CPT!K47)</f>
        <v>0</v>
      </c>
      <c r="L47" s="73">
        <f>SUM(BUF:CPT!L47)</f>
        <v>0</v>
      </c>
      <c r="M47" s="72">
        <f>SUM(BUF:CPT!M47)</f>
        <v>0</v>
      </c>
      <c r="N47" s="74">
        <f>IF(ISERROR(L47+J47+H47+F47),"Invalid Input",L47+J47+H47+F47)</f>
        <v>4.4000000000000004</v>
      </c>
      <c r="O47" s="75">
        <f>IF(ISERROR(G47+I47+K47+M47),"Invalid Input",G47+I47+K47+M47)</f>
        <v>5.5</v>
      </c>
      <c r="P47" s="76">
        <f>SUM(BUF:CPT!P47)</f>
        <v>0</v>
      </c>
      <c r="Q47" s="77">
        <f>IF(ISERROR(P47-O47),"Invalid Input",(P47-O47))</f>
        <v>-5.5</v>
      </c>
      <c r="R47" s="51" t="b">
        <v>1</v>
      </c>
      <c r="S47" s="78"/>
      <c r="T47" s="78"/>
    </row>
    <row r="48" spans="1:20" x14ac:dyDescent="0.25">
      <c r="A48" s="95"/>
      <c r="B48" s="135" t="s">
        <v>53</v>
      </c>
      <c r="C48" s="136">
        <v>0</v>
      </c>
      <c r="D48" s="67">
        <f>SUM(BUF:CPT!D48)</f>
        <v>0</v>
      </c>
      <c r="E48" s="68">
        <f>SUM(BUF:CPT!E48)</f>
        <v>0</v>
      </c>
      <c r="F48" s="69">
        <f>SUM(BUF:CPT!F48)</f>
        <v>0</v>
      </c>
      <c r="G48" s="70">
        <f>SUM(BUF:CPT!G48)</f>
        <v>0</v>
      </c>
      <c r="H48" s="71">
        <f>SUM(BUF:CPT!H48)</f>
        <v>0</v>
      </c>
      <c r="I48" s="72">
        <f>SUM(BUF:CPT!I48)</f>
        <v>0</v>
      </c>
      <c r="J48" s="73">
        <f>SUM(BUF:CPT!J48)</f>
        <v>0</v>
      </c>
      <c r="K48" s="72">
        <f>SUM(BUF:CPT!K48)</f>
        <v>0</v>
      </c>
      <c r="L48" s="73">
        <f>SUM(BUF:CPT!L48)</f>
        <v>0</v>
      </c>
      <c r="M48" s="72">
        <f>SUM(BUF:CPT!M48)</f>
        <v>0</v>
      </c>
      <c r="N48" s="74">
        <f>IF(ISERROR(L48+J48+H48+F48),"Invalid Input",L48+J48+H48+F48)</f>
        <v>0</v>
      </c>
      <c r="O48" s="75">
        <f>IF(ISERROR(G48+I48+K48+M48),"Invalid Input",G48+I48+K48+M48)</f>
        <v>0</v>
      </c>
      <c r="P48" s="76">
        <f>SUM(BUF:CPT!P48)</f>
        <v>0</v>
      </c>
      <c r="Q48" s="77">
        <f>IF(ISERROR(P48-O48),"Invalid Input",(P48-O48))</f>
        <v>0</v>
      </c>
      <c r="R48" s="51" t="b">
        <v>1</v>
      </c>
      <c r="S48" s="78"/>
      <c r="T48" s="78"/>
    </row>
    <row r="49" spans="1:20" x14ac:dyDescent="0.25">
      <c r="A49" s="103"/>
      <c r="B49" s="135" t="s">
        <v>54</v>
      </c>
      <c r="C49" s="136">
        <v>0</v>
      </c>
      <c r="D49" s="67">
        <f>SUM(BUF:CPT!D49)</f>
        <v>0</v>
      </c>
      <c r="E49" s="68">
        <f>SUM(BUF:CPT!E49)</f>
        <v>0</v>
      </c>
      <c r="F49" s="69">
        <f>SUM(BUF:CPT!F49)</f>
        <v>0</v>
      </c>
      <c r="G49" s="70">
        <f>SUM(BUF:CPT!G49)</f>
        <v>0</v>
      </c>
      <c r="H49" s="71">
        <f>SUM(BUF:CPT!H49)</f>
        <v>0</v>
      </c>
      <c r="I49" s="72">
        <f>SUM(BUF:CPT!I49)</f>
        <v>0</v>
      </c>
      <c r="J49" s="73">
        <f>SUM(BUF:CPT!J49)</f>
        <v>0</v>
      </c>
      <c r="K49" s="72">
        <f>SUM(BUF:CPT!K49)</f>
        <v>0</v>
      </c>
      <c r="L49" s="73">
        <f>SUM(BUF:CPT!L49)</f>
        <v>0</v>
      </c>
      <c r="M49" s="72">
        <f>SUM(BUF:CPT!M49)</f>
        <v>0</v>
      </c>
      <c r="N49" s="74">
        <f>IF(ISERROR(L49+J49+H49+F49),"Invalid Input",L49+J49+H49+F49)</f>
        <v>0</v>
      </c>
      <c r="O49" s="75">
        <f>IF(ISERROR(G49+I49+K49+M49),"Invalid Input",G49+I49+K49+M49)</f>
        <v>0</v>
      </c>
      <c r="P49" s="76">
        <f>SUM(BUF:CPT!P49)</f>
        <v>0</v>
      </c>
      <c r="Q49" s="77">
        <f>IF(ISERROR(P49-O49),"Invalid Input",(P49-O49))</f>
        <v>0</v>
      </c>
      <c r="R49" s="51" t="b">
        <v>1</v>
      </c>
      <c r="S49" s="104"/>
      <c r="T49" s="104"/>
    </row>
    <row r="50" spans="1:20" ht="8.1" customHeight="1" x14ac:dyDescent="0.25">
      <c r="A50" s="62"/>
      <c r="B50" s="147">
        <f>COUNTA(B40:B49)</f>
        <v>7</v>
      </c>
      <c r="C50" s="148"/>
      <c r="D50" s="82"/>
      <c r="E50" s="83"/>
      <c r="F50" s="84"/>
      <c r="G50" s="83"/>
      <c r="H50" s="85"/>
      <c r="I50" s="85"/>
      <c r="J50" s="86"/>
      <c r="K50" s="85"/>
      <c r="L50" s="86"/>
      <c r="M50" s="85"/>
      <c r="N50" s="87"/>
      <c r="O50" s="88"/>
      <c r="P50" s="86"/>
      <c r="Q50" s="77"/>
      <c r="R50" s="51" t="b">
        <v>1</v>
      </c>
      <c r="S50" s="104"/>
      <c r="T50" s="104"/>
    </row>
    <row r="51" spans="1:20" x14ac:dyDescent="0.25">
      <c r="A51" s="142" t="s">
        <v>55</v>
      </c>
      <c r="B51" s="143"/>
      <c r="C51" s="144"/>
      <c r="D51" s="82"/>
      <c r="E51" s="83"/>
      <c r="F51" s="84"/>
      <c r="G51" s="83"/>
      <c r="H51" s="85"/>
      <c r="I51" s="85"/>
      <c r="J51" s="86"/>
      <c r="K51" s="85"/>
      <c r="L51" s="86"/>
      <c r="M51" s="85"/>
      <c r="N51" s="87"/>
      <c r="O51" s="88"/>
      <c r="P51" s="86"/>
      <c r="Q51" s="77"/>
      <c r="R51" s="51"/>
      <c r="S51" s="104"/>
      <c r="T51" s="104"/>
    </row>
    <row r="52" spans="1:20" x14ac:dyDescent="0.25">
      <c r="A52" s="105" t="s">
        <v>56</v>
      </c>
      <c r="B52" s="93"/>
      <c r="C52" s="94"/>
      <c r="D52" s="82"/>
      <c r="E52" s="83"/>
      <c r="F52" s="84"/>
      <c r="G52" s="83"/>
      <c r="H52" s="85"/>
      <c r="I52" s="85"/>
      <c r="J52" s="86"/>
      <c r="K52" s="85"/>
      <c r="L52" s="86"/>
      <c r="M52" s="85"/>
      <c r="N52" s="87"/>
      <c r="O52" s="88"/>
      <c r="P52" s="86"/>
      <c r="Q52" s="77"/>
      <c r="R52" s="51" t="b">
        <v>1</v>
      </c>
      <c r="S52" s="104"/>
      <c r="T52" s="104"/>
    </row>
    <row r="53" spans="1:20" ht="26.25" customHeight="1" x14ac:dyDescent="0.25">
      <c r="A53" s="62"/>
      <c r="B53" s="135" t="s">
        <v>57</v>
      </c>
      <c r="C53" s="136">
        <v>0</v>
      </c>
      <c r="D53" s="67">
        <f>SUM(BUF:CPT!D53)</f>
        <v>31857</v>
      </c>
      <c r="E53" s="68">
        <f>SUM(BUF:CPT!E53)</f>
        <v>8704</v>
      </c>
      <c r="F53" s="69">
        <f>SUM(BUF:CPT!F53)</f>
        <v>1940</v>
      </c>
      <c r="G53" s="70">
        <f>SUM(BUF:CPT!G53)</f>
        <v>41</v>
      </c>
      <c r="H53" s="71">
        <f>SUM(BUF:CPT!H53)</f>
        <v>0</v>
      </c>
      <c r="I53" s="72">
        <f>SUM(BUF:CPT!I53)</f>
        <v>0</v>
      </c>
      <c r="J53" s="73">
        <f>SUM(BUF:CPT!J53)</f>
        <v>0</v>
      </c>
      <c r="K53" s="72">
        <f>SUM(BUF:CPT!K53)</f>
        <v>0</v>
      </c>
      <c r="L53" s="73">
        <f>SUM(BUF:CPT!L53)</f>
        <v>0</v>
      </c>
      <c r="M53" s="72">
        <f>SUM(BUF:CPT!M53)</f>
        <v>0</v>
      </c>
      <c r="N53" s="74">
        <f>IF(ISERROR(L53+J53+H53+F53),"Invalid Input",L53+J53+H53+F53)</f>
        <v>1940</v>
      </c>
      <c r="O53" s="75">
        <f>IF(ISERROR(G53+I53+K53+M53),"Invalid Input",G53+I53+K53+M53)</f>
        <v>41</v>
      </c>
      <c r="P53" s="76">
        <f>SUM(BUF:CPT!P53)</f>
        <v>0</v>
      </c>
      <c r="Q53" s="77">
        <f>IF(ISERROR(P53-O53),"Invalid Input",(P53-O53))</f>
        <v>-41</v>
      </c>
      <c r="R53" s="51" t="b">
        <v>1</v>
      </c>
      <c r="S53" s="104"/>
      <c r="T53" s="104"/>
    </row>
    <row r="54" spans="1:20" x14ac:dyDescent="0.25">
      <c r="A54" s="95"/>
      <c r="B54" s="135" t="s">
        <v>58</v>
      </c>
      <c r="C54" s="136">
        <v>0</v>
      </c>
      <c r="D54" s="67">
        <f>SUM(BUF:CPT!D54)</f>
        <v>0</v>
      </c>
      <c r="E54" s="68">
        <f>SUM(BUF:CPT!E54)</f>
        <v>12617</v>
      </c>
      <c r="F54" s="69">
        <f>SUM(BUF:CPT!F54)</f>
        <v>2700</v>
      </c>
      <c r="G54" s="70">
        <f>SUM(BUF:CPT!G54)</f>
        <v>1579</v>
      </c>
      <c r="H54" s="71">
        <f>SUM(BUF:CPT!H54)</f>
        <v>2500</v>
      </c>
      <c r="I54" s="72">
        <f>SUM(BUF:CPT!I54)</f>
        <v>0</v>
      </c>
      <c r="J54" s="73">
        <f>SUM(BUF:CPT!J54)</f>
        <v>2200</v>
      </c>
      <c r="K54" s="72">
        <f>SUM(BUF:CPT!K54)</f>
        <v>0</v>
      </c>
      <c r="L54" s="73">
        <f>SUM(BUF:CPT!L54)</f>
        <v>5217</v>
      </c>
      <c r="M54" s="72">
        <f>SUM(BUF:CPT!M54)</f>
        <v>0</v>
      </c>
      <c r="N54" s="74">
        <f>IF(ISERROR(L54+J54+H54+F54),"Invalid Input",L54+J54+H54+F54)</f>
        <v>12617</v>
      </c>
      <c r="O54" s="75">
        <f>IF(ISERROR(G54+I54+K54+M54),"Invalid Input",G54+I54+K54+M54)</f>
        <v>1579</v>
      </c>
      <c r="P54" s="76">
        <f>SUM(BUF:CPT!P54)</f>
        <v>0</v>
      </c>
      <c r="Q54" s="77">
        <f>IF(ISERROR(P54-O54),"Invalid Input",(P54-O54))</f>
        <v>-1579</v>
      </c>
      <c r="R54" s="51" t="b">
        <v>1</v>
      </c>
      <c r="S54" s="104"/>
      <c r="T54" s="104"/>
    </row>
    <row r="55" spans="1:20" ht="8.1" customHeight="1" x14ac:dyDescent="0.25">
      <c r="A55" s="103"/>
      <c r="B55" s="147">
        <f>COUNTA(B53:B54)</f>
        <v>2</v>
      </c>
      <c r="C55" s="148"/>
      <c r="D55" s="82"/>
      <c r="E55" s="83"/>
      <c r="F55" s="84"/>
      <c r="G55" s="83"/>
      <c r="H55" s="85"/>
      <c r="I55" s="85"/>
      <c r="J55" s="86"/>
      <c r="K55" s="85"/>
      <c r="L55" s="86"/>
      <c r="M55" s="85"/>
      <c r="N55" s="87"/>
      <c r="O55" s="88"/>
      <c r="P55" s="86"/>
      <c r="Q55" s="77"/>
      <c r="R55" s="51" t="b">
        <v>1</v>
      </c>
      <c r="S55" s="104"/>
      <c r="T55" s="104"/>
    </row>
    <row r="56" spans="1:20" x14ac:dyDescent="0.25">
      <c r="A56" s="105" t="s">
        <v>59</v>
      </c>
      <c r="B56" s="106"/>
      <c r="C56" s="107"/>
      <c r="D56" s="82"/>
      <c r="E56" s="83"/>
      <c r="F56" s="84"/>
      <c r="G56" s="83"/>
      <c r="H56" s="85"/>
      <c r="I56" s="85"/>
      <c r="J56" s="86"/>
      <c r="K56" s="85"/>
      <c r="L56" s="86"/>
      <c r="M56" s="85"/>
      <c r="N56" s="87"/>
      <c r="O56" s="88"/>
      <c r="P56" s="86"/>
      <c r="Q56" s="77"/>
      <c r="R56" s="51" t="b">
        <v>1</v>
      </c>
      <c r="S56" s="104"/>
      <c r="T56" s="104"/>
    </row>
    <row r="57" spans="1:20" ht="25.5" customHeight="1" x14ac:dyDescent="0.25">
      <c r="A57" s="95"/>
      <c r="B57" s="149" t="s">
        <v>60</v>
      </c>
      <c r="C57" s="150"/>
      <c r="D57" s="67">
        <f>SUM(BUF:CPT!D57)</f>
        <v>114394</v>
      </c>
      <c r="E57" s="68">
        <f>SUM(BUF:CPT!E57)</f>
        <v>7434</v>
      </c>
      <c r="F57" s="69">
        <f>SUM(BUF:CPT!F57)</f>
        <v>2120</v>
      </c>
      <c r="G57" s="70">
        <f>SUM(BUF:CPT!G57)</f>
        <v>1655</v>
      </c>
      <c r="H57" s="71">
        <f>SUM(BUF:CPT!H57)</f>
        <v>0</v>
      </c>
      <c r="I57" s="72">
        <f>SUM(BUF:CPT!I57)</f>
        <v>0</v>
      </c>
      <c r="J57" s="73">
        <f>SUM(BUF:CPT!J57)</f>
        <v>0</v>
      </c>
      <c r="K57" s="72">
        <f>SUM(BUF:CPT!K57)</f>
        <v>0</v>
      </c>
      <c r="L57" s="73">
        <f>SUM(BUF:CPT!L57)</f>
        <v>0</v>
      </c>
      <c r="M57" s="72">
        <f>SUM(BUF:CPT!M57)</f>
        <v>0</v>
      </c>
      <c r="N57" s="74">
        <f>IF(ISERROR(L57+J57+H57+F57),"Invalid Input",L57+J57+H57+F57)</f>
        <v>2120</v>
      </c>
      <c r="O57" s="75">
        <f>IF(ISERROR(G57+I57+K57+M57),"Invalid Input",G57+I57+K57+M57)</f>
        <v>1655</v>
      </c>
      <c r="P57" s="76">
        <f>SUM(BUF:CPT!P57)</f>
        <v>0</v>
      </c>
      <c r="Q57" s="77">
        <f>IF(ISERROR(P57-O57),"Invalid Input",(P57-O57))</f>
        <v>-1655</v>
      </c>
      <c r="R57" s="51" t="b">
        <v>1</v>
      </c>
      <c r="S57" s="104"/>
      <c r="T57" s="104"/>
    </row>
    <row r="58" spans="1:20" x14ac:dyDescent="0.25">
      <c r="A58" s="95"/>
      <c r="B58" s="149" t="s">
        <v>61</v>
      </c>
      <c r="C58" s="150"/>
      <c r="D58" s="67">
        <f>SUM(BUF:CPT!D58)</f>
        <v>536</v>
      </c>
      <c r="E58" s="68">
        <f>SUM(BUF:CPT!E58)</f>
        <v>4040</v>
      </c>
      <c r="F58" s="69">
        <f>SUM(BUF:CPT!F58)</f>
        <v>0</v>
      </c>
      <c r="G58" s="70">
        <f>SUM(BUF:CPT!G58)</f>
        <v>0</v>
      </c>
      <c r="H58" s="71">
        <f>SUM(BUF:CPT!H58)</f>
        <v>50</v>
      </c>
      <c r="I58" s="72">
        <f>SUM(BUF:CPT!I58)</f>
        <v>0</v>
      </c>
      <c r="J58" s="73">
        <f>SUM(BUF:CPT!J58)</f>
        <v>250</v>
      </c>
      <c r="K58" s="72">
        <f>SUM(BUF:CPT!K58)</f>
        <v>0</v>
      </c>
      <c r="L58" s="73">
        <f>SUM(BUF:CPT!L58)</f>
        <v>3740</v>
      </c>
      <c r="M58" s="72">
        <f>SUM(BUF:CPT!M58)</f>
        <v>0</v>
      </c>
      <c r="N58" s="74">
        <f>IF(ISERROR(L58+J58+H58+F58),"Invalid Input",L58+J58+H58+F58)</f>
        <v>4040</v>
      </c>
      <c r="O58" s="75">
        <f>IF(ISERROR(G58+I58+K58+M58),"Invalid Input",G58+I58+K58+M58)</f>
        <v>0</v>
      </c>
      <c r="P58" s="76">
        <f>SUM(BUF:CPT!P58)</f>
        <v>0</v>
      </c>
      <c r="Q58" s="77">
        <f>IF(ISERROR(P58-O58),"Invalid Input",(P58-O58))</f>
        <v>0</v>
      </c>
      <c r="R58" s="51" t="b">
        <v>1</v>
      </c>
      <c r="S58" s="104"/>
      <c r="T58" s="104"/>
    </row>
    <row r="59" spans="1:20" ht="12.75" customHeight="1" x14ac:dyDescent="0.25">
      <c r="A59" s="103"/>
      <c r="B59" s="147">
        <f>COUNTA(B57:C58)</f>
        <v>2</v>
      </c>
      <c r="C59" s="148"/>
      <c r="D59" s="108"/>
      <c r="E59" s="77"/>
      <c r="F59" s="109"/>
      <c r="G59" s="77"/>
      <c r="H59" s="88"/>
      <c r="I59" s="88"/>
      <c r="J59" s="87"/>
      <c r="K59" s="88"/>
      <c r="L59" s="87"/>
      <c r="M59" s="88"/>
      <c r="N59" s="87"/>
      <c r="O59" s="88"/>
      <c r="P59" s="87"/>
      <c r="Q59" s="77"/>
      <c r="R59" s="51" t="b">
        <v>1</v>
      </c>
      <c r="S59" s="104"/>
      <c r="T59" s="104"/>
    </row>
    <row r="60" spans="1:20" x14ac:dyDescent="0.25">
      <c r="A60" s="105" t="s">
        <v>62</v>
      </c>
      <c r="B60" s="110"/>
      <c r="C60" s="107"/>
      <c r="D60" s="108"/>
      <c r="E60" s="77"/>
      <c r="F60" s="109"/>
      <c r="G60" s="77"/>
      <c r="H60" s="88"/>
      <c r="I60" s="88"/>
      <c r="J60" s="87"/>
      <c r="K60" s="88"/>
      <c r="L60" s="87"/>
      <c r="M60" s="88"/>
      <c r="N60" s="87"/>
      <c r="O60" s="88"/>
      <c r="P60" s="87"/>
      <c r="Q60" s="77"/>
      <c r="R60" s="51" t="b">
        <v>1</v>
      </c>
      <c r="S60" s="104"/>
      <c r="T60" s="104"/>
    </row>
    <row r="61" spans="1:20" x14ac:dyDescent="0.25">
      <c r="A61" s="95"/>
      <c r="B61" s="145" t="s">
        <v>63</v>
      </c>
      <c r="C61" s="146"/>
      <c r="D61" s="67">
        <f>SUM(BUF:CPT!D61)</f>
        <v>0</v>
      </c>
      <c r="E61" s="68">
        <f>SUM(BUF:CPT!E61)</f>
        <v>871285</v>
      </c>
      <c r="F61" s="69">
        <f>SUM(BUF:CPT!F61)</f>
        <v>1850</v>
      </c>
      <c r="G61" s="70">
        <f>SUM(BUF:CPT!G61)</f>
        <v>1990</v>
      </c>
      <c r="H61" s="71">
        <f>SUM(BUF:CPT!H61)</f>
        <v>100</v>
      </c>
      <c r="I61" s="72">
        <f>SUM(BUF:CPT!I61)</f>
        <v>0</v>
      </c>
      <c r="J61" s="73">
        <f>SUM(BUF:CPT!J61)</f>
        <v>100</v>
      </c>
      <c r="K61" s="72">
        <f>SUM(BUF:CPT!K61)</f>
        <v>0</v>
      </c>
      <c r="L61" s="73">
        <f>SUM(BUF:CPT!L61)</f>
        <v>100</v>
      </c>
      <c r="M61" s="72">
        <f>SUM(BUF:CPT!M61)</f>
        <v>0</v>
      </c>
      <c r="N61" s="74">
        <f>IF(ISERROR(L61+J61+H61+F61),"Invalid Input",L61+J61+H61+F61)</f>
        <v>2150</v>
      </c>
      <c r="O61" s="75">
        <f>IF(ISERROR(G61+I61+K61+M61),"Invalid Input",G61+I61+K61+M61)</f>
        <v>1990</v>
      </c>
      <c r="P61" s="76">
        <f>SUM(BUF:CPT!P61)</f>
        <v>0</v>
      </c>
      <c r="Q61" s="77">
        <f>IF(ISERROR(P61-O61),"Invalid Input",(P61-O61))</f>
        <v>-1990</v>
      </c>
      <c r="R61" s="51" t="b">
        <v>1</v>
      </c>
      <c r="S61" s="104"/>
      <c r="T61" s="104"/>
    </row>
    <row r="62" spans="1:20" x14ac:dyDescent="0.25">
      <c r="A62" s="95"/>
      <c r="B62" s="145" t="s">
        <v>64</v>
      </c>
      <c r="C62" s="146"/>
      <c r="D62" s="67">
        <f>SUM(BUF:CPT!D62)</f>
        <v>0</v>
      </c>
      <c r="E62" s="68">
        <f>SUM(BUF:CPT!E62)</f>
        <v>12</v>
      </c>
      <c r="F62" s="69">
        <f>SUM(BUF:CPT!F62)</f>
        <v>2</v>
      </c>
      <c r="G62" s="70">
        <f>SUM(BUF:CPT!G62)</f>
        <v>2</v>
      </c>
      <c r="H62" s="71">
        <f>SUM(BUF:CPT!H62)</f>
        <v>0</v>
      </c>
      <c r="I62" s="72">
        <f>SUM(BUF:CPT!I62)</f>
        <v>0</v>
      </c>
      <c r="J62" s="73">
        <f>SUM(BUF:CPT!J62)</f>
        <v>0</v>
      </c>
      <c r="K62" s="72">
        <f>SUM(BUF:CPT!K62)</f>
        <v>0</v>
      </c>
      <c r="L62" s="73">
        <f>SUM(BUF:CPT!L62)</f>
        <v>0</v>
      </c>
      <c r="M62" s="72">
        <f>SUM(BUF:CPT!M62)</f>
        <v>0</v>
      </c>
      <c r="N62" s="74">
        <f>IF(ISERROR(L62+J62+H62+F62),"Invalid Input",L62+J62+H62+F62)</f>
        <v>2</v>
      </c>
      <c r="O62" s="75">
        <f>IF(ISERROR(G62+I62+K62+M62),"Invalid Input",G62+I62+K62+M62)</f>
        <v>2</v>
      </c>
      <c r="P62" s="76">
        <f>SUM(BUF:CPT!P62)</f>
        <v>0</v>
      </c>
      <c r="Q62" s="77">
        <f>IF(ISERROR(P62-O62),"Invalid Input",(P62-O62))</f>
        <v>-2</v>
      </c>
      <c r="R62" s="51" t="b">
        <v>1</v>
      </c>
      <c r="S62" s="104"/>
      <c r="T62" s="104"/>
    </row>
    <row r="63" spans="1:20" x14ac:dyDescent="0.25">
      <c r="A63" s="95"/>
      <c r="B63" s="145" t="s">
        <v>65</v>
      </c>
      <c r="C63" s="146"/>
      <c r="D63" s="67">
        <f>SUM(BUF:CPT!D63)</f>
        <v>0</v>
      </c>
      <c r="E63" s="68">
        <f>SUM(BUF:CPT!E63)</f>
        <v>10134</v>
      </c>
      <c r="F63" s="69">
        <f>SUM(BUF:CPT!F63)</f>
        <v>3134</v>
      </c>
      <c r="G63" s="70">
        <f>SUM(BUF:CPT!G63)</f>
        <v>3833</v>
      </c>
      <c r="H63" s="71">
        <f>SUM(BUF:CPT!H63)</f>
        <v>134</v>
      </c>
      <c r="I63" s="72">
        <f>SUM(BUF:CPT!I63)</f>
        <v>0</v>
      </c>
      <c r="J63" s="73">
        <f>SUM(BUF:CPT!J63)</f>
        <v>134</v>
      </c>
      <c r="K63" s="72">
        <f>SUM(BUF:CPT!K63)</f>
        <v>0</v>
      </c>
      <c r="L63" s="73">
        <f>SUM(BUF:CPT!L63)</f>
        <v>134</v>
      </c>
      <c r="M63" s="72">
        <f>SUM(BUF:CPT!M63)</f>
        <v>0</v>
      </c>
      <c r="N63" s="74">
        <f>IF(ISERROR(L63+J63+H63+F63),"Invalid Input",L63+J63+H63+F63)</f>
        <v>3536</v>
      </c>
      <c r="O63" s="75">
        <f>IF(ISERROR(G63+I63+K63+M63),"Invalid Input",G63+I63+K63+M63)</f>
        <v>3833</v>
      </c>
      <c r="P63" s="76">
        <f>SUM(BUF:CPT!P63)</f>
        <v>0</v>
      </c>
      <c r="Q63" s="77">
        <f>IF(ISERROR(P63-O63),"Invalid Input",(P63-O63))</f>
        <v>-3833</v>
      </c>
      <c r="R63" s="51"/>
      <c r="S63" s="104"/>
      <c r="T63" s="104"/>
    </row>
    <row r="64" spans="1:20" ht="15" customHeight="1" x14ac:dyDescent="0.25">
      <c r="A64" s="95"/>
      <c r="B64" s="147">
        <f>COUNTA(B61:C62)</f>
        <v>2</v>
      </c>
      <c r="C64" s="148"/>
      <c r="D64" s="108"/>
      <c r="E64" s="77"/>
      <c r="F64" s="109"/>
      <c r="G64" s="77"/>
      <c r="H64" s="88"/>
      <c r="I64" s="88"/>
      <c r="J64" s="87"/>
      <c r="K64" s="88"/>
      <c r="L64" s="87"/>
      <c r="M64" s="88"/>
      <c r="N64" s="87"/>
      <c r="O64" s="88"/>
      <c r="P64" s="87"/>
      <c r="Q64" s="77"/>
      <c r="R64" s="51" t="b">
        <v>1</v>
      </c>
      <c r="S64" s="104"/>
      <c r="T64" s="104"/>
    </row>
    <row r="65" spans="1:20" x14ac:dyDescent="0.25">
      <c r="A65" s="105" t="s">
        <v>66</v>
      </c>
      <c r="B65" s="106"/>
      <c r="C65" s="107"/>
      <c r="D65" s="82"/>
      <c r="E65" s="83"/>
      <c r="F65" s="84"/>
      <c r="G65" s="83"/>
      <c r="H65" s="85"/>
      <c r="I65" s="85"/>
      <c r="J65" s="86"/>
      <c r="K65" s="85"/>
      <c r="L65" s="86"/>
      <c r="M65" s="85"/>
      <c r="N65" s="87"/>
      <c r="O65" s="88"/>
      <c r="P65" s="86"/>
      <c r="Q65" s="77"/>
      <c r="R65" s="51" t="b">
        <v>1</v>
      </c>
      <c r="S65" s="104"/>
      <c r="T65" s="104"/>
    </row>
    <row r="66" spans="1:20" x14ac:dyDescent="0.25">
      <c r="A66" s="95"/>
      <c r="B66" s="106" t="s">
        <v>67</v>
      </c>
      <c r="C66" s="107"/>
      <c r="D66" s="67">
        <f>SUM(BUF:CPT!D66)</f>
        <v>400</v>
      </c>
      <c r="E66" s="68">
        <f>SUM(BUF:CPT!E66)</f>
        <v>3180</v>
      </c>
      <c r="F66" s="69">
        <f>SUM(BUF:CPT!F66)</f>
        <v>300</v>
      </c>
      <c r="G66" s="70">
        <f>SUM(BUF:CPT!G66)</f>
        <v>390</v>
      </c>
      <c r="H66" s="71">
        <f>SUM(BUF:CPT!H66)</f>
        <v>400</v>
      </c>
      <c r="I66" s="72">
        <f>SUM(BUF:CPT!I66)</f>
        <v>0</v>
      </c>
      <c r="J66" s="73">
        <f>SUM(BUF:CPT!J66)</f>
        <v>400</v>
      </c>
      <c r="K66" s="72">
        <f>SUM(BUF:CPT!K66)</f>
        <v>0</v>
      </c>
      <c r="L66" s="73">
        <f>SUM(BUF:CPT!L66)</f>
        <v>500</v>
      </c>
      <c r="M66" s="72">
        <f>SUM(BUF:CPT!M66)</f>
        <v>0</v>
      </c>
      <c r="N66" s="74">
        <f>IF(ISERROR(L66+J66+H66+F66),"Invalid Input",L66+J66+H66+F66)</f>
        <v>1600</v>
      </c>
      <c r="O66" s="75">
        <f>IF(ISERROR(G66+I66+K66+M66),"Invalid Input",G66+I66+K66+M66)</f>
        <v>390</v>
      </c>
      <c r="P66" s="76">
        <f>SUM(BUF:CPT!P66)</f>
        <v>0</v>
      </c>
      <c r="Q66" s="77">
        <f>IF(ISERROR(P66-O66),"Invalid Input",(P66-O66))</f>
        <v>-390</v>
      </c>
      <c r="R66" s="51" t="b">
        <v>1</v>
      </c>
      <c r="S66" s="104"/>
      <c r="T66" s="104"/>
    </row>
    <row r="67" spans="1:20" x14ac:dyDescent="0.25">
      <c r="A67" s="95"/>
      <c r="B67" s="106" t="s">
        <v>68</v>
      </c>
      <c r="C67" s="107"/>
      <c r="D67" s="67">
        <f>SUM(BUF:CPT!D67)</f>
        <v>25</v>
      </c>
      <c r="E67" s="68">
        <f>SUM(BUF:CPT!E67)</f>
        <v>0</v>
      </c>
      <c r="F67" s="69">
        <f>SUM(BUF:CPT!F67)</f>
        <v>0</v>
      </c>
      <c r="G67" s="70">
        <f>SUM(BUF:CPT!G67)</f>
        <v>0</v>
      </c>
      <c r="H67" s="71">
        <f>SUM(BUF:CPT!H67)</f>
        <v>0</v>
      </c>
      <c r="I67" s="72">
        <f>SUM(BUF:CPT!I67)</f>
        <v>0</v>
      </c>
      <c r="J67" s="73">
        <f>SUM(BUF:CPT!J67)</f>
        <v>0</v>
      </c>
      <c r="K67" s="72">
        <f>SUM(BUF:CPT!K67)</f>
        <v>0</v>
      </c>
      <c r="L67" s="73">
        <f>SUM(BUF:CPT!L67)</f>
        <v>0</v>
      </c>
      <c r="M67" s="72">
        <f>SUM(BUF:CPT!M67)</f>
        <v>0</v>
      </c>
      <c r="N67" s="74">
        <f>IF(ISERROR(L67+J67+H67+F67),"Invalid Input",L67+J67+H67+F67)</f>
        <v>0</v>
      </c>
      <c r="O67" s="75">
        <f>IF(ISERROR(G67+I67+K67+M67),"Invalid Input",G67+I67+K67+M67)</f>
        <v>0</v>
      </c>
      <c r="P67" s="76">
        <f>SUM(BUF:CPT!P67)</f>
        <v>0</v>
      </c>
      <c r="Q67" s="77">
        <f>IF(ISERROR(P67-O67),"Invalid Input",(P67-O67))</f>
        <v>0</v>
      </c>
      <c r="R67" s="51" t="b">
        <v>1</v>
      </c>
      <c r="S67" s="104"/>
      <c r="T67" s="104"/>
    </row>
    <row r="68" spans="1:20" x14ac:dyDescent="0.25">
      <c r="A68" s="62"/>
      <c r="B68" s="106" t="s">
        <v>69</v>
      </c>
      <c r="C68" s="107"/>
      <c r="D68" s="67">
        <f>SUM(BUF:CPT!D68)</f>
        <v>0</v>
      </c>
      <c r="E68" s="68">
        <f>SUM(BUF:CPT!E68)</f>
        <v>1500</v>
      </c>
      <c r="F68" s="69">
        <f>SUM(BUF:CPT!F68)</f>
        <v>12876</v>
      </c>
      <c r="G68" s="70">
        <f>SUM(BUF:CPT!G68)</f>
        <v>12650</v>
      </c>
      <c r="H68" s="71">
        <f>SUM(BUF:CPT!H68)</f>
        <v>0</v>
      </c>
      <c r="I68" s="72">
        <f>SUM(BUF:CPT!I68)</f>
        <v>0</v>
      </c>
      <c r="J68" s="73">
        <f>SUM(BUF:CPT!J68)</f>
        <v>0</v>
      </c>
      <c r="K68" s="72">
        <f>SUM(BUF:CPT!K68)</f>
        <v>0</v>
      </c>
      <c r="L68" s="73">
        <f>SUM(BUF:CPT!L68)</f>
        <v>0</v>
      </c>
      <c r="M68" s="72">
        <f>SUM(BUF:CPT!M68)</f>
        <v>0</v>
      </c>
      <c r="N68" s="74">
        <f>IF(ISERROR(L68+J68+H68+F68),"Invalid Input",L68+J68+H68+F68)</f>
        <v>12876</v>
      </c>
      <c r="O68" s="75">
        <f>IF(ISERROR(G68+I68+K68+M68),"Invalid Input",G68+I68+K68+M68)</f>
        <v>12650</v>
      </c>
      <c r="P68" s="76">
        <f>SUM(BUF:CPT!P68)</f>
        <v>0</v>
      </c>
      <c r="Q68" s="77">
        <f>IF(ISERROR(P68-O68),"Invalid Input",(P68-O68))</f>
        <v>-12650</v>
      </c>
      <c r="R68" s="51" t="b">
        <v>1</v>
      </c>
      <c r="S68" s="104"/>
      <c r="T68" s="104"/>
    </row>
    <row r="69" spans="1:20" x14ac:dyDescent="0.25">
      <c r="A69" s="103"/>
      <c r="B69" s="106" t="s">
        <v>70</v>
      </c>
      <c r="C69" s="107"/>
      <c r="D69" s="67">
        <f>SUM(BUF:CPT!D69)</f>
        <v>100</v>
      </c>
      <c r="E69" s="68">
        <f>SUM(BUF:CPT!E69)</f>
        <v>7250</v>
      </c>
      <c r="F69" s="69">
        <f>SUM(BUF:CPT!F69)</f>
        <v>700</v>
      </c>
      <c r="G69" s="70">
        <f>SUM(BUF:CPT!G69)</f>
        <v>1819</v>
      </c>
      <c r="H69" s="71">
        <f>SUM(BUF:CPT!H69)</f>
        <v>0</v>
      </c>
      <c r="I69" s="72">
        <f>SUM(BUF:CPT!I69)</f>
        <v>0</v>
      </c>
      <c r="J69" s="73">
        <f>SUM(BUF:CPT!J69)</f>
        <v>0</v>
      </c>
      <c r="K69" s="72">
        <f>SUM(BUF:CPT!K69)</f>
        <v>0</v>
      </c>
      <c r="L69" s="73">
        <f>SUM(BUF:CPT!L69)</f>
        <v>0</v>
      </c>
      <c r="M69" s="72">
        <f>SUM(BUF:CPT!M69)</f>
        <v>0</v>
      </c>
      <c r="N69" s="74">
        <f>IF(ISERROR(L69+J69+H69+F69),"Invalid Input",L69+J69+H69+F69)</f>
        <v>700</v>
      </c>
      <c r="O69" s="75">
        <f>IF(ISERROR(G69+I69+K69+M69),"Invalid Input",G69+I69+K69+M69)</f>
        <v>1819</v>
      </c>
      <c r="P69" s="76">
        <f>SUM(BUF:CPT!P69)</f>
        <v>0</v>
      </c>
      <c r="Q69" s="77">
        <f>IF(ISERROR(P69-O69),"Invalid Input",(P69-O69))</f>
        <v>-1819</v>
      </c>
      <c r="R69" s="51" t="b">
        <v>1</v>
      </c>
      <c r="S69" s="104"/>
      <c r="T69" s="104"/>
    </row>
    <row r="70" spans="1:20" x14ac:dyDescent="0.25">
      <c r="D70" s="108"/>
      <c r="E70" s="77"/>
      <c r="F70" s="109"/>
      <c r="G70" s="77"/>
      <c r="H70" s="88"/>
      <c r="I70" s="88"/>
      <c r="J70" s="87"/>
      <c r="K70" s="88"/>
      <c r="L70" s="87"/>
      <c r="M70" s="88"/>
      <c r="N70" s="87"/>
      <c r="O70" s="88"/>
      <c r="P70" s="87"/>
      <c r="Q70" s="77"/>
      <c r="R70" s="51"/>
      <c r="S70" s="104"/>
      <c r="T70" s="104"/>
    </row>
    <row r="71" spans="1:20" x14ac:dyDescent="0.25">
      <c r="A71" s="105" t="s">
        <v>71</v>
      </c>
      <c r="B71" s="106"/>
      <c r="C71" s="107"/>
      <c r="D71" s="82"/>
      <c r="E71" s="83"/>
      <c r="F71" s="84"/>
      <c r="G71" s="83"/>
      <c r="H71" s="85"/>
      <c r="I71" s="85"/>
      <c r="J71" s="86"/>
      <c r="K71" s="85"/>
      <c r="L71" s="86"/>
      <c r="M71" s="85"/>
      <c r="N71" s="87"/>
      <c r="O71" s="88"/>
      <c r="P71" s="86"/>
      <c r="Q71" s="77"/>
      <c r="R71" s="51" t="b">
        <v>1</v>
      </c>
      <c r="S71" s="104"/>
      <c r="T71" s="104"/>
    </row>
    <row r="72" spans="1:20" ht="14.1" customHeight="1" x14ac:dyDescent="0.25">
      <c r="A72" s="62"/>
      <c r="B72" s="145" t="s">
        <v>72</v>
      </c>
      <c r="C72" s="146"/>
      <c r="D72" s="67">
        <f>SUM(BUF:CPT!D72)</f>
        <v>5</v>
      </c>
      <c r="E72" s="68">
        <f>SUM(BUF:CPT!E72)</f>
        <v>1</v>
      </c>
      <c r="F72" s="69">
        <f>SUM(BUF:CPT!F72)</f>
        <v>0</v>
      </c>
      <c r="G72" s="70">
        <f>SUM(BUF:CPT!G72)</f>
        <v>0</v>
      </c>
      <c r="H72" s="71">
        <f>SUM(BUF:CPT!H72)</f>
        <v>0</v>
      </c>
      <c r="I72" s="72">
        <f>SUM(BUF:CPT!I72)</f>
        <v>0</v>
      </c>
      <c r="J72" s="73">
        <f>SUM(BUF:CPT!J72)</f>
        <v>0</v>
      </c>
      <c r="K72" s="72">
        <f>SUM(BUF:CPT!K72)</f>
        <v>0</v>
      </c>
      <c r="L72" s="73">
        <f>SUM(BUF:CPT!L72)</f>
        <v>0</v>
      </c>
      <c r="M72" s="72">
        <f>SUM(BUF:CPT!M72)</f>
        <v>0</v>
      </c>
      <c r="N72" s="74">
        <f t="shared" ref="N72:N83" si="4">IF(ISERROR(L72+J72+H72+F72),"Invalid Input",L72+J72+H72+F72)</f>
        <v>0</v>
      </c>
      <c r="O72" s="75">
        <f t="shared" ref="O72:O83" si="5">IF(ISERROR(G72+I72+K72+M72),"Invalid Input",G72+I72+K72+M72)</f>
        <v>0</v>
      </c>
      <c r="P72" s="76">
        <f>SUM(BUF:CPT!P72)</f>
        <v>0</v>
      </c>
      <c r="Q72" s="77">
        <f t="shared" ref="Q72:Q83" si="6">IF(ISERROR(P72-O72),"Invalid Input",(P72-O72))</f>
        <v>0</v>
      </c>
      <c r="R72" s="51" t="b">
        <v>1</v>
      </c>
      <c r="S72" s="104"/>
      <c r="T72" s="104"/>
    </row>
    <row r="73" spans="1:20" x14ac:dyDescent="0.25">
      <c r="A73" s="95"/>
      <c r="B73" s="145" t="s">
        <v>73</v>
      </c>
      <c r="C73" s="146"/>
      <c r="D73" s="67">
        <f>SUM(BUF:CPT!D73)</f>
        <v>0</v>
      </c>
      <c r="E73" s="68">
        <f>SUM(BUF:CPT!E73)</f>
        <v>7</v>
      </c>
      <c r="F73" s="69">
        <f>SUM(BUF:CPT!F73)</f>
        <v>0</v>
      </c>
      <c r="G73" s="70">
        <f>SUM(BUF:CPT!G73)</f>
        <v>0</v>
      </c>
      <c r="H73" s="71">
        <f>SUM(BUF:CPT!H73)</f>
        <v>0</v>
      </c>
      <c r="I73" s="72">
        <f>SUM(BUF:CPT!I73)</f>
        <v>0</v>
      </c>
      <c r="J73" s="73">
        <f>SUM(BUF:CPT!J73)</f>
        <v>0</v>
      </c>
      <c r="K73" s="72">
        <f>SUM(BUF:CPT!K73)</f>
        <v>0</v>
      </c>
      <c r="L73" s="73">
        <f>SUM(BUF:CPT!L73)</f>
        <v>0</v>
      </c>
      <c r="M73" s="72">
        <f>SUM(BUF:CPT!M73)</f>
        <v>0</v>
      </c>
      <c r="N73" s="74">
        <f t="shared" si="4"/>
        <v>0</v>
      </c>
      <c r="O73" s="75">
        <f t="shared" si="5"/>
        <v>0</v>
      </c>
      <c r="P73" s="76">
        <f>SUM(BUF:CPT!P73)</f>
        <v>0</v>
      </c>
      <c r="Q73" s="77">
        <f t="shared" si="6"/>
        <v>0</v>
      </c>
      <c r="R73" s="51" t="b">
        <v>1</v>
      </c>
      <c r="S73" s="104"/>
      <c r="T73" s="104"/>
    </row>
    <row r="74" spans="1:20" x14ac:dyDescent="0.25">
      <c r="A74" s="95"/>
      <c r="B74" s="145" t="s">
        <v>74</v>
      </c>
      <c r="C74" s="146"/>
      <c r="D74" s="67">
        <f>SUM(BUF:CPT!D74)</f>
        <v>11</v>
      </c>
      <c r="E74" s="68">
        <f>SUM(BUF:CPT!E74)</f>
        <v>5</v>
      </c>
      <c r="F74" s="69">
        <f>SUM(BUF:CPT!F74)</f>
        <v>0</v>
      </c>
      <c r="G74" s="70">
        <f>SUM(BUF:CPT!G74)</f>
        <v>0</v>
      </c>
      <c r="H74" s="71">
        <f>SUM(BUF:CPT!H74)</f>
        <v>0</v>
      </c>
      <c r="I74" s="72">
        <f>SUM(BUF:CPT!I74)</f>
        <v>0</v>
      </c>
      <c r="J74" s="73">
        <f>SUM(BUF:CPT!J74)</f>
        <v>0</v>
      </c>
      <c r="K74" s="72">
        <f>SUM(BUF:CPT!K74)</f>
        <v>0</v>
      </c>
      <c r="L74" s="73">
        <f>SUM(BUF:CPT!L74)</f>
        <v>0</v>
      </c>
      <c r="M74" s="72">
        <f>SUM(BUF:CPT!M74)</f>
        <v>0</v>
      </c>
      <c r="N74" s="74">
        <f t="shared" si="4"/>
        <v>0</v>
      </c>
      <c r="O74" s="75">
        <f t="shared" si="5"/>
        <v>0</v>
      </c>
      <c r="P74" s="76">
        <f>SUM(BUF:CPT!P74)</f>
        <v>0</v>
      </c>
      <c r="Q74" s="77">
        <f t="shared" si="6"/>
        <v>0</v>
      </c>
      <c r="R74" s="51" t="b">
        <v>1</v>
      </c>
      <c r="S74" s="104"/>
      <c r="T74" s="104"/>
    </row>
    <row r="75" spans="1:20" x14ac:dyDescent="0.25">
      <c r="A75" s="95"/>
      <c r="B75" s="145" t="s">
        <v>75</v>
      </c>
      <c r="C75" s="146"/>
      <c r="D75" s="67">
        <f>SUM(BUF:CPT!D75)</f>
        <v>0</v>
      </c>
      <c r="E75" s="68">
        <f>SUM(BUF:CPT!E75)</f>
        <v>5</v>
      </c>
      <c r="F75" s="69">
        <f>SUM(BUF:CPT!F75)</f>
        <v>3</v>
      </c>
      <c r="G75" s="70">
        <f>SUM(BUF:CPT!G75)</f>
        <v>2</v>
      </c>
      <c r="H75" s="71">
        <f>SUM(BUF:CPT!H75)</f>
        <v>0</v>
      </c>
      <c r="I75" s="72">
        <f>SUM(BUF:CPT!I75)</f>
        <v>0</v>
      </c>
      <c r="J75" s="73">
        <f>SUM(BUF:CPT!J75)</f>
        <v>0</v>
      </c>
      <c r="K75" s="72">
        <f>SUM(BUF:CPT!K75)</f>
        <v>0</v>
      </c>
      <c r="L75" s="73">
        <f>SUM(BUF:CPT!L75)</f>
        <v>0</v>
      </c>
      <c r="M75" s="72">
        <f>SUM(BUF:CPT!M75)</f>
        <v>0</v>
      </c>
      <c r="N75" s="74">
        <f t="shared" si="4"/>
        <v>3</v>
      </c>
      <c r="O75" s="75">
        <f t="shared" si="5"/>
        <v>2</v>
      </c>
      <c r="P75" s="76">
        <f>SUM(BUF:CPT!P75)</f>
        <v>0</v>
      </c>
      <c r="Q75" s="77">
        <f t="shared" si="6"/>
        <v>-2</v>
      </c>
      <c r="R75" s="51" t="b">
        <v>1</v>
      </c>
      <c r="S75" s="104"/>
      <c r="T75" s="104"/>
    </row>
    <row r="76" spans="1:20" ht="26.25" customHeight="1" x14ac:dyDescent="0.25">
      <c r="A76" s="103"/>
      <c r="B76" s="135" t="s">
        <v>76</v>
      </c>
      <c r="C76" s="136"/>
      <c r="D76" s="67">
        <f>SUM(BUF:CPT!D76)</f>
        <v>0</v>
      </c>
      <c r="E76" s="68">
        <f>SUM(BUF:CPT!E76)</f>
        <v>3</v>
      </c>
      <c r="F76" s="69">
        <f>SUM(BUF:CPT!F76)</f>
        <v>0</v>
      </c>
      <c r="G76" s="70">
        <f>SUM(BUF:CPT!G76)</f>
        <v>0</v>
      </c>
      <c r="H76" s="71">
        <f>SUM(BUF:CPT!H76)</f>
        <v>0</v>
      </c>
      <c r="I76" s="72">
        <f>SUM(BUF:CPT!I76)</f>
        <v>0</v>
      </c>
      <c r="J76" s="73">
        <f>SUM(BUF:CPT!J76)</f>
        <v>0</v>
      </c>
      <c r="K76" s="72">
        <f>SUM(BUF:CPT!K76)</f>
        <v>0</v>
      </c>
      <c r="L76" s="73">
        <f>SUM(BUF:CPT!L76)</f>
        <v>0</v>
      </c>
      <c r="M76" s="72">
        <f>SUM(BUF:CPT!M76)</f>
        <v>0</v>
      </c>
      <c r="N76" s="74">
        <f t="shared" si="4"/>
        <v>0</v>
      </c>
      <c r="O76" s="75">
        <f t="shared" si="5"/>
        <v>0</v>
      </c>
      <c r="P76" s="76">
        <f>SUM(BUF:CPT!P76)</f>
        <v>0</v>
      </c>
      <c r="Q76" s="77">
        <f t="shared" si="6"/>
        <v>0</v>
      </c>
      <c r="R76" s="51" t="b">
        <v>1</v>
      </c>
      <c r="S76" s="104"/>
      <c r="T76" s="104"/>
    </row>
    <row r="77" spans="1:20" x14ac:dyDescent="0.25">
      <c r="A77" s="95"/>
      <c r="B77" s="145" t="s">
        <v>77</v>
      </c>
      <c r="C77" s="146"/>
      <c r="D77" s="67">
        <f>SUM(BUF:CPT!D77)</f>
        <v>0</v>
      </c>
      <c r="E77" s="68">
        <f>SUM(BUF:CPT!E77)</f>
        <v>3</v>
      </c>
      <c r="F77" s="69">
        <f>SUM(BUF:CPT!F77)</f>
        <v>0</v>
      </c>
      <c r="G77" s="70">
        <f>SUM(BUF:CPT!G77)</f>
        <v>0</v>
      </c>
      <c r="H77" s="71">
        <f>SUM(BUF:CPT!H77)</f>
        <v>0</v>
      </c>
      <c r="I77" s="72">
        <f>SUM(BUF:CPT!I77)</f>
        <v>0</v>
      </c>
      <c r="J77" s="73">
        <f>SUM(BUF:CPT!J77)</f>
        <v>0</v>
      </c>
      <c r="K77" s="72">
        <f>SUM(BUF:CPT!K77)</f>
        <v>0</v>
      </c>
      <c r="L77" s="73">
        <f>SUM(BUF:CPT!L77)</f>
        <v>0</v>
      </c>
      <c r="M77" s="72">
        <f>SUM(BUF:CPT!M77)</f>
        <v>0</v>
      </c>
      <c r="N77" s="74">
        <f t="shared" si="4"/>
        <v>0</v>
      </c>
      <c r="O77" s="75">
        <f t="shared" si="5"/>
        <v>0</v>
      </c>
      <c r="P77" s="76">
        <f>SUM(BUF:CPT!P77)</f>
        <v>0</v>
      </c>
      <c r="Q77" s="77">
        <f t="shared" si="6"/>
        <v>0</v>
      </c>
      <c r="R77" s="51" t="b">
        <v>1</v>
      </c>
      <c r="S77" s="104"/>
      <c r="T77" s="104"/>
    </row>
    <row r="78" spans="1:20" x14ac:dyDescent="0.25">
      <c r="A78" s="95"/>
      <c r="B78" s="145" t="s">
        <v>78</v>
      </c>
      <c r="C78" s="146"/>
      <c r="D78" s="67">
        <f>SUM(BUF:CPT!D78)</f>
        <v>0</v>
      </c>
      <c r="E78" s="68">
        <f>SUM(BUF:CPT!E78)</f>
        <v>1</v>
      </c>
      <c r="F78" s="69">
        <f>SUM(BUF:CPT!F78)</f>
        <v>0</v>
      </c>
      <c r="G78" s="70">
        <f>SUM(BUF:CPT!G78)</f>
        <v>0</v>
      </c>
      <c r="H78" s="71">
        <f>SUM(BUF:CPT!H78)</f>
        <v>0</v>
      </c>
      <c r="I78" s="72">
        <f>SUM(BUF:CPT!I78)</f>
        <v>0</v>
      </c>
      <c r="J78" s="73">
        <f>SUM(BUF:CPT!J78)</f>
        <v>0</v>
      </c>
      <c r="K78" s="72">
        <f>SUM(BUF:CPT!K78)</f>
        <v>0</v>
      </c>
      <c r="L78" s="73">
        <f>SUM(BUF:CPT!L78)</f>
        <v>0</v>
      </c>
      <c r="M78" s="72">
        <f>SUM(BUF:CPT!M78)</f>
        <v>0</v>
      </c>
      <c r="N78" s="74">
        <f t="shared" si="4"/>
        <v>0</v>
      </c>
      <c r="O78" s="75">
        <f t="shared" si="5"/>
        <v>0</v>
      </c>
      <c r="P78" s="76">
        <f>SUM(BUF:CPT!P78)</f>
        <v>0</v>
      </c>
      <c r="Q78" s="77">
        <f t="shared" si="6"/>
        <v>0</v>
      </c>
      <c r="R78" s="51" t="b">
        <v>1</v>
      </c>
      <c r="S78" s="104"/>
      <c r="T78" s="104"/>
    </row>
    <row r="79" spans="1:20" x14ac:dyDescent="0.25">
      <c r="A79" s="103"/>
      <c r="B79" s="145" t="s">
        <v>79</v>
      </c>
      <c r="C79" s="146"/>
      <c r="D79" s="67">
        <f>SUM(BUF:CPT!D79)</f>
        <v>0</v>
      </c>
      <c r="E79" s="68">
        <f>SUM(BUF:CPT!E79)</f>
        <v>0</v>
      </c>
      <c r="F79" s="69">
        <f>SUM(BUF:CPT!F79)</f>
        <v>0</v>
      </c>
      <c r="G79" s="70">
        <f>SUM(BUF:CPT!G79)</f>
        <v>0</v>
      </c>
      <c r="H79" s="71">
        <f>SUM(BUF:CPT!H79)</f>
        <v>0</v>
      </c>
      <c r="I79" s="72">
        <f>SUM(BUF:CPT!I79)</f>
        <v>0</v>
      </c>
      <c r="J79" s="73">
        <f>SUM(BUF:CPT!J79)</f>
        <v>0</v>
      </c>
      <c r="K79" s="72">
        <f>SUM(BUF:CPT!K79)</f>
        <v>0</v>
      </c>
      <c r="L79" s="73">
        <f>SUM(BUF:CPT!L79)</f>
        <v>0</v>
      </c>
      <c r="M79" s="72">
        <f>SUM(BUF:CPT!M79)</f>
        <v>0</v>
      </c>
      <c r="N79" s="74">
        <f t="shared" si="4"/>
        <v>0</v>
      </c>
      <c r="O79" s="75">
        <f t="shared" si="5"/>
        <v>0</v>
      </c>
      <c r="P79" s="76">
        <f>SUM(BUF:CPT!P79)</f>
        <v>0</v>
      </c>
      <c r="Q79" s="77">
        <f t="shared" si="6"/>
        <v>0</v>
      </c>
      <c r="R79" s="51" t="b">
        <v>1</v>
      </c>
      <c r="S79" s="104"/>
      <c r="T79" s="104"/>
    </row>
    <row r="80" spans="1:20" x14ac:dyDescent="0.25">
      <c r="A80" s="95"/>
      <c r="B80" s="145" t="s">
        <v>80</v>
      </c>
      <c r="C80" s="146"/>
      <c r="D80" s="67">
        <f>SUM(BUF:CPT!D80)</f>
        <v>0</v>
      </c>
      <c r="E80" s="68">
        <f>SUM(BUF:CPT!E80)</f>
        <v>3</v>
      </c>
      <c r="F80" s="69">
        <f>SUM(BUF:CPT!F80)</f>
        <v>0</v>
      </c>
      <c r="G80" s="70">
        <f>SUM(BUF:CPT!G80)</f>
        <v>0</v>
      </c>
      <c r="H80" s="71">
        <f>SUM(BUF:CPT!H80)</f>
        <v>0</v>
      </c>
      <c r="I80" s="72">
        <f>SUM(BUF:CPT!I80)</f>
        <v>0</v>
      </c>
      <c r="J80" s="73">
        <f>SUM(BUF:CPT!J80)</f>
        <v>0</v>
      </c>
      <c r="K80" s="72">
        <f>SUM(BUF:CPT!K80)</f>
        <v>0</v>
      </c>
      <c r="L80" s="73">
        <f>SUM(BUF:CPT!L80)</f>
        <v>0</v>
      </c>
      <c r="M80" s="72">
        <f>SUM(BUF:CPT!M80)</f>
        <v>0</v>
      </c>
      <c r="N80" s="74">
        <f t="shared" si="4"/>
        <v>0</v>
      </c>
      <c r="O80" s="75">
        <f t="shared" si="5"/>
        <v>0</v>
      </c>
      <c r="P80" s="76">
        <f>SUM(BUF:CPT!P80)</f>
        <v>0</v>
      </c>
      <c r="Q80" s="77">
        <f t="shared" si="6"/>
        <v>0</v>
      </c>
      <c r="R80" s="51" t="b">
        <v>1</v>
      </c>
      <c r="S80" s="104"/>
      <c r="T80" s="104"/>
    </row>
    <row r="81" spans="1:20" x14ac:dyDescent="0.25">
      <c r="A81" s="95"/>
      <c r="B81" s="145" t="s">
        <v>81</v>
      </c>
      <c r="C81" s="146"/>
      <c r="D81" s="67">
        <f>SUM(BUF:CPT!D81)</f>
        <v>0</v>
      </c>
      <c r="E81" s="68">
        <f>SUM(BUF:CPT!E81)</f>
        <v>0</v>
      </c>
      <c r="F81" s="69">
        <f>SUM(BUF:CPT!F81)</f>
        <v>0</v>
      </c>
      <c r="G81" s="70">
        <f>SUM(BUF:CPT!G81)</f>
        <v>0</v>
      </c>
      <c r="H81" s="71">
        <f>SUM(BUF:CPT!H81)</f>
        <v>0</v>
      </c>
      <c r="I81" s="72">
        <f>SUM(BUF:CPT!I81)</f>
        <v>0</v>
      </c>
      <c r="J81" s="73">
        <f>SUM(BUF:CPT!J81)</f>
        <v>0</v>
      </c>
      <c r="K81" s="72">
        <f>SUM(BUF:CPT!K81)</f>
        <v>0</v>
      </c>
      <c r="L81" s="73">
        <f>SUM(BUF:CPT!L81)</f>
        <v>0</v>
      </c>
      <c r="M81" s="72">
        <f>SUM(BUF:CPT!M81)</f>
        <v>0</v>
      </c>
      <c r="N81" s="74">
        <f t="shared" si="4"/>
        <v>0</v>
      </c>
      <c r="O81" s="75">
        <f t="shared" si="5"/>
        <v>0</v>
      </c>
      <c r="P81" s="76">
        <f>SUM(BUF:CPT!P81)</f>
        <v>0</v>
      </c>
      <c r="Q81" s="77">
        <f t="shared" si="6"/>
        <v>0</v>
      </c>
      <c r="R81" s="51" t="b">
        <v>1</v>
      </c>
      <c r="S81" s="104"/>
      <c r="T81" s="104"/>
    </row>
    <row r="82" spans="1:20" x14ac:dyDescent="0.25">
      <c r="A82" s="95"/>
      <c r="B82" s="145" t="s">
        <v>82</v>
      </c>
      <c r="C82" s="146"/>
      <c r="D82" s="67">
        <f>SUM(BUF:CPT!D82)</f>
        <v>0</v>
      </c>
      <c r="E82" s="68">
        <f>SUM(BUF:CPT!E82)</f>
        <v>0</v>
      </c>
      <c r="F82" s="69">
        <f>SUM(BUF:CPT!F82)</f>
        <v>0</v>
      </c>
      <c r="G82" s="70">
        <f>SUM(BUF:CPT!G82)</f>
        <v>0</v>
      </c>
      <c r="H82" s="71">
        <f>SUM(BUF:CPT!H82)</f>
        <v>0</v>
      </c>
      <c r="I82" s="72">
        <f>SUM(BUF:CPT!I82)</f>
        <v>0</v>
      </c>
      <c r="J82" s="73">
        <f>SUM(BUF:CPT!J82)</f>
        <v>0</v>
      </c>
      <c r="K82" s="72">
        <f>SUM(BUF:CPT!K82)</f>
        <v>0</v>
      </c>
      <c r="L82" s="73">
        <f>SUM(BUF:CPT!L82)</f>
        <v>0</v>
      </c>
      <c r="M82" s="72">
        <f>SUM(BUF:CPT!M82)</f>
        <v>0</v>
      </c>
      <c r="N82" s="74">
        <f t="shared" si="4"/>
        <v>0</v>
      </c>
      <c r="O82" s="75">
        <f t="shared" si="5"/>
        <v>0</v>
      </c>
      <c r="P82" s="76">
        <f>SUM(BUF:CPT!P82)</f>
        <v>0</v>
      </c>
      <c r="Q82" s="77">
        <f t="shared" si="6"/>
        <v>0</v>
      </c>
      <c r="R82" s="51" t="b">
        <v>1</v>
      </c>
      <c r="S82" s="104"/>
      <c r="T82" s="104"/>
    </row>
    <row r="83" spans="1:20" x14ac:dyDescent="0.25">
      <c r="A83" s="95"/>
      <c r="B83" s="145" t="s">
        <v>83</v>
      </c>
      <c r="C83" s="146"/>
      <c r="D83" s="67">
        <f>SUM(BUF:CPT!D83)</f>
        <v>0</v>
      </c>
      <c r="E83" s="68">
        <f>SUM(BUF:CPT!E83)</f>
        <v>2</v>
      </c>
      <c r="F83" s="69">
        <f>SUM(BUF:CPT!F83)</f>
        <v>1</v>
      </c>
      <c r="G83" s="70">
        <f>SUM(BUF:CPT!G83)</f>
        <v>1</v>
      </c>
      <c r="H83" s="71">
        <f>SUM(BUF:CPT!H83)</f>
        <v>0</v>
      </c>
      <c r="I83" s="72">
        <f>SUM(BUF:CPT!I83)</f>
        <v>0</v>
      </c>
      <c r="J83" s="73">
        <f>SUM(BUF:CPT!J83)</f>
        <v>0</v>
      </c>
      <c r="K83" s="72">
        <f>SUM(BUF:CPT!K83)</f>
        <v>0</v>
      </c>
      <c r="L83" s="73">
        <f>SUM(BUF:CPT!L83)</f>
        <v>0</v>
      </c>
      <c r="M83" s="72">
        <f>SUM(BUF:CPT!M83)</f>
        <v>0</v>
      </c>
      <c r="N83" s="74">
        <f t="shared" si="4"/>
        <v>1</v>
      </c>
      <c r="O83" s="75">
        <f t="shared" si="5"/>
        <v>1</v>
      </c>
      <c r="P83" s="76">
        <f>SUM(BUF:CPT!P83)</f>
        <v>0</v>
      </c>
      <c r="Q83" s="77">
        <f t="shared" si="6"/>
        <v>-1</v>
      </c>
      <c r="R83" s="51" t="b">
        <v>1</v>
      </c>
      <c r="S83" s="104"/>
      <c r="T83" s="104"/>
    </row>
    <row r="84" spans="1:20" ht="12" customHeight="1" x14ac:dyDescent="0.25">
      <c r="A84" s="95"/>
      <c r="B84" s="147">
        <f>COUNTA(B72:C83)</f>
        <v>12</v>
      </c>
      <c r="C84" s="148"/>
      <c r="D84" s="108"/>
      <c r="E84" s="77"/>
      <c r="F84" s="109"/>
      <c r="G84" s="77"/>
      <c r="H84" s="88"/>
      <c r="I84" s="88"/>
      <c r="J84" s="87"/>
      <c r="K84" s="88"/>
      <c r="L84" s="87"/>
      <c r="M84" s="88"/>
      <c r="N84" s="87"/>
      <c r="O84" s="88"/>
      <c r="P84" s="87"/>
      <c r="Q84" s="77"/>
      <c r="R84" s="51" t="b">
        <v>1</v>
      </c>
      <c r="S84" s="104"/>
      <c r="T84" s="104"/>
    </row>
    <row r="85" spans="1:20" x14ac:dyDescent="0.25">
      <c r="A85" s="105" t="s">
        <v>84</v>
      </c>
      <c r="B85" s="106"/>
      <c r="C85" s="107"/>
      <c r="D85" s="111"/>
      <c r="E85" s="112"/>
      <c r="F85" s="113"/>
      <c r="G85" s="112"/>
      <c r="H85" s="88"/>
      <c r="I85" s="88"/>
      <c r="J85" s="87"/>
      <c r="K85" s="88"/>
      <c r="L85" s="87"/>
      <c r="M85" s="88"/>
      <c r="N85" s="87"/>
      <c r="O85" s="88"/>
      <c r="P85" s="87"/>
      <c r="Q85" s="77"/>
      <c r="R85" s="51" t="b">
        <v>1</v>
      </c>
      <c r="S85" s="104"/>
      <c r="T85" s="104"/>
    </row>
    <row r="86" spans="1:20" ht="30" customHeight="1" x14ac:dyDescent="0.25">
      <c r="A86" s="95"/>
      <c r="B86" s="149" t="s">
        <v>85</v>
      </c>
      <c r="C86" s="150"/>
      <c r="D86" s="67">
        <f>SUM(BUF:CPT!D86)</f>
        <v>5360</v>
      </c>
      <c r="E86" s="68">
        <f>SUM(BUF:CPT!E86)</f>
        <v>64565</v>
      </c>
      <c r="F86" s="69">
        <f>SUM(BUF:CPT!F86)</f>
        <v>13875</v>
      </c>
      <c r="G86" s="70">
        <f>SUM(BUF:CPT!G86)</f>
        <v>11464</v>
      </c>
      <c r="H86" s="71">
        <f>SUM(BUF:CPT!H86)</f>
        <v>0</v>
      </c>
      <c r="I86" s="72">
        <f>SUM(BUF:CPT!I86)</f>
        <v>0</v>
      </c>
      <c r="J86" s="73">
        <f>SUM(BUF:CPT!J86)</f>
        <v>0</v>
      </c>
      <c r="K86" s="72">
        <f>SUM(BUF:CPT!K86)</f>
        <v>0</v>
      </c>
      <c r="L86" s="73">
        <f>SUM(BUF:CPT!L86)</f>
        <v>0</v>
      </c>
      <c r="M86" s="72">
        <f>SUM(BUF:CPT!M86)</f>
        <v>0</v>
      </c>
      <c r="N86" s="74">
        <f>IF(ISERROR(L86+J86+H86+F86),"Invalid Input",L86+J86+H86+F86)</f>
        <v>13875</v>
      </c>
      <c r="O86" s="75">
        <f>IF(ISERROR(G86+I86+K86+M86),"Invalid Input",G86+I86+K86+M86)</f>
        <v>11464</v>
      </c>
      <c r="P86" s="76">
        <f>SUM(BUF:CPT!P86)</f>
        <v>0</v>
      </c>
      <c r="Q86" s="77">
        <f>IF(ISERROR(P86-O86),"Invalid Input",(P86-O86))</f>
        <v>-11464</v>
      </c>
      <c r="R86" s="51" t="b">
        <v>1</v>
      </c>
      <c r="S86" s="104"/>
      <c r="T86" s="104"/>
    </row>
    <row r="87" spans="1:20" ht="12.75" customHeight="1" x14ac:dyDescent="0.25">
      <c r="A87" s="114"/>
      <c r="B87" s="115"/>
      <c r="C87" s="116"/>
      <c r="D87" s="117"/>
      <c r="E87" s="117"/>
      <c r="F87" s="117"/>
      <c r="G87" s="118"/>
      <c r="H87" s="117"/>
      <c r="I87" s="118"/>
      <c r="J87" s="117"/>
      <c r="K87" s="118"/>
      <c r="L87" s="117"/>
      <c r="M87" s="118"/>
      <c r="N87" s="119"/>
      <c r="O87" s="120"/>
      <c r="P87" s="117"/>
      <c r="Q87" s="121"/>
      <c r="R87" s="51" t="b">
        <v>1</v>
      </c>
      <c r="S87" s="122"/>
      <c r="T87" s="122"/>
    </row>
    <row r="88" spans="1:20" x14ac:dyDescent="0.25">
      <c r="A88" s="123" t="str">
        <f>[1]SheetNames!A3</f>
        <v>BUF</v>
      </c>
    </row>
  </sheetData>
  <mergeCells count="48">
    <mergeCell ref="B86:C86"/>
    <mergeCell ref="B74:C74"/>
    <mergeCell ref="B75:C75"/>
    <mergeCell ref="B76:C76"/>
    <mergeCell ref="B77:C77"/>
    <mergeCell ref="B78:C78"/>
    <mergeCell ref="B79:C79"/>
    <mergeCell ref="B80:C80"/>
    <mergeCell ref="B81:C81"/>
    <mergeCell ref="B82:C82"/>
    <mergeCell ref="B83:C83"/>
    <mergeCell ref="B84:C84"/>
    <mergeCell ref="B49:C49"/>
    <mergeCell ref="B50:C50"/>
    <mergeCell ref="B62:C62"/>
    <mergeCell ref="B63:C63"/>
    <mergeCell ref="B64:C64"/>
    <mergeCell ref="A51:C51"/>
    <mergeCell ref="B73:C73"/>
    <mergeCell ref="B53:C53"/>
    <mergeCell ref="B54:C54"/>
    <mergeCell ref="B55:C55"/>
    <mergeCell ref="B57:C57"/>
    <mergeCell ref="B58:C58"/>
    <mergeCell ref="B59:C59"/>
    <mergeCell ref="B72:C72"/>
    <mergeCell ref="B61:C61"/>
    <mergeCell ref="B30:C30"/>
    <mergeCell ref="B32:C32"/>
    <mergeCell ref="B43:C43"/>
    <mergeCell ref="A45:C45"/>
    <mergeCell ref="B47:C47"/>
    <mergeCell ref="B33:C33"/>
    <mergeCell ref="B34:C34"/>
    <mergeCell ref="B36:C36"/>
    <mergeCell ref="B48:C48"/>
    <mergeCell ref="B37:C37"/>
    <mergeCell ref="A38:C38"/>
    <mergeCell ref="B40:C40"/>
    <mergeCell ref="B41:C41"/>
    <mergeCell ref="B42:C42"/>
    <mergeCell ref="B28:C28"/>
    <mergeCell ref="B29:C29"/>
    <mergeCell ref="A22:C22"/>
    <mergeCell ref="B24:C24"/>
    <mergeCell ref="B25:C25"/>
    <mergeCell ref="B26:C26"/>
    <mergeCell ref="B27:C27"/>
  </mergeCells>
  <pageMargins left="0.23622047244094491" right="0.23622047244094491" top="0.74803149606299213" bottom="0.74803149606299213" header="0.31496062992125984" footer="0.31496062992125984"/>
  <pageSetup paperSize="9" scale="34" orientation="landscape" r:id="rId1"/>
  <rowBreaks count="1" manualBreakCount="1">
    <brk id="16" max="16383" man="1"/>
  </rowBreaks>
  <ignoredErrors>
    <ignoredError sqref="D5:D15 D24:P8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499984740745262"/>
    <pageSetUpPr fitToPage="1"/>
  </sheetPr>
  <dimension ref="A1:T88"/>
  <sheetViews>
    <sheetView showGridLines="0" view="pageBreakPreview" zoomScale="60" zoomScaleNormal="89" workbookViewId="0">
      <selection activeCell="D5" sqref="D5:G86"/>
    </sheetView>
  </sheetViews>
  <sheetFormatPr defaultColWidth="16.5703125" defaultRowHeight="15" x14ac:dyDescent="0.25"/>
  <cols>
    <col min="1" max="1" width="3.7109375" style="5" customWidth="1"/>
    <col min="2" max="2" width="5.7109375" style="5" customWidth="1"/>
    <col min="3" max="3" width="74" style="5" customWidth="1"/>
    <col min="4" max="4" width="11.5703125" style="5" customWidth="1"/>
    <col min="5" max="17" width="10.7109375" style="5" customWidth="1"/>
    <col min="18" max="18" width="0" style="5" hidden="1" customWidth="1"/>
    <col min="19" max="19" width="36.140625" style="12" customWidth="1"/>
    <col min="20" max="20" width="35" style="12" customWidth="1"/>
    <col min="21" max="16384" width="16.5703125" style="5"/>
  </cols>
  <sheetData>
    <row r="1" spans="1:20" x14ac:dyDescent="0.25">
      <c r="A1" s="1" t="str">
        <f>A88&amp;" - "&amp;VLOOKUP(A88,[1]SheetNames!A2:C43,3,FALSE)</f>
        <v>BUF - Buffalo City</v>
      </c>
      <c r="B1" s="1"/>
      <c r="C1" s="2"/>
      <c r="D1" s="3"/>
      <c r="E1" s="3"/>
      <c r="F1" s="3"/>
      <c r="G1" s="3"/>
      <c r="H1" s="3"/>
      <c r="I1" s="3"/>
      <c r="J1" s="3"/>
      <c r="K1" s="3"/>
      <c r="L1" s="3"/>
      <c r="M1" s="3"/>
      <c r="N1" s="3"/>
      <c r="O1" s="3"/>
      <c r="P1" s="3"/>
      <c r="Q1" s="3"/>
      <c r="R1" s="3"/>
      <c r="S1" s="4"/>
      <c r="T1" s="4"/>
    </row>
    <row r="3" spans="1:20" ht="21.75" customHeight="1" x14ac:dyDescent="0.25">
      <c r="A3" s="6" t="s">
        <v>88</v>
      </c>
      <c r="B3" s="7"/>
      <c r="C3" s="8"/>
      <c r="D3" s="9"/>
      <c r="E3" s="10"/>
      <c r="F3" s="3"/>
      <c r="G3" s="3"/>
      <c r="H3" s="3"/>
      <c r="I3" s="3"/>
      <c r="J3" s="3"/>
      <c r="K3" s="3"/>
      <c r="L3" s="3"/>
      <c r="M3" s="3"/>
      <c r="N3" s="3"/>
      <c r="O3" s="3"/>
      <c r="P3" s="3"/>
      <c r="Q3" s="3"/>
      <c r="R3" s="3"/>
      <c r="S3" s="4"/>
      <c r="T3" s="4"/>
    </row>
    <row r="4" spans="1:20" ht="33" x14ac:dyDescent="0.3">
      <c r="D4" s="11" t="s">
        <v>0</v>
      </c>
    </row>
    <row r="5" spans="1:20" ht="30" x14ac:dyDescent="0.25">
      <c r="C5" s="13" t="s">
        <v>1</v>
      </c>
      <c r="D5" s="14">
        <v>0</v>
      </c>
      <c r="E5" s="15" t="s">
        <v>2</v>
      </c>
    </row>
    <row r="6" spans="1:20" ht="16.5" x14ac:dyDescent="0.3">
      <c r="C6" s="13" t="s">
        <v>3</v>
      </c>
      <c r="D6" s="16"/>
      <c r="E6" s="17" t="s">
        <v>4</v>
      </c>
    </row>
    <row r="7" spans="1:20" ht="30" x14ac:dyDescent="0.25">
      <c r="A7" s="18"/>
      <c r="B7" s="7"/>
      <c r="C7" s="19" t="s">
        <v>5</v>
      </c>
      <c r="D7" s="20"/>
      <c r="E7" s="17" t="s">
        <v>6</v>
      </c>
      <c r="F7" s="3"/>
      <c r="G7" s="3"/>
      <c r="H7" s="3"/>
      <c r="I7" s="3"/>
      <c r="J7" s="3"/>
      <c r="K7" s="3"/>
      <c r="L7" s="3"/>
      <c r="M7" s="3"/>
      <c r="N7" s="3"/>
      <c r="O7" s="3"/>
      <c r="P7" s="3"/>
      <c r="Q7" s="3"/>
      <c r="R7" s="3"/>
      <c r="S7" s="4"/>
      <c r="T7" s="4"/>
    </row>
    <row r="8" spans="1:20" x14ac:dyDescent="0.25">
      <c r="A8" s="18"/>
      <c r="B8" s="7"/>
      <c r="C8" s="132" t="s">
        <v>7</v>
      </c>
      <c r="D8" s="20"/>
      <c r="E8" s="17" t="s">
        <v>4</v>
      </c>
      <c r="F8" s="3"/>
      <c r="G8" s="3"/>
      <c r="H8" s="3"/>
      <c r="I8" s="3"/>
      <c r="J8" s="3"/>
      <c r="K8" s="3"/>
      <c r="L8" s="3"/>
      <c r="M8" s="3"/>
      <c r="N8" s="3"/>
      <c r="O8" s="3"/>
      <c r="P8" s="3"/>
      <c r="Q8" s="3"/>
      <c r="R8" s="3"/>
      <c r="S8" s="4"/>
      <c r="T8" s="4"/>
    </row>
    <row r="9" spans="1:20" ht="15.75" customHeight="1" x14ac:dyDescent="0.25">
      <c r="A9" s="18"/>
      <c r="B9" s="7"/>
      <c r="C9" s="22" t="s">
        <v>8</v>
      </c>
      <c r="D9" s="20"/>
      <c r="E9" s="17" t="s">
        <v>4</v>
      </c>
      <c r="F9" s="3"/>
      <c r="G9" s="3"/>
      <c r="H9" s="3"/>
      <c r="I9" s="3"/>
      <c r="J9" s="3"/>
      <c r="K9" s="3"/>
      <c r="L9" s="3"/>
      <c r="M9" s="3"/>
      <c r="N9" s="3"/>
      <c r="O9" s="3"/>
      <c r="P9" s="3"/>
      <c r="Q9" s="3"/>
      <c r="R9" s="3"/>
      <c r="S9" s="4"/>
      <c r="T9" s="4"/>
    </row>
    <row r="10" spans="1:20" x14ac:dyDescent="0.25">
      <c r="A10" s="18"/>
      <c r="B10" s="7"/>
      <c r="C10" s="19" t="s">
        <v>9</v>
      </c>
      <c r="D10" s="20">
        <v>128260</v>
      </c>
      <c r="E10" s="17" t="s">
        <v>4</v>
      </c>
      <c r="F10" s="3"/>
      <c r="G10" s="3"/>
      <c r="H10" s="3"/>
      <c r="I10" s="3"/>
      <c r="J10" s="3"/>
      <c r="K10" s="3"/>
      <c r="L10" s="3"/>
      <c r="M10" s="3"/>
      <c r="N10" s="3"/>
      <c r="O10" s="3"/>
      <c r="P10" s="3"/>
      <c r="Q10" s="3"/>
      <c r="R10" s="3"/>
      <c r="S10" s="4"/>
      <c r="T10" s="4"/>
    </row>
    <row r="11" spans="1:20" x14ac:dyDescent="0.25">
      <c r="A11" s="18"/>
      <c r="B11" s="7"/>
      <c r="C11" s="19" t="s">
        <v>10</v>
      </c>
      <c r="D11" s="14">
        <v>43928</v>
      </c>
      <c r="E11" s="17" t="s">
        <v>4</v>
      </c>
      <c r="F11" s="3"/>
      <c r="G11" s="3"/>
      <c r="H11" s="3"/>
      <c r="I11" s="3"/>
      <c r="J11" s="3"/>
      <c r="K11" s="3"/>
      <c r="L11" s="3"/>
      <c r="M11" s="3"/>
      <c r="N11" s="3"/>
      <c r="O11" s="3"/>
      <c r="P11" s="3"/>
      <c r="Q11" s="3"/>
      <c r="R11" s="3"/>
      <c r="S11" s="4"/>
      <c r="T11" s="4"/>
    </row>
    <row r="12" spans="1:20" x14ac:dyDescent="0.25">
      <c r="A12" s="18"/>
      <c r="B12" s="7"/>
      <c r="C12" s="19" t="s">
        <v>11</v>
      </c>
      <c r="D12" s="20">
        <v>154125</v>
      </c>
      <c r="E12" s="17" t="s">
        <v>4</v>
      </c>
      <c r="F12" s="3"/>
      <c r="G12" s="3"/>
      <c r="H12" s="3"/>
      <c r="I12" s="3"/>
      <c r="J12" s="3"/>
      <c r="K12" s="3"/>
      <c r="L12" s="3"/>
      <c r="M12" s="3"/>
      <c r="N12" s="3"/>
      <c r="O12" s="3"/>
      <c r="P12" s="3"/>
      <c r="Q12" s="3"/>
      <c r="R12" s="3"/>
      <c r="S12" s="4"/>
      <c r="T12" s="4"/>
    </row>
    <row r="13" spans="1:20" x14ac:dyDescent="0.25">
      <c r="A13" s="18"/>
      <c r="B13" s="7"/>
      <c r="C13" s="19" t="s">
        <v>12</v>
      </c>
      <c r="D13" s="20">
        <v>4590</v>
      </c>
      <c r="E13" s="17" t="s">
        <v>4</v>
      </c>
      <c r="F13" s="3"/>
      <c r="G13" s="3"/>
      <c r="H13" s="3"/>
      <c r="I13" s="3"/>
      <c r="J13" s="3"/>
      <c r="K13" s="3"/>
      <c r="L13" s="3"/>
      <c r="M13" s="3"/>
      <c r="N13" s="3"/>
      <c r="O13" s="3"/>
      <c r="P13" s="3"/>
      <c r="Q13" s="3"/>
      <c r="R13" s="3"/>
      <c r="S13" s="4"/>
      <c r="T13" s="4"/>
    </row>
    <row r="14" spans="1:20" ht="30" x14ac:dyDescent="0.25">
      <c r="A14" s="18"/>
      <c r="B14" s="7"/>
      <c r="C14" s="19" t="s">
        <v>13</v>
      </c>
      <c r="D14" s="20"/>
      <c r="E14" s="17" t="s">
        <v>4</v>
      </c>
      <c r="F14" s="3"/>
      <c r="G14" s="3"/>
      <c r="H14" s="3"/>
      <c r="I14" s="3"/>
      <c r="J14" s="3"/>
      <c r="K14" s="3"/>
      <c r="L14" s="3"/>
      <c r="M14" s="3"/>
      <c r="N14" s="3"/>
      <c r="O14" s="3"/>
      <c r="P14" s="3"/>
      <c r="Q14" s="3"/>
      <c r="R14" s="3"/>
      <c r="S14" s="4"/>
      <c r="T14" s="4"/>
    </row>
    <row r="15" spans="1:20" x14ac:dyDescent="0.25">
      <c r="A15" s="18"/>
      <c r="B15" s="7"/>
      <c r="C15" s="13" t="s">
        <v>14</v>
      </c>
      <c r="D15" s="20"/>
      <c r="E15" s="17" t="s">
        <v>4</v>
      </c>
      <c r="F15" s="3"/>
      <c r="G15" s="3"/>
      <c r="H15" s="3"/>
      <c r="I15" s="3"/>
      <c r="J15" s="3"/>
      <c r="K15" s="3"/>
      <c r="L15" s="3"/>
      <c r="M15" s="3"/>
      <c r="N15" s="3"/>
      <c r="O15" s="3"/>
      <c r="P15" s="3"/>
      <c r="Q15" s="3"/>
      <c r="R15" s="3"/>
      <c r="S15" s="4"/>
      <c r="T15" s="4"/>
    </row>
    <row r="16" spans="1:20" x14ac:dyDescent="0.25">
      <c r="A16" s="18"/>
      <c r="B16" s="7"/>
      <c r="C16" s="23"/>
      <c r="D16" s="9"/>
      <c r="E16" s="10"/>
      <c r="F16" s="3"/>
      <c r="G16" s="3"/>
      <c r="H16" s="3"/>
      <c r="I16" s="3"/>
      <c r="J16" s="3"/>
      <c r="K16" s="3"/>
      <c r="L16" s="3"/>
      <c r="M16" s="3"/>
      <c r="N16" s="3"/>
      <c r="O16" s="3"/>
      <c r="P16" s="3"/>
      <c r="Q16" s="3"/>
      <c r="R16" s="3"/>
      <c r="S16" s="4"/>
      <c r="T16" s="4"/>
    </row>
    <row r="17" spans="1:20" x14ac:dyDescent="0.25">
      <c r="A17" s="18" t="s">
        <v>89</v>
      </c>
      <c r="B17" s="7"/>
      <c r="C17" s="8"/>
      <c r="D17" s="9"/>
      <c r="E17" s="10"/>
      <c r="F17" s="3"/>
      <c r="G17" s="3"/>
      <c r="H17" s="3"/>
      <c r="I17" s="3"/>
      <c r="J17" s="3"/>
      <c r="K17" s="3"/>
      <c r="L17" s="3"/>
      <c r="M17" s="3"/>
      <c r="N17" s="3"/>
      <c r="O17" s="3"/>
      <c r="P17" s="3"/>
      <c r="Q17" s="3"/>
      <c r="R17" s="3"/>
      <c r="S17" s="4"/>
      <c r="T17" s="4"/>
    </row>
    <row r="18" spans="1:20" ht="76.5" x14ac:dyDescent="0.25">
      <c r="A18" s="24" t="s">
        <v>15</v>
      </c>
      <c r="B18" s="25"/>
      <c r="C18" s="25"/>
      <c r="D18" s="26" t="s">
        <v>90</v>
      </c>
      <c r="E18" s="27" t="s">
        <v>91</v>
      </c>
      <c r="F18" s="28" t="s">
        <v>16</v>
      </c>
      <c r="G18" s="29" t="s">
        <v>17</v>
      </c>
      <c r="H18" s="28" t="s">
        <v>18</v>
      </c>
      <c r="I18" s="29" t="s">
        <v>19</v>
      </c>
      <c r="J18" s="28" t="s">
        <v>20</v>
      </c>
      <c r="K18" s="29" t="s">
        <v>21</v>
      </c>
      <c r="L18" s="28" t="s">
        <v>22</v>
      </c>
      <c r="M18" s="30" t="s">
        <v>23</v>
      </c>
      <c r="N18" s="28" t="s">
        <v>24</v>
      </c>
      <c r="O18" s="31" t="s">
        <v>92</v>
      </c>
      <c r="P18" s="29" t="s">
        <v>93</v>
      </c>
      <c r="Q18" s="26" t="s">
        <v>25</v>
      </c>
      <c r="R18" s="3"/>
      <c r="S18" s="26" t="s">
        <v>26</v>
      </c>
      <c r="T18" s="26" t="s">
        <v>27</v>
      </c>
    </row>
    <row r="19" spans="1:20" s="41" customFormat="1" ht="11.25" x14ac:dyDescent="0.2">
      <c r="A19" s="32"/>
      <c r="B19" s="33"/>
      <c r="C19" s="33"/>
      <c r="D19" s="34"/>
      <c r="E19" s="35"/>
      <c r="F19" s="36"/>
      <c r="G19" s="37"/>
      <c r="H19" s="36"/>
      <c r="I19" s="37"/>
      <c r="J19" s="36"/>
      <c r="K19" s="37"/>
      <c r="L19" s="36"/>
      <c r="M19" s="38"/>
      <c r="N19" s="36" t="s">
        <v>28</v>
      </c>
      <c r="O19" s="39" t="s">
        <v>29</v>
      </c>
      <c r="P19" s="37"/>
      <c r="Q19" s="34" t="s">
        <v>30</v>
      </c>
      <c r="R19" s="3"/>
      <c r="S19" s="40"/>
      <c r="T19" s="40"/>
    </row>
    <row r="20" spans="1:20" x14ac:dyDescent="0.25">
      <c r="A20" s="24"/>
      <c r="B20" s="25"/>
      <c r="C20" s="42"/>
      <c r="D20" s="39">
        <v>1</v>
      </c>
      <c r="E20" s="35">
        <v>2</v>
      </c>
      <c r="F20" s="36">
        <v>3</v>
      </c>
      <c r="G20" s="37">
        <v>4</v>
      </c>
      <c r="H20" s="36">
        <f t="shared" ref="H20:Q20" si="0">G20+1</f>
        <v>5</v>
      </c>
      <c r="I20" s="37">
        <f t="shared" si="0"/>
        <v>6</v>
      </c>
      <c r="J20" s="36">
        <f t="shared" si="0"/>
        <v>7</v>
      </c>
      <c r="K20" s="37">
        <f t="shared" si="0"/>
        <v>8</v>
      </c>
      <c r="L20" s="36">
        <f t="shared" si="0"/>
        <v>9</v>
      </c>
      <c r="M20" s="38">
        <f t="shared" si="0"/>
        <v>10</v>
      </c>
      <c r="N20" s="36">
        <f t="shared" si="0"/>
        <v>11</v>
      </c>
      <c r="O20" s="39">
        <f t="shared" si="0"/>
        <v>12</v>
      </c>
      <c r="P20" s="37">
        <f t="shared" si="0"/>
        <v>13</v>
      </c>
      <c r="Q20" s="34">
        <f t="shared" si="0"/>
        <v>14</v>
      </c>
      <c r="R20" s="3"/>
      <c r="S20" s="40"/>
      <c r="T20" s="40"/>
    </row>
    <row r="21" spans="1:20" x14ac:dyDescent="0.25">
      <c r="A21" s="43" t="s">
        <v>31</v>
      </c>
      <c r="B21" s="44"/>
      <c r="C21" s="44"/>
      <c r="D21" s="45"/>
      <c r="E21" s="46"/>
      <c r="F21" s="47"/>
      <c r="G21" s="48"/>
      <c r="H21" s="47"/>
      <c r="I21" s="48"/>
      <c r="J21" s="47"/>
      <c r="K21" s="48"/>
      <c r="L21" s="47"/>
      <c r="M21" s="49"/>
      <c r="N21" s="47"/>
      <c r="O21" s="45"/>
      <c r="P21" s="48"/>
      <c r="Q21" s="50"/>
      <c r="R21" s="51"/>
      <c r="S21" s="52"/>
      <c r="T21" s="52"/>
    </row>
    <row r="22" spans="1:20" x14ac:dyDescent="0.25">
      <c r="A22" s="137" t="s">
        <v>32</v>
      </c>
      <c r="B22" s="138"/>
      <c r="C22" s="139"/>
      <c r="D22" s="53"/>
      <c r="E22" s="54"/>
      <c r="F22" s="55"/>
      <c r="G22" s="56"/>
      <c r="H22" s="57"/>
      <c r="I22" s="58"/>
      <c r="J22" s="57"/>
      <c r="K22" s="58"/>
      <c r="L22" s="55"/>
      <c r="M22" s="59"/>
      <c r="N22" s="57"/>
      <c r="O22" s="60"/>
      <c r="P22" s="56"/>
      <c r="Q22" s="61"/>
      <c r="R22" s="51"/>
      <c r="S22" s="52"/>
      <c r="T22" s="52"/>
    </row>
    <row r="23" spans="1:20" ht="8.1" customHeight="1" x14ac:dyDescent="0.25">
      <c r="A23" s="62"/>
      <c r="B23" s="63"/>
      <c r="C23" s="64"/>
      <c r="D23" s="53"/>
      <c r="E23" s="54"/>
      <c r="F23" s="57"/>
      <c r="G23" s="58"/>
      <c r="H23" s="57"/>
      <c r="I23" s="58"/>
      <c r="J23" s="57"/>
      <c r="K23" s="58"/>
      <c r="L23" s="57"/>
      <c r="M23" s="65"/>
      <c r="N23" s="57"/>
      <c r="O23" s="66"/>
      <c r="P23" s="58"/>
      <c r="Q23" s="53"/>
      <c r="R23" s="51"/>
      <c r="S23" s="52"/>
      <c r="T23" s="52"/>
    </row>
    <row r="24" spans="1:20" ht="15" customHeight="1" x14ac:dyDescent="0.25">
      <c r="A24" s="62"/>
      <c r="B24" s="135" t="s">
        <v>33</v>
      </c>
      <c r="C24" s="136">
        <v>0</v>
      </c>
      <c r="D24" s="124">
        <v>0</v>
      </c>
      <c r="E24" s="125">
        <v>0</v>
      </c>
      <c r="F24" s="73">
        <v>0</v>
      </c>
      <c r="G24" s="72">
        <v>0</v>
      </c>
      <c r="H24" s="73">
        <v>0</v>
      </c>
      <c r="I24" s="72">
        <v>0</v>
      </c>
      <c r="J24" s="73">
        <v>0</v>
      </c>
      <c r="K24" s="72">
        <v>0</v>
      </c>
      <c r="L24" s="73">
        <v>0</v>
      </c>
      <c r="M24" s="72">
        <v>0</v>
      </c>
      <c r="N24" s="74">
        <f t="shared" ref="N24:N36" si="1">IF(ISERROR(L24+J24+H24+F24),"Invalid Input",L24+J24+H24+F24)</f>
        <v>0</v>
      </c>
      <c r="O24" s="75">
        <f t="shared" ref="O24:O36" si="2">IF(ISERROR(G24+I24+K24+M24),"Invalid Input",G24+I24+K24+M24)</f>
        <v>0</v>
      </c>
      <c r="P24" s="76">
        <v>0</v>
      </c>
      <c r="Q24" s="77">
        <f t="shared" ref="Q24:Q36" si="3">IF(ISERROR(P24-O24),"Invalid Input",(P24-O24))</f>
        <v>0</v>
      </c>
      <c r="R24" s="51" t="b">
        <v>1</v>
      </c>
      <c r="S24" s="78"/>
      <c r="T24" s="78"/>
    </row>
    <row r="25" spans="1:20" ht="15" customHeight="1" x14ac:dyDescent="0.25">
      <c r="A25" s="62"/>
      <c r="B25" s="135" t="s">
        <v>34</v>
      </c>
      <c r="C25" s="136">
        <v>0</v>
      </c>
      <c r="D25" s="124">
        <v>0</v>
      </c>
      <c r="E25" s="125">
        <v>0</v>
      </c>
      <c r="F25" s="73">
        <v>0</v>
      </c>
      <c r="G25" s="72">
        <v>0</v>
      </c>
      <c r="H25" s="73">
        <v>0</v>
      </c>
      <c r="I25" s="72">
        <v>0</v>
      </c>
      <c r="J25" s="73">
        <v>0</v>
      </c>
      <c r="K25" s="72">
        <v>0</v>
      </c>
      <c r="L25" s="73">
        <v>0</v>
      </c>
      <c r="M25" s="72">
        <v>0</v>
      </c>
      <c r="N25" s="74">
        <f t="shared" si="1"/>
        <v>0</v>
      </c>
      <c r="O25" s="75">
        <f t="shared" si="2"/>
        <v>0</v>
      </c>
      <c r="P25" s="76">
        <v>0</v>
      </c>
      <c r="Q25" s="77">
        <f t="shared" si="3"/>
        <v>0</v>
      </c>
      <c r="R25" s="51" t="b">
        <v>1</v>
      </c>
      <c r="S25" s="78"/>
      <c r="T25" s="78"/>
    </row>
    <row r="26" spans="1:20" ht="15" customHeight="1" x14ac:dyDescent="0.25">
      <c r="A26" s="62"/>
      <c r="B26" s="135" t="s">
        <v>35</v>
      </c>
      <c r="C26" s="136">
        <v>0</v>
      </c>
      <c r="D26" s="124">
        <v>0</v>
      </c>
      <c r="E26" s="125">
        <v>0</v>
      </c>
      <c r="F26" s="73">
        <v>0</v>
      </c>
      <c r="G26" s="72">
        <v>0</v>
      </c>
      <c r="H26" s="73">
        <v>0</v>
      </c>
      <c r="I26" s="72">
        <v>0</v>
      </c>
      <c r="J26" s="73">
        <v>0</v>
      </c>
      <c r="K26" s="72">
        <v>0</v>
      </c>
      <c r="L26" s="73">
        <v>0</v>
      </c>
      <c r="M26" s="72">
        <v>0</v>
      </c>
      <c r="N26" s="74">
        <f t="shared" si="1"/>
        <v>0</v>
      </c>
      <c r="O26" s="75">
        <f t="shared" si="2"/>
        <v>0</v>
      </c>
      <c r="P26" s="76">
        <v>0</v>
      </c>
      <c r="Q26" s="77">
        <f t="shared" si="3"/>
        <v>0</v>
      </c>
      <c r="R26" s="51" t="b">
        <v>1</v>
      </c>
      <c r="S26" s="78"/>
      <c r="T26" s="78"/>
    </row>
    <row r="27" spans="1:20" ht="15" customHeight="1" x14ac:dyDescent="0.25">
      <c r="A27" s="62"/>
      <c r="B27" s="135" t="s">
        <v>36</v>
      </c>
      <c r="C27" s="136">
        <v>0</v>
      </c>
      <c r="D27" s="124">
        <v>0</v>
      </c>
      <c r="E27" s="125">
        <v>0</v>
      </c>
      <c r="F27" s="73">
        <v>0</v>
      </c>
      <c r="G27" s="72">
        <v>0</v>
      </c>
      <c r="H27" s="73">
        <v>0</v>
      </c>
      <c r="I27" s="72">
        <v>0</v>
      </c>
      <c r="J27" s="73">
        <v>0</v>
      </c>
      <c r="K27" s="72">
        <v>0</v>
      </c>
      <c r="L27" s="73">
        <v>0</v>
      </c>
      <c r="M27" s="72">
        <v>0</v>
      </c>
      <c r="N27" s="74">
        <f t="shared" si="1"/>
        <v>0</v>
      </c>
      <c r="O27" s="75">
        <f t="shared" si="2"/>
        <v>0</v>
      </c>
      <c r="P27" s="76">
        <v>0</v>
      </c>
      <c r="Q27" s="77">
        <f t="shared" si="3"/>
        <v>0</v>
      </c>
      <c r="R27" s="51" t="b">
        <v>1</v>
      </c>
      <c r="S27" s="78"/>
      <c r="T27" s="78"/>
    </row>
    <row r="28" spans="1:20" ht="15" customHeight="1" x14ac:dyDescent="0.25">
      <c r="A28" s="62"/>
      <c r="B28" s="133" t="s">
        <v>86</v>
      </c>
      <c r="C28" s="134"/>
      <c r="D28" s="124">
        <v>0</v>
      </c>
      <c r="E28" s="125">
        <v>0</v>
      </c>
      <c r="F28" s="73">
        <v>0</v>
      </c>
      <c r="G28" s="72">
        <v>0</v>
      </c>
      <c r="H28" s="73">
        <v>0</v>
      </c>
      <c r="I28" s="72">
        <v>0</v>
      </c>
      <c r="J28" s="73">
        <v>0</v>
      </c>
      <c r="K28" s="72">
        <v>0</v>
      </c>
      <c r="L28" s="73">
        <v>0</v>
      </c>
      <c r="M28" s="72">
        <v>0</v>
      </c>
      <c r="N28" s="74">
        <f t="shared" si="1"/>
        <v>0</v>
      </c>
      <c r="O28" s="75">
        <f t="shared" si="2"/>
        <v>0</v>
      </c>
      <c r="P28" s="76">
        <v>0</v>
      </c>
      <c r="Q28" s="77">
        <f t="shared" si="3"/>
        <v>0</v>
      </c>
      <c r="R28" s="51" t="b">
        <v>1</v>
      </c>
      <c r="S28" s="78"/>
      <c r="T28" s="78"/>
    </row>
    <row r="29" spans="1:20" ht="15" customHeight="1" x14ac:dyDescent="0.25">
      <c r="A29" s="62"/>
      <c r="B29" s="135" t="s">
        <v>38</v>
      </c>
      <c r="C29" s="136">
        <v>0</v>
      </c>
      <c r="D29" s="124">
        <v>154</v>
      </c>
      <c r="E29" s="125">
        <v>0</v>
      </c>
      <c r="F29" s="73">
        <v>0</v>
      </c>
      <c r="G29" s="72">
        <v>0</v>
      </c>
      <c r="H29" s="73">
        <v>0</v>
      </c>
      <c r="I29" s="72">
        <v>0</v>
      </c>
      <c r="J29" s="73">
        <v>0</v>
      </c>
      <c r="K29" s="72">
        <v>0</v>
      </c>
      <c r="L29" s="73">
        <v>0</v>
      </c>
      <c r="M29" s="72">
        <v>0</v>
      </c>
      <c r="N29" s="74">
        <f t="shared" si="1"/>
        <v>0</v>
      </c>
      <c r="O29" s="75">
        <f t="shared" si="2"/>
        <v>0</v>
      </c>
      <c r="P29" s="76">
        <v>0</v>
      </c>
      <c r="Q29" s="77">
        <f t="shared" si="3"/>
        <v>0</v>
      </c>
      <c r="R29" s="51" t="b">
        <v>1</v>
      </c>
      <c r="S29" s="78"/>
      <c r="T29" s="78"/>
    </row>
    <row r="30" spans="1:20" ht="15" customHeight="1" x14ac:dyDescent="0.25">
      <c r="A30" s="62"/>
      <c r="B30" s="135" t="s">
        <v>39</v>
      </c>
      <c r="C30" s="136"/>
      <c r="D30" s="124">
        <v>40365</v>
      </c>
      <c r="E30" s="125">
        <v>0</v>
      </c>
      <c r="F30" s="73">
        <v>0</v>
      </c>
      <c r="G30" s="72">
        <v>0</v>
      </c>
      <c r="H30" s="73">
        <v>0</v>
      </c>
      <c r="I30" s="72">
        <v>0</v>
      </c>
      <c r="J30" s="73">
        <v>0</v>
      </c>
      <c r="K30" s="72">
        <v>0</v>
      </c>
      <c r="L30" s="73">
        <v>0</v>
      </c>
      <c r="M30" s="72">
        <v>0</v>
      </c>
      <c r="N30" s="74">
        <f t="shared" si="1"/>
        <v>0</v>
      </c>
      <c r="O30" s="75">
        <f t="shared" si="2"/>
        <v>0</v>
      </c>
      <c r="P30" s="76">
        <v>0</v>
      </c>
      <c r="Q30" s="77">
        <f t="shared" si="3"/>
        <v>0</v>
      </c>
      <c r="R30" s="51" t="b">
        <v>1</v>
      </c>
      <c r="S30" s="78"/>
      <c r="T30" s="78"/>
    </row>
    <row r="31" spans="1:20" ht="15" customHeight="1" x14ac:dyDescent="0.25">
      <c r="A31" s="62"/>
      <c r="B31" s="131" t="s">
        <v>40</v>
      </c>
      <c r="C31" s="127"/>
      <c r="D31" s="124"/>
      <c r="E31" s="125">
        <v>0</v>
      </c>
      <c r="F31" s="73">
        <v>0</v>
      </c>
      <c r="G31" s="72">
        <v>0</v>
      </c>
      <c r="H31" s="73">
        <v>0</v>
      </c>
      <c r="I31" s="72">
        <v>0</v>
      </c>
      <c r="J31" s="73">
        <v>0</v>
      </c>
      <c r="K31" s="72">
        <v>0</v>
      </c>
      <c r="L31" s="73">
        <v>0</v>
      </c>
      <c r="M31" s="72">
        <v>0</v>
      </c>
      <c r="N31" s="74">
        <f t="shared" si="1"/>
        <v>0</v>
      </c>
      <c r="O31" s="75">
        <f t="shared" si="2"/>
        <v>0</v>
      </c>
      <c r="P31" s="76">
        <v>0</v>
      </c>
      <c r="Q31" s="77">
        <f t="shared" si="3"/>
        <v>0</v>
      </c>
      <c r="R31" s="51"/>
      <c r="S31" s="78"/>
      <c r="T31" s="78"/>
    </row>
    <row r="32" spans="1:20" ht="15" customHeight="1" x14ac:dyDescent="0.25">
      <c r="A32" s="62"/>
      <c r="B32" s="135" t="s">
        <v>41</v>
      </c>
      <c r="C32" s="136">
        <v>0</v>
      </c>
      <c r="D32" s="124">
        <v>0</v>
      </c>
      <c r="E32" s="125">
        <v>0</v>
      </c>
      <c r="F32" s="73">
        <v>0</v>
      </c>
      <c r="G32" s="72">
        <v>0</v>
      </c>
      <c r="H32" s="73">
        <v>0</v>
      </c>
      <c r="I32" s="72">
        <v>0</v>
      </c>
      <c r="J32" s="73">
        <v>0</v>
      </c>
      <c r="K32" s="72">
        <v>0</v>
      </c>
      <c r="L32" s="73">
        <v>0</v>
      </c>
      <c r="M32" s="72">
        <v>0</v>
      </c>
      <c r="N32" s="74">
        <f t="shared" si="1"/>
        <v>0</v>
      </c>
      <c r="O32" s="75">
        <f t="shared" si="2"/>
        <v>0</v>
      </c>
      <c r="P32" s="76">
        <v>0</v>
      </c>
      <c r="Q32" s="77">
        <f t="shared" si="3"/>
        <v>0</v>
      </c>
      <c r="R32" s="51" t="b">
        <v>1</v>
      </c>
      <c r="S32" s="78"/>
      <c r="T32" s="78"/>
    </row>
    <row r="33" spans="1:20" ht="15" customHeight="1" x14ac:dyDescent="0.25">
      <c r="A33" s="62"/>
      <c r="B33" s="135" t="s">
        <v>42</v>
      </c>
      <c r="C33" s="136">
        <v>0</v>
      </c>
      <c r="D33" s="124">
        <v>0</v>
      </c>
      <c r="E33" s="125">
        <v>0</v>
      </c>
      <c r="F33" s="73">
        <v>0</v>
      </c>
      <c r="G33" s="72">
        <v>0</v>
      </c>
      <c r="H33" s="73">
        <v>0</v>
      </c>
      <c r="I33" s="72">
        <v>0</v>
      </c>
      <c r="J33" s="73">
        <v>0</v>
      </c>
      <c r="K33" s="72">
        <v>0</v>
      </c>
      <c r="L33" s="73">
        <v>0</v>
      </c>
      <c r="M33" s="72">
        <v>0</v>
      </c>
      <c r="N33" s="74">
        <f t="shared" si="1"/>
        <v>0</v>
      </c>
      <c r="O33" s="75">
        <f t="shared" si="2"/>
        <v>0</v>
      </c>
      <c r="P33" s="76">
        <v>0</v>
      </c>
      <c r="Q33" s="77">
        <f t="shared" si="3"/>
        <v>0</v>
      </c>
      <c r="R33" s="51"/>
      <c r="S33" s="78"/>
      <c r="T33" s="78"/>
    </row>
    <row r="34" spans="1:20" ht="15" customHeight="1" x14ac:dyDescent="0.25">
      <c r="A34" s="62"/>
      <c r="B34" s="135" t="s">
        <v>43</v>
      </c>
      <c r="C34" s="136"/>
      <c r="D34" s="124">
        <v>0</v>
      </c>
      <c r="E34" s="125">
        <v>0</v>
      </c>
      <c r="F34" s="73">
        <v>0</v>
      </c>
      <c r="G34" s="72">
        <v>0</v>
      </c>
      <c r="H34" s="73">
        <v>0</v>
      </c>
      <c r="I34" s="72">
        <v>0</v>
      </c>
      <c r="J34" s="73">
        <v>0</v>
      </c>
      <c r="K34" s="72">
        <v>0</v>
      </c>
      <c r="L34" s="73">
        <v>0</v>
      </c>
      <c r="M34" s="72">
        <v>0</v>
      </c>
      <c r="N34" s="74">
        <f t="shared" si="1"/>
        <v>0</v>
      </c>
      <c r="O34" s="75">
        <f t="shared" si="2"/>
        <v>0</v>
      </c>
      <c r="P34" s="76">
        <v>0</v>
      </c>
      <c r="Q34" s="77">
        <f t="shared" si="3"/>
        <v>0</v>
      </c>
      <c r="R34" s="51"/>
      <c r="S34" s="78"/>
      <c r="T34" s="78"/>
    </row>
    <row r="35" spans="1:20" x14ac:dyDescent="0.25">
      <c r="A35" s="62"/>
      <c r="B35" s="131" t="s">
        <v>44</v>
      </c>
      <c r="C35" s="127"/>
      <c r="D35" s="124">
        <v>866</v>
      </c>
      <c r="E35" s="125">
        <v>0</v>
      </c>
      <c r="F35" s="73">
        <v>0</v>
      </c>
      <c r="G35" s="72">
        <v>0</v>
      </c>
      <c r="H35" s="73">
        <v>0</v>
      </c>
      <c r="I35" s="72">
        <v>0</v>
      </c>
      <c r="J35" s="73">
        <v>0</v>
      </c>
      <c r="K35" s="72">
        <v>0</v>
      </c>
      <c r="L35" s="73">
        <v>0</v>
      </c>
      <c r="M35" s="72">
        <v>0</v>
      </c>
      <c r="N35" s="74">
        <f t="shared" si="1"/>
        <v>0</v>
      </c>
      <c r="O35" s="75">
        <f t="shared" si="2"/>
        <v>0</v>
      </c>
      <c r="P35" s="76">
        <v>0</v>
      </c>
      <c r="Q35" s="77">
        <f t="shared" si="3"/>
        <v>0</v>
      </c>
      <c r="R35" s="51"/>
      <c r="S35" s="78"/>
      <c r="T35" s="78"/>
    </row>
    <row r="36" spans="1:20" ht="15" customHeight="1" x14ac:dyDescent="0.25">
      <c r="A36" s="62"/>
      <c r="B36" s="135" t="s">
        <v>45</v>
      </c>
      <c r="C36" s="136"/>
      <c r="D36" s="124">
        <v>0</v>
      </c>
      <c r="E36" s="125">
        <v>0</v>
      </c>
      <c r="F36" s="73">
        <v>0</v>
      </c>
      <c r="G36" s="72">
        <v>0</v>
      </c>
      <c r="H36" s="73">
        <v>0</v>
      </c>
      <c r="I36" s="72">
        <v>0</v>
      </c>
      <c r="J36" s="73">
        <v>0</v>
      </c>
      <c r="K36" s="72">
        <v>0</v>
      </c>
      <c r="L36" s="73">
        <v>0</v>
      </c>
      <c r="M36" s="72">
        <v>0</v>
      </c>
      <c r="N36" s="74">
        <f t="shared" si="1"/>
        <v>0</v>
      </c>
      <c r="O36" s="75">
        <f t="shared" si="2"/>
        <v>0</v>
      </c>
      <c r="P36" s="76">
        <v>0</v>
      </c>
      <c r="Q36" s="77">
        <f t="shared" si="3"/>
        <v>0</v>
      </c>
      <c r="R36" s="51" t="b">
        <v>1</v>
      </c>
      <c r="S36" s="78"/>
      <c r="T36" s="78"/>
    </row>
    <row r="37" spans="1:20" s="91" customFormat="1" ht="8.1" customHeight="1" x14ac:dyDescent="0.25">
      <c r="A37" s="81"/>
      <c r="B37" s="140">
        <f>COUNTA(B24:B36)</f>
        <v>13</v>
      </c>
      <c r="C37" s="141"/>
      <c r="D37" s="86"/>
      <c r="E37" s="86"/>
      <c r="F37" s="86"/>
      <c r="G37" s="85"/>
      <c r="H37" s="86"/>
      <c r="I37" s="85"/>
      <c r="J37" s="86"/>
      <c r="K37" s="85"/>
      <c r="L37" s="86"/>
      <c r="M37" s="85"/>
      <c r="N37" s="87"/>
      <c r="O37" s="88"/>
      <c r="P37" s="86"/>
      <c r="Q37" s="77"/>
      <c r="R37" s="89" t="b">
        <v>1</v>
      </c>
      <c r="S37" s="90"/>
      <c r="T37" s="90"/>
    </row>
    <row r="38" spans="1:20" x14ac:dyDescent="0.25">
      <c r="A38" s="142" t="s">
        <v>46</v>
      </c>
      <c r="B38" s="143"/>
      <c r="C38" s="144"/>
      <c r="D38" s="86"/>
      <c r="E38" s="86"/>
      <c r="F38" s="86"/>
      <c r="G38" s="85"/>
      <c r="H38" s="86"/>
      <c r="I38" s="85"/>
      <c r="J38" s="86"/>
      <c r="K38" s="85"/>
      <c r="L38" s="86"/>
      <c r="M38" s="85"/>
      <c r="N38" s="87"/>
      <c r="O38" s="88"/>
      <c r="P38" s="86"/>
      <c r="Q38" s="77"/>
      <c r="R38" s="51" t="b">
        <v>1</v>
      </c>
      <c r="S38" s="78"/>
      <c r="T38" s="78"/>
    </row>
    <row r="39" spans="1:20" ht="8.1" customHeight="1" x14ac:dyDescent="0.25">
      <c r="A39" s="128"/>
      <c r="B39" s="129"/>
      <c r="C39" s="130"/>
      <c r="D39" s="86"/>
      <c r="E39" s="86"/>
      <c r="F39" s="86"/>
      <c r="G39" s="85"/>
      <c r="H39" s="86"/>
      <c r="I39" s="85"/>
      <c r="J39" s="86"/>
      <c r="K39" s="85"/>
      <c r="L39" s="86"/>
      <c r="M39" s="85"/>
      <c r="N39" s="87"/>
      <c r="O39" s="88"/>
      <c r="P39" s="86"/>
      <c r="Q39" s="77"/>
      <c r="R39" s="51" t="b">
        <v>1</v>
      </c>
      <c r="S39" s="78"/>
      <c r="T39" s="78"/>
    </row>
    <row r="40" spans="1:20" ht="15" customHeight="1" x14ac:dyDescent="0.25">
      <c r="A40" s="95"/>
      <c r="B40" s="135" t="s">
        <v>47</v>
      </c>
      <c r="C40" s="136">
        <v>0</v>
      </c>
      <c r="D40" s="124">
        <v>0</v>
      </c>
      <c r="E40" s="125">
        <v>0</v>
      </c>
      <c r="F40" s="73">
        <v>0</v>
      </c>
      <c r="G40" s="72">
        <v>0</v>
      </c>
      <c r="H40" s="73">
        <v>0</v>
      </c>
      <c r="I40" s="72">
        <v>0</v>
      </c>
      <c r="J40" s="73">
        <v>0</v>
      </c>
      <c r="K40" s="72">
        <v>0</v>
      </c>
      <c r="L40" s="73">
        <v>0</v>
      </c>
      <c r="M40" s="72">
        <v>0</v>
      </c>
      <c r="N40" s="74">
        <f>IF(ISERROR(L40+J40+H40+F40),"Invalid Input",L40+J40+H40+F40)</f>
        <v>0</v>
      </c>
      <c r="O40" s="75">
        <f>IF(ISERROR(G40+I40+K40+M40),"Invalid Input",G40+I40+K40+M40)</f>
        <v>0</v>
      </c>
      <c r="P40" s="76">
        <v>0</v>
      </c>
      <c r="Q40" s="77">
        <f>IF(ISERROR(P40-O40),"Invalid Input",(P40-O40))</f>
        <v>0</v>
      </c>
      <c r="R40" s="51" t="b">
        <v>1</v>
      </c>
      <c r="S40" s="78"/>
      <c r="T40" s="78"/>
    </row>
    <row r="41" spans="1:20" ht="15" customHeight="1" x14ac:dyDescent="0.25">
      <c r="A41" s="95"/>
      <c r="B41" s="135" t="s">
        <v>48</v>
      </c>
      <c r="C41" s="136">
        <v>0</v>
      </c>
      <c r="D41" s="124">
        <v>0</v>
      </c>
      <c r="E41" s="125">
        <v>0</v>
      </c>
      <c r="F41" s="73">
        <v>0</v>
      </c>
      <c r="G41" s="72">
        <v>0</v>
      </c>
      <c r="H41" s="73">
        <v>0</v>
      </c>
      <c r="I41" s="72">
        <v>0</v>
      </c>
      <c r="J41" s="73">
        <v>0</v>
      </c>
      <c r="K41" s="72">
        <v>0</v>
      </c>
      <c r="L41" s="73">
        <v>0</v>
      </c>
      <c r="M41" s="72">
        <v>0</v>
      </c>
      <c r="N41" s="74">
        <f>IF(ISERROR(L41+J41+H41+F41),"Invalid Input",L41+J41+H41+F41)</f>
        <v>0</v>
      </c>
      <c r="O41" s="75">
        <f>IF(ISERROR(G41+I41+K41+M41),"Invalid Input",G41+I41+K41+M41)</f>
        <v>0</v>
      </c>
      <c r="P41" s="76">
        <v>0</v>
      </c>
      <c r="Q41" s="77">
        <f>IF(ISERROR(P41-O41),"Invalid Input",(P41-O41))</f>
        <v>0</v>
      </c>
      <c r="R41" s="51" t="b">
        <v>1</v>
      </c>
      <c r="S41" s="78"/>
      <c r="T41" s="78"/>
    </row>
    <row r="42" spans="1:20" ht="15" customHeight="1" x14ac:dyDescent="0.25">
      <c r="A42" s="95"/>
      <c r="B42" s="135" t="s">
        <v>49</v>
      </c>
      <c r="C42" s="136">
        <v>0</v>
      </c>
      <c r="D42" s="124">
        <v>0</v>
      </c>
      <c r="E42" s="125">
        <v>0</v>
      </c>
      <c r="F42" s="73">
        <v>0</v>
      </c>
      <c r="G42" s="72">
        <v>0</v>
      </c>
      <c r="H42" s="73">
        <v>0</v>
      </c>
      <c r="I42" s="72">
        <v>0</v>
      </c>
      <c r="J42" s="73">
        <v>0</v>
      </c>
      <c r="K42" s="72">
        <v>0</v>
      </c>
      <c r="L42" s="73">
        <v>0</v>
      </c>
      <c r="M42" s="72">
        <v>0</v>
      </c>
      <c r="N42" s="74">
        <f>IF(ISERROR(L42+J42+H42+F42),"Invalid Input",L42+J42+H42+F42)</f>
        <v>0</v>
      </c>
      <c r="O42" s="75">
        <f>IF(ISERROR(G42+I42+K42+M42),"Invalid Input",G42+I42+K42+M42)</f>
        <v>0</v>
      </c>
      <c r="P42" s="76">
        <v>0</v>
      </c>
      <c r="Q42" s="77">
        <f>IF(ISERROR(P42-O42),"Invalid Input",(P42-O42))</f>
        <v>0</v>
      </c>
      <c r="R42" s="51" t="b">
        <v>1</v>
      </c>
      <c r="S42" s="78"/>
      <c r="T42" s="78"/>
    </row>
    <row r="43" spans="1:20" ht="15" customHeight="1" x14ac:dyDescent="0.25">
      <c r="A43" s="95"/>
      <c r="B43" s="135" t="s">
        <v>50</v>
      </c>
      <c r="C43" s="136">
        <v>0</v>
      </c>
      <c r="D43" s="124">
        <v>0</v>
      </c>
      <c r="E43" s="125">
        <v>0</v>
      </c>
      <c r="F43" s="73">
        <v>0</v>
      </c>
      <c r="G43" s="72">
        <v>0</v>
      </c>
      <c r="H43" s="73">
        <v>0</v>
      </c>
      <c r="I43" s="72">
        <v>0</v>
      </c>
      <c r="J43" s="73">
        <v>0</v>
      </c>
      <c r="K43" s="72">
        <v>0</v>
      </c>
      <c r="L43" s="73">
        <v>0</v>
      </c>
      <c r="M43" s="72">
        <v>0</v>
      </c>
      <c r="N43" s="74">
        <f>IF(ISERROR(L43+J43+H43+F43),"Invalid Input",L43+J43+H43+F43)</f>
        <v>0</v>
      </c>
      <c r="O43" s="75">
        <f>IF(ISERROR(G43+I43+K43+M43),"Invalid Input",G43+I43+K43+M43)</f>
        <v>0</v>
      </c>
      <c r="P43" s="76">
        <v>0</v>
      </c>
      <c r="Q43" s="77">
        <f>IF(ISERROR(P43-O43),"Invalid Input",(P43-O43))</f>
        <v>0</v>
      </c>
      <c r="R43" s="96" t="b">
        <v>1</v>
      </c>
      <c r="S43" s="78"/>
      <c r="T43" s="78"/>
    </row>
    <row r="44" spans="1:20" x14ac:dyDescent="0.25">
      <c r="A44" s="95"/>
      <c r="B44" s="126"/>
      <c r="C44" s="127"/>
      <c r="D44" s="102"/>
      <c r="E44" s="102"/>
      <c r="F44" s="102"/>
      <c r="G44" s="101"/>
      <c r="H44" s="102"/>
      <c r="I44" s="101"/>
      <c r="J44" s="102"/>
      <c r="K44" s="101"/>
      <c r="L44" s="102"/>
      <c r="M44" s="101"/>
      <c r="N44" s="74"/>
      <c r="O44" s="75"/>
      <c r="P44" s="101"/>
      <c r="Q44" s="77"/>
      <c r="R44" s="51"/>
      <c r="S44" s="78"/>
      <c r="T44" s="78"/>
    </row>
    <row r="45" spans="1:20" ht="14.1" customHeight="1" x14ac:dyDescent="0.25">
      <c r="A45" s="142" t="s">
        <v>51</v>
      </c>
      <c r="B45" s="143"/>
      <c r="C45" s="144"/>
      <c r="D45" s="102"/>
      <c r="E45" s="102"/>
      <c r="F45" s="102"/>
      <c r="G45" s="101"/>
      <c r="H45" s="102"/>
      <c r="I45" s="101"/>
      <c r="J45" s="102"/>
      <c r="K45" s="101"/>
      <c r="L45" s="102"/>
      <c r="M45" s="101"/>
      <c r="N45" s="74"/>
      <c r="O45" s="75"/>
      <c r="P45" s="101"/>
      <c r="Q45" s="77"/>
      <c r="R45" s="51"/>
      <c r="S45" s="78"/>
      <c r="T45" s="78"/>
    </row>
    <row r="46" spans="1:20" ht="6.75" customHeight="1" x14ac:dyDescent="0.25">
      <c r="A46" s="128"/>
      <c r="B46" s="129"/>
      <c r="C46" s="130"/>
      <c r="D46" s="102"/>
      <c r="E46" s="102"/>
      <c r="F46" s="102"/>
      <c r="G46" s="101"/>
      <c r="H46" s="102"/>
      <c r="I46" s="101"/>
      <c r="J46" s="102"/>
      <c r="K46" s="101"/>
      <c r="L46" s="102"/>
      <c r="M46" s="101"/>
      <c r="N46" s="74"/>
      <c r="O46" s="75"/>
      <c r="P46" s="101"/>
      <c r="Q46" s="77"/>
      <c r="R46" s="51"/>
      <c r="S46" s="78"/>
      <c r="T46" s="78"/>
    </row>
    <row r="47" spans="1:20" ht="15" customHeight="1" x14ac:dyDescent="0.25">
      <c r="A47" s="95"/>
      <c r="B47" s="135" t="s">
        <v>52</v>
      </c>
      <c r="C47" s="136">
        <v>0</v>
      </c>
      <c r="D47" s="124">
        <v>0</v>
      </c>
      <c r="E47" s="125">
        <v>0</v>
      </c>
      <c r="F47" s="73">
        <v>0</v>
      </c>
      <c r="G47" s="72">
        <v>0</v>
      </c>
      <c r="H47" s="73">
        <v>0</v>
      </c>
      <c r="I47" s="72">
        <v>0</v>
      </c>
      <c r="J47" s="73">
        <v>0</v>
      </c>
      <c r="K47" s="72">
        <v>0</v>
      </c>
      <c r="L47" s="73">
        <v>0</v>
      </c>
      <c r="M47" s="72">
        <v>0</v>
      </c>
      <c r="N47" s="74">
        <f>IF(ISERROR(L47+J47+H47+F47),"Invalid Input",L47+J47+H47+F47)</f>
        <v>0</v>
      </c>
      <c r="O47" s="75">
        <f>IF(ISERROR(G47+I47+K47+M47),"Invalid Input",G47+I47+K47+M47)</f>
        <v>0</v>
      </c>
      <c r="P47" s="76">
        <v>0</v>
      </c>
      <c r="Q47" s="77">
        <f>IF(ISERROR(P47-O47),"Invalid Input",(P47-O47))</f>
        <v>0</v>
      </c>
      <c r="R47" s="51" t="b">
        <v>1</v>
      </c>
      <c r="S47" s="78"/>
      <c r="T47" s="78"/>
    </row>
    <row r="48" spans="1:20" ht="15" customHeight="1" x14ac:dyDescent="0.25">
      <c r="A48" s="95"/>
      <c r="B48" s="135" t="s">
        <v>53</v>
      </c>
      <c r="C48" s="136">
        <v>0</v>
      </c>
      <c r="D48" s="124">
        <v>0</v>
      </c>
      <c r="E48" s="125">
        <v>0</v>
      </c>
      <c r="F48" s="73">
        <v>0</v>
      </c>
      <c r="G48" s="72">
        <v>0</v>
      </c>
      <c r="H48" s="73">
        <v>0</v>
      </c>
      <c r="I48" s="72">
        <v>0</v>
      </c>
      <c r="J48" s="73">
        <v>0</v>
      </c>
      <c r="K48" s="72">
        <v>0</v>
      </c>
      <c r="L48" s="73">
        <v>0</v>
      </c>
      <c r="M48" s="72">
        <v>0</v>
      </c>
      <c r="N48" s="74">
        <f>IF(ISERROR(L48+J48+H48+F48),"Invalid Input",L48+J48+H48+F48)</f>
        <v>0</v>
      </c>
      <c r="O48" s="75">
        <f>IF(ISERROR(G48+I48+K48+M48),"Invalid Input",G48+I48+K48+M48)</f>
        <v>0</v>
      </c>
      <c r="P48" s="76">
        <v>0</v>
      </c>
      <c r="Q48" s="77">
        <f>IF(ISERROR(P48-O48),"Invalid Input",(P48-O48))</f>
        <v>0</v>
      </c>
      <c r="R48" s="51" t="b">
        <v>1</v>
      </c>
      <c r="S48" s="78"/>
      <c r="T48" s="78"/>
    </row>
    <row r="49" spans="1:20" ht="15" customHeight="1" x14ac:dyDescent="0.25">
      <c r="A49" s="103"/>
      <c r="B49" s="135" t="s">
        <v>54</v>
      </c>
      <c r="C49" s="136">
        <v>0</v>
      </c>
      <c r="D49" s="124">
        <v>0</v>
      </c>
      <c r="E49" s="125">
        <v>0</v>
      </c>
      <c r="F49" s="73">
        <v>0</v>
      </c>
      <c r="G49" s="72">
        <v>0</v>
      </c>
      <c r="H49" s="73">
        <v>0</v>
      </c>
      <c r="I49" s="72">
        <v>0</v>
      </c>
      <c r="J49" s="73">
        <v>0</v>
      </c>
      <c r="K49" s="72">
        <v>0</v>
      </c>
      <c r="L49" s="73">
        <v>0</v>
      </c>
      <c r="M49" s="72">
        <v>0</v>
      </c>
      <c r="N49" s="74">
        <f>IF(ISERROR(L49+J49+H49+F49),"Invalid Input",L49+J49+H49+F49)</f>
        <v>0</v>
      </c>
      <c r="O49" s="75">
        <f>IF(ISERROR(G49+I49+K49+M49),"Invalid Input",G49+I49+K49+M49)</f>
        <v>0</v>
      </c>
      <c r="P49" s="76">
        <v>0</v>
      </c>
      <c r="Q49" s="77">
        <f>IF(ISERROR(P49-O49),"Invalid Input",(P49-O49))</f>
        <v>0</v>
      </c>
      <c r="R49" s="51" t="b">
        <v>1</v>
      </c>
      <c r="S49" s="104"/>
      <c r="T49" s="104"/>
    </row>
    <row r="50" spans="1:20" ht="8.1" customHeight="1" x14ac:dyDescent="0.25">
      <c r="A50" s="62"/>
      <c r="B50" s="147">
        <f>COUNTA(B40:B49)</f>
        <v>7</v>
      </c>
      <c r="C50" s="148"/>
      <c r="D50" s="86"/>
      <c r="E50" s="86"/>
      <c r="F50" s="86"/>
      <c r="G50" s="85"/>
      <c r="H50" s="86"/>
      <c r="I50" s="85"/>
      <c r="J50" s="86"/>
      <c r="K50" s="85"/>
      <c r="L50" s="86"/>
      <c r="M50" s="85"/>
      <c r="N50" s="87"/>
      <c r="O50" s="88"/>
      <c r="P50" s="86"/>
      <c r="Q50" s="77"/>
      <c r="R50" s="51" t="b">
        <v>1</v>
      </c>
      <c r="S50" s="104"/>
      <c r="T50" s="104"/>
    </row>
    <row r="51" spans="1:20" x14ac:dyDescent="0.25">
      <c r="A51" s="142" t="s">
        <v>55</v>
      </c>
      <c r="B51" s="143"/>
      <c r="C51" s="144"/>
      <c r="D51" s="86"/>
      <c r="E51" s="86"/>
      <c r="F51" s="86"/>
      <c r="G51" s="85"/>
      <c r="H51" s="86"/>
      <c r="I51" s="85"/>
      <c r="J51" s="86"/>
      <c r="K51" s="85"/>
      <c r="L51" s="86"/>
      <c r="M51" s="85"/>
      <c r="N51" s="87"/>
      <c r="O51" s="88"/>
      <c r="P51" s="86"/>
      <c r="Q51" s="77"/>
      <c r="R51" s="51"/>
      <c r="S51" s="104"/>
      <c r="T51" s="104"/>
    </row>
    <row r="52" spans="1:20" x14ac:dyDescent="0.25">
      <c r="A52" s="105" t="s">
        <v>56</v>
      </c>
      <c r="B52" s="129"/>
      <c r="C52" s="130"/>
      <c r="D52" s="86"/>
      <c r="E52" s="86"/>
      <c r="F52" s="86"/>
      <c r="G52" s="85"/>
      <c r="H52" s="86"/>
      <c r="I52" s="85"/>
      <c r="J52" s="86"/>
      <c r="K52" s="85"/>
      <c r="L52" s="86"/>
      <c r="M52" s="85"/>
      <c r="N52" s="87"/>
      <c r="O52" s="88"/>
      <c r="P52" s="86"/>
      <c r="Q52" s="77"/>
      <c r="R52" s="51" t="b">
        <v>1</v>
      </c>
      <c r="S52" s="104"/>
      <c r="T52" s="104"/>
    </row>
    <row r="53" spans="1:20" ht="26.25" customHeight="1" x14ac:dyDescent="0.25">
      <c r="A53" s="62"/>
      <c r="B53" s="135" t="s">
        <v>57</v>
      </c>
      <c r="C53" s="136">
        <v>0</v>
      </c>
      <c r="D53" s="124">
        <v>0</v>
      </c>
      <c r="E53" s="125">
        <v>0</v>
      </c>
      <c r="F53" s="73">
        <v>0</v>
      </c>
      <c r="G53" s="72">
        <v>0</v>
      </c>
      <c r="H53" s="73">
        <v>0</v>
      </c>
      <c r="I53" s="72">
        <v>0</v>
      </c>
      <c r="J53" s="73">
        <v>0</v>
      </c>
      <c r="K53" s="72">
        <v>0</v>
      </c>
      <c r="L53" s="73">
        <v>0</v>
      </c>
      <c r="M53" s="72">
        <v>0</v>
      </c>
      <c r="N53" s="74">
        <f>IF(ISERROR(L53+J53+H53+F53),"Invalid Input",L53+J53+H53+F53)</f>
        <v>0</v>
      </c>
      <c r="O53" s="75">
        <f>IF(ISERROR(G53+I53+K53+M53),"Invalid Input",G53+I53+K53+M53)</f>
        <v>0</v>
      </c>
      <c r="P53" s="76">
        <v>0</v>
      </c>
      <c r="Q53" s="77">
        <f>IF(ISERROR(P53-O53),"Invalid Input",(P53-O53))</f>
        <v>0</v>
      </c>
      <c r="R53" s="51" t="b">
        <v>1</v>
      </c>
      <c r="S53" s="104"/>
      <c r="T53" s="104"/>
    </row>
    <row r="54" spans="1:20" ht="15" customHeight="1" x14ac:dyDescent="0.25">
      <c r="A54" s="95"/>
      <c r="B54" s="135" t="s">
        <v>58</v>
      </c>
      <c r="C54" s="136">
        <v>0</v>
      </c>
      <c r="D54" s="124">
        <v>0</v>
      </c>
      <c r="E54" s="125">
        <v>0</v>
      </c>
      <c r="F54" s="73">
        <v>0</v>
      </c>
      <c r="G54" s="72">
        <v>0</v>
      </c>
      <c r="H54" s="73">
        <v>0</v>
      </c>
      <c r="I54" s="72">
        <v>0</v>
      </c>
      <c r="J54" s="73">
        <v>0</v>
      </c>
      <c r="K54" s="72">
        <v>0</v>
      </c>
      <c r="L54" s="73">
        <v>0</v>
      </c>
      <c r="M54" s="72">
        <v>0</v>
      </c>
      <c r="N54" s="74">
        <f>IF(ISERROR(L54+J54+H54+F54),"Invalid Input",L54+J54+H54+F54)</f>
        <v>0</v>
      </c>
      <c r="O54" s="75">
        <f>IF(ISERROR(G54+I54+K54+M54),"Invalid Input",G54+I54+K54+M54)</f>
        <v>0</v>
      </c>
      <c r="P54" s="76">
        <v>0</v>
      </c>
      <c r="Q54" s="77">
        <f>IF(ISERROR(P54-O54),"Invalid Input",(P54-O54))</f>
        <v>0</v>
      </c>
      <c r="R54" s="51" t="b">
        <v>1</v>
      </c>
      <c r="S54" s="104"/>
      <c r="T54" s="104"/>
    </row>
    <row r="55" spans="1:20" ht="8.1" customHeight="1" x14ac:dyDescent="0.25">
      <c r="A55" s="103"/>
      <c r="B55" s="147">
        <f>COUNTA(B53:B54)</f>
        <v>2</v>
      </c>
      <c r="C55" s="148"/>
      <c r="D55" s="86"/>
      <c r="E55" s="86"/>
      <c r="F55" s="86"/>
      <c r="G55" s="85"/>
      <c r="H55" s="86"/>
      <c r="I55" s="85"/>
      <c r="J55" s="86"/>
      <c r="K55" s="85"/>
      <c r="L55" s="86"/>
      <c r="M55" s="85"/>
      <c r="N55" s="87"/>
      <c r="O55" s="88"/>
      <c r="P55" s="86"/>
      <c r="Q55" s="77"/>
      <c r="R55" s="51" t="b">
        <v>1</v>
      </c>
      <c r="S55" s="104"/>
      <c r="T55" s="104"/>
    </row>
    <row r="56" spans="1:20" x14ac:dyDescent="0.25">
      <c r="A56" s="105" t="s">
        <v>59</v>
      </c>
      <c r="B56" s="106"/>
      <c r="C56" s="107"/>
      <c r="D56" s="86"/>
      <c r="E56" s="86"/>
      <c r="F56" s="86"/>
      <c r="G56" s="85"/>
      <c r="H56" s="86"/>
      <c r="I56" s="85"/>
      <c r="J56" s="86"/>
      <c r="K56" s="85"/>
      <c r="L56" s="86"/>
      <c r="M56" s="85"/>
      <c r="N56" s="87"/>
      <c r="O56" s="88"/>
      <c r="P56" s="86"/>
      <c r="Q56" s="77"/>
      <c r="R56" s="51" t="b">
        <v>1</v>
      </c>
      <c r="S56" s="104"/>
      <c r="T56" s="104"/>
    </row>
    <row r="57" spans="1:20" ht="25.5" customHeight="1" x14ac:dyDescent="0.25">
      <c r="A57" s="95"/>
      <c r="B57" s="149" t="s">
        <v>60</v>
      </c>
      <c r="C57" s="150"/>
      <c r="D57" s="124">
        <v>495</v>
      </c>
      <c r="E57" s="125">
        <v>0</v>
      </c>
      <c r="F57" s="73">
        <v>0</v>
      </c>
      <c r="G57" s="72">
        <v>0</v>
      </c>
      <c r="H57" s="73">
        <v>0</v>
      </c>
      <c r="I57" s="72">
        <v>0</v>
      </c>
      <c r="J57" s="73">
        <v>0</v>
      </c>
      <c r="K57" s="72">
        <v>0</v>
      </c>
      <c r="L57" s="73">
        <v>0</v>
      </c>
      <c r="M57" s="72">
        <v>0</v>
      </c>
      <c r="N57" s="74">
        <f>IF(ISERROR(L57+J57+H57+F57),"Invalid Input",L57+J57+H57+F57)</f>
        <v>0</v>
      </c>
      <c r="O57" s="75">
        <f>IF(ISERROR(G57+I57+K57+M57),"Invalid Input",G57+I57+K57+M57)</f>
        <v>0</v>
      </c>
      <c r="P57" s="76">
        <v>0</v>
      </c>
      <c r="Q57" s="77">
        <f>IF(ISERROR(P57-O57),"Invalid Input",(P57-O57))</f>
        <v>0</v>
      </c>
      <c r="R57" s="51" t="b">
        <v>1</v>
      </c>
      <c r="S57" s="104"/>
      <c r="T57" s="104"/>
    </row>
    <row r="58" spans="1:20" ht="15" customHeight="1" x14ac:dyDescent="0.25">
      <c r="A58" s="95"/>
      <c r="B58" s="149" t="s">
        <v>61</v>
      </c>
      <c r="C58" s="150"/>
      <c r="D58" s="124">
        <v>536</v>
      </c>
      <c r="E58" s="125">
        <v>0</v>
      </c>
      <c r="F58" s="73">
        <v>0</v>
      </c>
      <c r="G58" s="72">
        <v>0</v>
      </c>
      <c r="H58" s="73">
        <v>0</v>
      </c>
      <c r="I58" s="72">
        <v>0</v>
      </c>
      <c r="J58" s="73">
        <v>0</v>
      </c>
      <c r="K58" s="72">
        <v>0</v>
      </c>
      <c r="L58" s="73">
        <v>0</v>
      </c>
      <c r="M58" s="72">
        <v>0</v>
      </c>
      <c r="N58" s="74">
        <f>IF(ISERROR(L58+J58+H58+F58),"Invalid Input",L58+J58+H58+F58)</f>
        <v>0</v>
      </c>
      <c r="O58" s="75">
        <f>IF(ISERROR(G58+I58+K58+M58),"Invalid Input",G58+I58+K58+M58)</f>
        <v>0</v>
      </c>
      <c r="P58" s="76">
        <v>0</v>
      </c>
      <c r="Q58" s="77">
        <f>IF(ISERROR(P58-O58),"Invalid Input",(P58-O58))</f>
        <v>0</v>
      </c>
      <c r="R58" s="51" t="b">
        <v>1</v>
      </c>
      <c r="S58" s="104"/>
      <c r="T58" s="104"/>
    </row>
    <row r="59" spans="1:20" ht="12.75" customHeight="1" x14ac:dyDescent="0.25">
      <c r="A59" s="103"/>
      <c r="B59" s="147">
        <f>COUNTA(B57:C58)</f>
        <v>2</v>
      </c>
      <c r="C59" s="148"/>
      <c r="D59" s="87"/>
      <c r="E59" s="87"/>
      <c r="F59" s="87"/>
      <c r="G59" s="88"/>
      <c r="H59" s="87"/>
      <c r="I59" s="88"/>
      <c r="J59" s="87"/>
      <c r="K59" s="88"/>
      <c r="L59" s="87"/>
      <c r="M59" s="88"/>
      <c r="N59" s="87"/>
      <c r="O59" s="88"/>
      <c r="P59" s="87"/>
      <c r="Q59" s="77"/>
      <c r="R59" s="51" t="b">
        <v>1</v>
      </c>
      <c r="S59" s="104"/>
      <c r="T59" s="104"/>
    </row>
    <row r="60" spans="1:20" x14ac:dyDescent="0.25">
      <c r="A60" s="105" t="s">
        <v>62</v>
      </c>
      <c r="B60" s="110"/>
      <c r="C60" s="107"/>
      <c r="D60" s="87"/>
      <c r="E60" s="87"/>
      <c r="F60" s="87"/>
      <c r="G60" s="88"/>
      <c r="H60" s="87"/>
      <c r="I60" s="88"/>
      <c r="J60" s="87"/>
      <c r="K60" s="88"/>
      <c r="L60" s="87"/>
      <c r="M60" s="88"/>
      <c r="N60" s="87"/>
      <c r="O60" s="88"/>
      <c r="P60" s="87"/>
      <c r="Q60" s="77"/>
      <c r="R60" s="51" t="b">
        <v>1</v>
      </c>
      <c r="S60" s="104"/>
      <c r="T60" s="104"/>
    </row>
    <row r="61" spans="1:20" x14ac:dyDescent="0.25">
      <c r="A61" s="95"/>
      <c r="B61" s="145" t="s">
        <v>63</v>
      </c>
      <c r="C61" s="146"/>
      <c r="D61" s="124"/>
      <c r="E61" s="125">
        <v>0</v>
      </c>
      <c r="F61" s="73">
        <v>0</v>
      </c>
      <c r="G61" s="72">
        <v>0</v>
      </c>
      <c r="H61" s="73">
        <v>0</v>
      </c>
      <c r="I61" s="72">
        <v>0</v>
      </c>
      <c r="J61" s="73">
        <v>0</v>
      </c>
      <c r="K61" s="72">
        <v>0</v>
      </c>
      <c r="L61" s="73">
        <v>0</v>
      </c>
      <c r="M61" s="72">
        <v>0</v>
      </c>
      <c r="N61" s="74">
        <f>IF(ISERROR(L61+J61+H61+F61),"Invalid Input",L61+J61+H61+F61)</f>
        <v>0</v>
      </c>
      <c r="O61" s="75">
        <f>IF(ISERROR(G61+I61+K61+M61),"Invalid Input",G61+I61+K61+M61)</f>
        <v>0</v>
      </c>
      <c r="P61" s="76">
        <v>0</v>
      </c>
      <c r="Q61" s="77">
        <f>IF(ISERROR(P61-O61),"Invalid Input",(P61-O61))</f>
        <v>0</v>
      </c>
      <c r="R61" s="51" t="b">
        <v>1</v>
      </c>
      <c r="S61" s="104"/>
      <c r="T61" s="104"/>
    </row>
    <row r="62" spans="1:20" x14ac:dyDescent="0.25">
      <c r="A62" s="95"/>
      <c r="B62" s="145" t="s">
        <v>64</v>
      </c>
      <c r="C62" s="146"/>
      <c r="D62" s="124"/>
      <c r="E62" s="125">
        <v>0</v>
      </c>
      <c r="F62" s="73">
        <v>0</v>
      </c>
      <c r="G62" s="72">
        <v>0</v>
      </c>
      <c r="H62" s="73">
        <v>0</v>
      </c>
      <c r="I62" s="72">
        <v>0</v>
      </c>
      <c r="J62" s="73">
        <v>0</v>
      </c>
      <c r="K62" s="72">
        <v>0</v>
      </c>
      <c r="L62" s="73">
        <v>0</v>
      </c>
      <c r="M62" s="72">
        <v>0</v>
      </c>
      <c r="N62" s="74">
        <f>IF(ISERROR(L62+J62+H62+F62),"Invalid Input",L62+J62+H62+F62)</f>
        <v>0</v>
      </c>
      <c r="O62" s="75">
        <f>IF(ISERROR(G62+I62+K62+M62),"Invalid Input",G62+I62+K62+M62)</f>
        <v>0</v>
      </c>
      <c r="P62" s="76">
        <v>0</v>
      </c>
      <c r="Q62" s="77">
        <f>IF(ISERROR(P62-O62),"Invalid Input",(P62-O62))</f>
        <v>0</v>
      </c>
      <c r="R62" s="51" t="b">
        <v>1</v>
      </c>
      <c r="S62" s="104"/>
      <c r="T62" s="104"/>
    </row>
    <row r="63" spans="1:20" x14ac:dyDescent="0.25">
      <c r="A63" s="95"/>
      <c r="B63" s="145" t="s">
        <v>65</v>
      </c>
      <c r="C63" s="146"/>
      <c r="D63" s="124"/>
      <c r="E63" s="125">
        <v>0</v>
      </c>
      <c r="F63" s="73">
        <v>0</v>
      </c>
      <c r="G63" s="72">
        <v>0</v>
      </c>
      <c r="H63" s="73">
        <v>0</v>
      </c>
      <c r="I63" s="72">
        <v>0</v>
      </c>
      <c r="J63" s="73">
        <v>0</v>
      </c>
      <c r="K63" s="72">
        <v>0</v>
      </c>
      <c r="L63" s="73">
        <v>0</v>
      </c>
      <c r="M63" s="72">
        <v>0</v>
      </c>
      <c r="N63" s="74">
        <f>IF(ISERROR(L63+J63+H63+F63),"Invalid Input",L63+J63+H63+F63)</f>
        <v>0</v>
      </c>
      <c r="O63" s="75">
        <f>IF(ISERROR(G63+I63+K63+M63),"Invalid Input",G63+I63+K63+M63)</f>
        <v>0</v>
      </c>
      <c r="P63" s="76">
        <v>0</v>
      </c>
      <c r="Q63" s="77">
        <f>IF(ISERROR(P63-O63),"Invalid Input",(P63-O63))</f>
        <v>0</v>
      </c>
      <c r="R63" s="51"/>
      <c r="S63" s="104"/>
      <c r="T63" s="104"/>
    </row>
    <row r="64" spans="1:20" ht="15" customHeight="1" x14ac:dyDescent="0.25">
      <c r="A64" s="95"/>
      <c r="B64" s="147">
        <f>COUNTA(B61:C62)</f>
        <v>2</v>
      </c>
      <c r="C64" s="148"/>
      <c r="D64" s="87"/>
      <c r="E64" s="87"/>
      <c r="F64" s="87"/>
      <c r="G64" s="88"/>
      <c r="H64" s="87"/>
      <c r="I64" s="88"/>
      <c r="J64" s="87"/>
      <c r="K64" s="88"/>
      <c r="L64" s="87"/>
      <c r="M64" s="88"/>
      <c r="N64" s="87"/>
      <c r="O64" s="88"/>
      <c r="P64" s="87"/>
      <c r="Q64" s="77"/>
      <c r="R64" s="51" t="b">
        <v>1</v>
      </c>
      <c r="S64" s="104"/>
      <c r="T64" s="104"/>
    </row>
    <row r="65" spans="1:20" x14ac:dyDescent="0.25">
      <c r="A65" s="105" t="s">
        <v>66</v>
      </c>
      <c r="B65" s="106"/>
      <c r="C65" s="107"/>
      <c r="D65" s="86"/>
      <c r="E65" s="86"/>
      <c r="F65" s="86"/>
      <c r="G65" s="85"/>
      <c r="H65" s="86"/>
      <c r="I65" s="85"/>
      <c r="J65" s="86"/>
      <c r="K65" s="85"/>
      <c r="L65" s="86"/>
      <c r="M65" s="85"/>
      <c r="N65" s="87"/>
      <c r="O65" s="88"/>
      <c r="P65" s="86"/>
      <c r="Q65" s="77"/>
      <c r="R65" s="51" t="b">
        <v>1</v>
      </c>
      <c r="S65" s="104"/>
      <c r="T65" s="104"/>
    </row>
    <row r="66" spans="1:20" x14ac:dyDescent="0.25">
      <c r="A66" s="95"/>
      <c r="B66" s="106" t="s">
        <v>67</v>
      </c>
      <c r="C66" s="107"/>
      <c r="D66" s="124">
        <v>400</v>
      </c>
      <c r="E66" s="125">
        <v>0</v>
      </c>
      <c r="F66" s="73">
        <v>0</v>
      </c>
      <c r="G66" s="72">
        <v>0</v>
      </c>
      <c r="H66" s="73">
        <v>0</v>
      </c>
      <c r="I66" s="72">
        <v>0</v>
      </c>
      <c r="J66" s="73">
        <v>0</v>
      </c>
      <c r="K66" s="72">
        <v>0</v>
      </c>
      <c r="L66" s="73">
        <v>0</v>
      </c>
      <c r="M66" s="72">
        <v>0</v>
      </c>
      <c r="N66" s="74">
        <f>IF(ISERROR(L66+J66+H66+F66),"Invalid Input",L66+J66+H66+F66)</f>
        <v>0</v>
      </c>
      <c r="O66" s="75">
        <f>IF(ISERROR(G66+I66+K66+M66),"Invalid Input",G66+I66+K66+M66)</f>
        <v>0</v>
      </c>
      <c r="P66" s="76">
        <v>0</v>
      </c>
      <c r="Q66" s="77">
        <f>IF(ISERROR(P66-O66),"Invalid Input",(P66-O66))</f>
        <v>0</v>
      </c>
      <c r="R66" s="51" t="b">
        <v>1</v>
      </c>
      <c r="S66" s="104"/>
      <c r="T66" s="104"/>
    </row>
    <row r="67" spans="1:20" x14ac:dyDescent="0.25">
      <c r="A67" s="95"/>
      <c r="B67" s="106" t="s">
        <v>68</v>
      </c>
      <c r="C67" s="107"/>
      <c r="D67" s="124">
        <v>25</v>
      </c>
      <c r="E67" s="125">
        <v>0</v>
      </c>
      <c r="F67" s="73">
        <v>0</v>
      </c>
      <c r="G67" s="72">
        <v>0</v>
      </c>
      <c r="H67" s="73">
        <v>0</v>
      </c>
      <c r="I67" s="72">
        <v>0</v>
      </c>
      <c r="J67" s="73">
        <v>0</v>
      </c>
      <c r="K67" s="72">
        <v>0</v>
      </c>
      <c r="L67" s="73">
        <v>0</v>
      </c>
      <c r="M67" s="72">
        <v>0</v>
      </c>
      <c r="N67" s="74">
        <f>IF(ISERROR(L67+J67+H67+F67),"Invalid Input",L67+J67+H67+F67)</f>
        <v>0</v>
      </c>
      <c r="O67" s="75">
        <f>IF(ISERROR(G67+I67+K67+M67),"Invalid Input",G67+I67+K67+M67)</f>
        <v>0</v>
      </c>
      <c r="P67" s="76">
        <v>0</v>
      </c>
      <c r="Q67" s="77">
        <f>IF(ISERROR(P67-O67),"Invalid Input",(P67-O67))</f>
        <v>0</v>
      </c>
      <c r="R67" s="51" t="b">
        <v>1</v>
      </c>
      <c r="S67" s="104"/>
      <c r="T67" s="104"/>
    </row>
    <row r="68" spans="1:20" x14ac:dyDescent="0.25">
      <c r="A68" s="62"/>
      <c r="B68" s="106" t="s">
        <v>69</v>
      </c>
      <c r="C68" s="107"/>
      <c r="D68" s="124">
        <v>0</v>
      </c>
      <c r="E68" s="125">
        <v>0</v>
      </c>
      <c r="F68" s="73">
        <v>0</v>
      </c>
      <c r="G68" s="72">
        <v>0</v>
      </c>
      <c r="H68" s="73">
        <v>0</v>
      </c>
      <c r="I68" s="72">
        <v>0</v>
      </c>
      <c r="J68" s="73">
        <v>0</v>
      </c>
      <c r="K68" s="72">
        <v>0</v>
      </c>
      <c r="L68" s="73">
        <v>0</v>
      </c>
      <c r="M68" s="72">
        <v>0</v>
      </c>
      <c r="N68" s="74">
        <f>IF(ISERROR(L68+J68+H68+F68),"Invalid Input",L68+J68+H68+F68)</f>
        <v>0</v>
      </c>
      <c r="O68" s="75">
        <f>IF(ISERROR(G68+I68+K68+M68),"Invalid Input",G68+I68+K68+M68)</f>
        <v>0</v>
      </c>
      <c r="P68" s="76">
        <v>0</v>
      </c>
      <c r="Q68" s="77">
        <f>IF(ISERROR(P68-O68),"Invalid Input",(P68-O68))</f>
        <v>0</v>
      </c>
      <c r="R68" s="51" t="b">
        <v>1</v>
      </c>
      <c r="S68" s="104"/>
      <c r="T68" s="104"/>
    </row>
    <row r="69" spans="1:20" x14ac:dyDescent="0.25">
      <c r="A69" s="103"/>
      <c r="B69" s="106" t="s">
        <v>70</v>
      </c>
      <c r="C69" s="107"/>
      <c r="D69" s="124">
        <v>100</v>
      </c>
      <c r="E69" s="125">
        <v>0</v>
      </c>
      <c r="F69" s="73">
        <v>0</v>
      </c>
      <c r="G69" s="72">
        <v>0</v>
      </c>
      <c r="H69" s="73">
        <v>0</v>
      </c>
      <c r="I69" s="72">
        <v>0</v>
      </c>
      <c r="J69" s="73">
        <v>0</v>
      </c>
      <c r="K69" s="72">
        <v>0</v>
      </c>
      <c r="L69" s="73">
        <v>0</v>
      </c>
      <c r="M69" s="72">
        <v>0</v>
      </c>
      <c r="N69" s="74">
        <f>IF(ISERROR(L69+J69+H69+F69),"Invalid Input",L69+J69+H69+F69)</f>
        <v>0</v>
      </c>
      <c r="O69" s="75">
        <f>IF(ISERROR(G69+I69+K69+M69),"Invalid Input",G69+I69+K69+M69)</f>
        <v>0</v>
      </c>
      <c r="P69" s="76">
        <v>0</v>
      </c>
      <c r="Q69" s="77">
        <f>IF(ISERROR(P69-O69),"Invalid Input",(P69-O69))</f>
        <v>0</v>
      </c>
      <c r="R69" s="51" t="b">
        <v>1</v>
      </c>
      <c r="S69" s="104"/>
      <c r="T69" s="104"/>
    </row>
    <row r="70" spans="1:20" x14ac:dyDescent="0.25">
      <c r="D70" s="87"/>
      <c r="E70" s="87"/>
      <c r="F70" s="87"/>
      <c r="G70" s="88"/>
      <c r="H70" s="87"/>
      <c r="I70" s="88"/>
      <c r="J70" s="87"/>
      <c r="K70" s="88"/>
      <c r="L70" s="87"/>
      <c r="M70" s="88"/>
      <c r="N70" s="87"/>
      <c r="O70" s="88"/>
      <c r="P70" s="87"/>
      <c r="Q70" s="77"/>
      <c r="R70" s="51"/>
      <c r="S70" s="104"/>
      <c r="T70" s="104"/>
    </row>
    <row r="71" spans="1:20" x14ac:dyDescent="0.25">
      <c r="A71" s="105" t="s">
        <v>71</v>
      </c>
      <c r="B71" s="106"/>
      <c r="C71" s="107"/>
      <c r="D71" s="86"/>
      <c r="E71" s="86"/>
      <c r="F71" s="86"/>
      <c r="G71" s="85"/>
      <c r="H71" s="86"/>
      <c r="I71" s="85"/>
      <c r="J71" s="86"/>
      <c r="K71" s="85"/>
      <c r="L71" s="86"/>
      <c r="M71" s="85"/>
      <c r="N71" s="87"/>
      <c r="O71" s="88"/>
      <c r="P71" s="86"/>
      <c r="Q71" s="77"/>
      <c r="R71" s="51" t="b">
        <v>1</v>
      </c>
      <c r="S71" s="104"/>
      <c r="T71" s="104"/>
    </row>
    <row r="72" spans="1:20" ht="14.1" customHeight="1" x14ac:dyDescent="0.25">
      <c r="A72" s="62"/>
      <c r="B72" s="145" t="s">
        <v>72</v>
      </c>
      <c r="C72" s="146"/>
      <c r="D72" s="124">
        <v>5</v>
      </c>
      <c r="E72" s="125">
        <v>0</v>
      </c>
      <c r="F72" s="73">
        <v>0</v>
      </c>
      <c r="G72" s="72">
        <v>0</v>
      </c>
      <c r="H72" s="73">
        <v>0</v>
      </c>
      <c r="I72" s="72">
        <v>0</v>
      </c>
      <c r="J72" s="73">
        <v>0</v>
      </c>
      <c r="K72" s="72">
        <v>0</v>
      </c>
      <c r="L72" s="73">
        <v>0</v>
      </c>
      <c r="M72" s="72">
        <v>0</v>
      </c>
      <c r="N72" s="74">
        <f t="shared" ref="N72:N83" si="4">IF(ISERROR(L72+J72+H72+F72),"Invalid Input",L72+J72+H72+F72)</f>
        <v>0</v>
      </c>
      <c r="O72" s="75">
        <f t="shared" ref="O72:O83" si="5">IF(ISERROR(G72+I72+K72+M72),"Invalid Input",G72+I72+K72+M72)</f>
        <v>0</v>
      </c>
      <c r="P72" s="76">
        <v>0</v>
      </c>
      <c r="Q72" s="77">
        <f t="shared" ref="Q72:Q83" si="6">IF(ISERROR(P72-O72),"Invalid Input",(P72-O72))</f>
        <v>0</v>
      </c>
      <c r="R72" s="51" t="b">
        <v>1</v>
      </c>
      <c r="S72" s="104"/>
      <c r="T72" s="104"/>
    </row>
    <row r="73" spans="1:20" x14ac:dyDescent="0.25">
      <c r="A73" s="95"/>
      <c r="B73" s="145" t="s">
        <v>73</v>
      </c>
      <c r="C73" s="146"/>
      <c r="D73" s="124">
        <v>0</v>
      </c>
      <c r="E73" s="125">
        <v>0</v>
      </c>
      <c r="F73" s="73">
        <v>0</v>
      </c>
      <c r="G73" s="72">
        <v>0</v>
      </c>
      <c r="H73" s="73">
        <v>0</v>
      </c>
      <c r="I73" s="72">
        <v>0</v>
      </c>
      <c r="J73" s="73">
        <v>0</v>
      </c>
      <c r="K73" s="72">
        <v>0</v>
      </c>
      <c r="L73" s="73">
        <v>0</v>
      </c>
      <c r="M73" s="72">
        <v>0</v>
      </c>
      <c r="N73" s="74">
        <f t="shared" si="4"/>
        <v>0</v>
      </c>
      <c r="O73" s="75">
        <f t="shared" si="5"/>
        <v>0</v>
      </c>
      <c r="P73" s="76">
        <v>0</v>
      </c>
      <c r="Q73" s="77">
        <f t="shared" si="6"/>
        <v>0</v>
      </c>
      <c r="R73" s="51" t="b">
        <v>1</v>
      </c>
      <c r="S73" s="104"/>
      <c r="T73" s="104"/>
    </row>
    <row r="74" spans="1:20" x14ac:dyDescent="0.25">
      <c r="A74" s="95"/>
      <c r="B74" s="145" t="s">
        <v>74</v>
      </c>
      <c r="C74" s="146"/>
      <c r="D74" s="124">
        <v>11</v>
      </c>
      <c r="E74" s="125">
        <v>0</v>
      </c>
      <c r="F74" s="73">
        <v>0</v>
      </c>
      <c r="G74" s="72">
        <v>0</v>
      </c>
      <c r="H74" s="73">
        <v>0</v>
      </c>
      <c r="I74" s="72">
        <v>0</v>
      </c>
      <c r="J74" s="73">
        <v>0</v>
      </c>
      <c r="K74" s="72">
        <v>0</v>
      </c>
      <c r="L74" s="73">
        <v>0</v>
      </c>
      <c r="M74" s="72">
        <v>0</v>
      </c>
      <c r="N74" s="74">
        <f t="shared" si="4"/>
        <v>0</v>
      </c>
      <c r="O74" s="75">
        <f t="shared" si="5"/>
        <v>0</v>
      </c>
      <c r="P74" s="76">
        <v>0</v>
      </c>
      <c r="Q74" s="77">
        <f t="shared" si="6"/>
        <v>0</v>
      </c>
      <c r="R74" s="51" t="b">
        <v>1</v>
      </c>
      <c r="S74" s="104"/>
      <c r="T74" s="104"/>
    </row>
    <row r="75" spans="1:20" x14ac:dyDescent="0.25">
      <c r="A75" s="95"/>
      <c r="B75" s="145" t="s">
        <v>75</v>
      </c>
      <c r="C75" s="146"/>
      <c r="D75" s="124"/>
      <c r="E75" s="125">
        <v>0</v>
      </c>
      <c r="F75" s="73">
        <v>0</v>
      </c>
      <c r="G75" s="72">
        <v>0</v>
      </c>
      <c r="H75" s="73">
        <v>0</v>
      </c>
      <c r="I75" s="72">
        <v>0</v>
      </c>
      <c r="J75" s="73">
        <v>0</v>
      </c>
      <c r="K75" s="72">
        <v>0</v>
      </c>
      <c r="L75" s="73">
        <v>0</v>
      </c>
      <c r="M75" s="72">
        <v>0</v>
      </c>
      <c r="N75" s="74">
        <f t="shared" si="4"/>
        <v>0</v>
      </c>
      <c r="O75" s="75">
        <f t="shared" si="5"/>
        <v>0</v>
      </c>
      <c r="P75" s="76">
        <v>0</v>
      </c>
      <c r="Q75" s="77">
        <f t="shared" si="6"/>
        <v>0</v>
      </c>
      <c r="R75" s="51" t="b">
        <v>1</v>
      </c>
      <c r="S75" s="104"/>
      <c r="T75" s="104"/>
    </row>
    <row r="76" spans="1:20" ht="26.25" customHeight="1" x14ac:dyDescent="0.25">
      <c r="A76" s="103"/>
      <c r="B76" s="135" t="s">
        <v>76</v>
      </c>
      <c r="C76" s="136"/>
      <c r="D76" s="124"/>
      <c r="E76" s="125">
        <v>0</v>
      </c>
      <c r="F76" s="73">
        <v>0</v>
      </c>
      <c r="G76" s="72">
        <v>0</v>
      </c>
      <c r="H76" s="73">
        <v>0</v>
      </c>
      <c r="I76" s="72">
        <v>0</v>
      </c>
      <c r="J76" s="73">
        <v>0</v>
      </c>
      <c r="K76" s="72">
        <v>0</v>
      </c>
      <c r="L76" s="73">
        <v>0</v>
      </c>
      <c r="M76" s="72">
        <v>0</v>
      </c>
      <c r="N76" s="74">
        <f t="shared" si="4"/>
        <v>0</v>
      </c>
      <c r="O76" s="75">
        <f t="shared" si="5"/>
        <v>0</v>
      </c>
      <c r="P76" s="76">
        <v>0</v>
      </c>
      <c r="Q76" s="77">
        <f t="shared" si="6"/>
        <v>0</v>
      </c>
      <c r="R76" s="51" t="b">
        <v>1</v>
      </c>
      <c r="S76" s="104"/>
      <c r="T76" s="104"/>
    </row>
    <row r="77" spans="1:20" x14ac:dyDescent="0.25">
      <c r="A77" s="95"/>
      <c r="B77" s="145" t="s">
        <v>77</v>
      </c>
      <c r="C77" s="146"/>
      <c r="D77" s="124"/>
      <c r="E77" s="125">
        <v>0</v>
      </c>
      <c r="F77" s="73">
        <v>0</v>
      </c>
      <c r="G77" s="72">
        <v>0</v>
      </c>
      <c r="H77" s="73">
        <v>0</v>
      </c>
      <c r="I77" s="72">
        <v>0</v>
      </c>
      <c r="J77" s="73">
        <v>0</v>
      </c>
      <c r="K77" s="72">
        <v>0</v>
      </c>
      <c r="L77" s="73">
        <v>0</v>
      </c>
      <c r="M77" s="72">
        <v>0</v>
      </c>
      <c r="N77" s="74">
        <f t="shared" si="4"/>
        <v>0</v>
      </c>
      <c r="O77" s="75">
        <f t="shared" si="5"/>
        <v>0</v>
      </c>
      <c r="P77" s="76">
        <v>0</v>
      </c>
      <c r="Q77" s="77">
        <f t="shared" si="6"/>
        <v>0</v>
      </c>
      <c r="R77" s="51" t="b">
        <v>1</v>
      </c>
      <c r="S77" s="104"/>
      <c r="T77" s="104"/>
    </row>
    <row r="78" spans="1:20" x14ac:dyDescent="0.25">
      <c r="A78" s="95"/>
      <c r="B78" s="145" t="s">
        <v>78</v>
      </c>
      <c r="C78" s="146"/>
      <c r="D78" s="124">
        <v>0</v>
      </c>
      <c r="E78" s="125">
        <v>0</v>
      </c>
      <c r="F78" s="73">
        <v>0</v>
      </c>
      <c r="G78" s="72">
        <v>0</v>
      </c>
      <c r="H78" s="73">
        <v>0</v>
      </c>
      <c r="I78" s="72">
        <v>0</v>
      </c>
      <c r="J78" s="73">
        <v>0</v>
      </c>
      <c r="K78" s="72">
        <v>0</v>
      </c>
      <c r="L78" s="73">
        <v>0</v>
      </c>
      <c r="M78" s="72">
        <v>0</v>
      </c>
      <c r="N78" s="74">
        <f t="shared" si="4"/>
        <v>0</v>
      </c>
      <c r="O78" s="75">
        <f t="shared" si="5"/>
        <v>0</v>
      </c>
      <c r="P78" s="76">
        <v>0</v>
      </c>
      <c r="Q78" s="77">
        <f t="shared" si="6"/>
        <v>0</v>
      </c>
      <c r="R78" s="51" t="b">
        <v>1</v>
      </c>
      <c r="S78" s="104"/>
      <c r="T78" s="104"/>
    </row>
    <row r="79" spans="1:20" x14ac:dyDescent="0.25">
      <c r="A79" s="103"/>
      <c r="B79" s="145" t="s">
        <v>79</v>
      </c>
      <c r="C79" s="146"/>
      <c r="D79" s="124">
        <v>0</v>
      </c>
      <c r="E79" s="125">
        <v>0</v>
      </c>
      <c r="F79" s="73">
        <v>0</v>
      </c>
      <c r="G79" s="72">
        <v>0</v>
      </c>
      <c r="H79" s="73">
        <v>0</v>
      </c>
      <c r="I79" s="72">
        <v>0</v>
      </c>
      <c r="J79" s="73">
        <v>0</v>
      </c>
      <c r="K79" s="72">
        <v>0</v>
      </c>
      <c r="L79" s="73">
        <v>0</v>
      </c>
      <c r="M79" s="72">
        <v>0</v>
      </c>
      <c r="N79" s="74">
        <f t="shared" si="4"/>
        <v>0</v>
      </c>
      <c r="O79" s="75">
        <f t="shared" si="5"/>
        <v>0</v>
      </c>
      <c r="P79" s="76">
        <v>0</v>
      </c>
      <c r="Q79" s="77">
        <f t="shared" si="6"/>
        <v>0</v>
      </c>
      <c r="R79" s="51" t="b">
        <v>1</v>
      </c>
      <c r="S79" s="104"/>
      <c r="T79" s="104"/>
    </row>
    <row r="80" spans="1:20" x14ac:dyDescent="0.25">
      <c r="A80" s="95"/>
      <c r="B80" s="145" t="s">
        <v>80</v>
      </c>
      <c r="C80" s="146"/>
      <c r="D80" s="124">
        <v>0</v>
      </c>
      <c r="E80" s="125">
        <v>0</v>
      </c>
      <c r="F80" s="73">
        <v>0</v>
      </c>
      <c r="G80" s="72">
        <v>0</v>
      </c>
      <c r="H80" s="73">
        <v>0</v>
      </c>
      <c r="I80" s="72">
        <v>0</v>
      </c>
      <c r="J80" s="73">
        <v>0</v>
      </c>
      <c r="K80" s="72">
        <v>0</v>
      </c>
      <c r="L80" s="73">
        <v>0</v>
      </c>
      <c r="M80" s="72">
        <v>0</v>
      </c>
      <c r="N80" s="74">
        <f t="shared" si="4"/>
        <v>0</v>
      </c>
      <c r="O80" s="75">
        <f t="shared" si="5"/>
        <v>0</v>
      </c>
      <c r="P80" s="76">
        <v>0</v>
      </c>
      <c r="Q80" s="77">
        <f t="shared" si="6"/>
        <v>0</v>
      </c>
      <c r="R80" s="51" t="b">
        <v>1</v>
      </c>
      <c r="S80" s="104"/>
      <c r="T80" s="104"/>
    </row>
    <row r="81" spans="1:20" x14ac:dyDescent="0.25">
      <c r="A81" s="95"/>
      <c r="B81" s="145" t="s">
        <v>81</v>
      </c>
      <c r="C81" s="146"/>
      <c r="D81" s="124">
        <v>0</v>
      </c>
      <c r="E81" s="125">
        <v>0</v>
      </c>
      <c r="F81" s="73">
        <v>0</v>
      </c>
      <c r="G81" s="72">
        <v>0</v>
      </c>
      <c r="H81" s="73">
        <v>0</v>
      </c>
      <c r="I81" s="72">
        <v>0</v>
      </c>
      <c r="J81" s="73">
        <v>0</v>
      </c>
      <c r="K81" s="72">
        <v>0</v>
      </c>
      <c r="L81" s="73">
        <v>0</v>
      </c>
      <c r="M81" s="72">
        <v>0</v>
      </c>
      <c r="N81" s="74">
        <f t="shared" si="4"/>
        <v>0</v>
      </c>
      <c r="O81" s="75">
        <f t="shared" si="5"/>
        <v>0</v>
      </c>
      <c r="P81" s="76">
        <v>0</v>
      </c>
      <c r="Q81" s="77">
        <f t="shared" si="6"/>
        <v>0</v>
      </c>
      <c r="R81" s="51" t="b">
        <v>1</v>
      </c>
      <c r="S81" s="104"/>
      <c r="T81" s="104"/>
    </row>
    <row r="82" spans="1:20" x14ac:dyDescent="0.25">
      <c r="A82" s="95"/>
      <c r="B82" s="145" t="s">
        <v>82</v>
      </c>
      <c r="C82" s="146"/>
      <c r="D82" s="124">
        <v>0</v>
      </c>
      <c r="E82" s="125">
        <v>0</v>
      </c>
      <c r="F82" s="73">
        <v>0</v>
      </c>
      <c r="G82" s="72">
        <v>0</v>
      </c>
      <c r="H82" s="73">
        <v>0</v>
      </c>
      <c r="I82" s="72">
        <v>0</v>
      </c>
      <c r="J82" s="73">
        <v>0</v>
      </c>
      <c r="K82" s="72">
        <v>0</v>
      </c>
      <c r="L82" s="73">
        <v>0</v>
      </c>
      <c r="M82" s="72">
        <v>0</v>
      </c>
      <c r="N82" s="74">
        <f t="shared" si="4"/>
        <v>0</v>
      </c>
      <c r="O82" s="75">
        <f t="shared" si="5"/>
        <v>0</v>
      </c>
      <c r="P82" s="76">
        <v>0</v>
      </c>
      <c r="Q82" s="77">
        <f t="shared" si="6"/>
        <v>0</v>
      </c>
      <c r="R82" s="51" t="b">
        <v>1</v>
      </c>
      <c r="S82" s="104"/>
      <c r="T82" s="104"/>
    </row>
    <row r="83" spans="1:20" x14ac:dyDescent="0.25">
      <c r="A83" s="95"/>
      <c r="B83" s="145" t="s">
        <v>83</v>
      </c>
      <c r="C83" s="146"/>
      <c r="D83" s="124">
        <v>0</v>
      </c>
      <c r="E83" s="125">
        <v>0</v>
      </c>
      <c r="F83" s="73">
        <v>0</v>
      </c>
      <c r="G83" s="72">
        <v>0</v>
      </c>
      <c r="H83" s="73">
        <v>0</v>
      </c>
      <c r="I83" s="72">
        <v>0</v>
      </c>
      <c r="J83" s="73">
        <v>0</v>
      </c>
      <c r="K83" s="72">
        <v>0</v>
      </c>
      <c r="L83" s="73">
        <v>0</v>
      </c>
      <c r="M83" s="72">
        <v>0</v>
      </c>
      <c r="N83" s="74">
        <f t="shared" si="4"/>
        <v>0</v>
      </c>
      <c r="O83" s="75">
        <f t="shared" si="5"/>
        <v>0</v>
      </c>
      <c r="P83" s="76">
        <v>0</v>
      </c>
      <c r="Q83" s="77">
        <f t="shared" si="6"/>
        <v>0</v>
      </c>
      <c r="R83" s="51" t="b">
        <v>1</v>
      </c>
      <c r="S83" s="104"/>
      <c r="T83" s="104"/>
    </row>
    <row r="84" spans="1:20" ht="12" customHeight="1" x14ac:dyDescent="0.25">
      <c r="A84" s="95"/>
      <c r="B84" s="147">
        <f>COUNTA(B72:C83)</f>
        <v>12</v>
      </c>
      <c r="C84" s="148"/>
      <c r="D84" s="87"/>
      <c r="E84" s="87"/>
      <c r="F84" s="87"/>
      <c r="G84" s="88"/>
      <c r="H84" s="87"/>
      <c r="I84" s="88"/>
      <c r="J84" s="87"/>
      <c r="K84" s="88"/>
      <c r="L84" s="87"/>
      <c r="M84" s="88"/>
      <c r="N84" s="87"/>
      <c r="O84" s="88"/>
      <c r="P84" s="87"/>
      <c r="Q84" s="77"/>
      <c r="R84" s="51" t="b">
        <v>1</v>
      </c>
      <c r="S84" s="104"/>
      <c r="T84" s="104"/>
    </row>
    <row r="85" spans="1:20" x14ac:dyDescent="0.25">
      <c r="A85" s="105" t="s">
        <v>84</v>
      </c>
      <c r="B85" s="106"/>
      <c r="C85" s="107"/>
      <c r="D85" s="87"/>
      <c r="E85" s="87"/>
      <c r="F85" s="87"/>
      <c r="G85" s="88"/>
      <c r="H85" s="87"/>
      <c r="I85" s="88"/>
      <c r="J85" s="87"/>
      <c r="K85" s="88"/>
      <c r="L85" s="87"/>
      <c r="M85" s="88"/>
      <c r="N85" s="87"/>
      <c r="O85" s="88"/>
      <c r="P85" s="87"/>
      <c r="Q85" s="77"/>
      <c r="R85" s="51" t="b">
        <v>1</v>
      </c>
      <c r="S85" s="104"/>
      <c r="T85" s="104"/>
    </row>
    <row r="86" spans="1:20" ht="30" customHeight="1" x14ac:dyDescent="0.25">
      <c r="A86" s="95"/>
      <c r="B86" s="149" t="s">
        <v>85</v>
      </c>
      <c r="C86" s="150"/>
      <c r="D86" s="124">
        <v>0</v>
      </c>
      <c r="E86" s="125">
        <v>0</v>
      </c>
      <c r="F86" s="73">
        <v>0</v>
      </c>
      <c r="G86" s="72">
        <v>0</v>
      </c>
      <c r="H86" s="73">
        <v>0</v>
      </c>
      <c r="I86" s="72">
        <v>0</v>
      </c>
      <c r="J86" s="73">
        <v>0</v>
      </c>
      <c r="K86" s="72">
        <v>0</v>
      </c>
      <c r="L86" s="73">
        <v>0</v>
      </c>
      <c r="M86" s="72">
        <v>0</v>
      </c>
      <c r="N86" s="74">
        <f>IF(ISERROR(L86+J86+H86+F86),"Invalid Input",L86+J86+H86+F86)</f>
        <v>0</v>
      </c>
      <c r="O86" s="75">
        <f>IF(ISERROR(G86+I86+K86+M86),"Invalid Input",G86+I86+K86+M86)</f>
        <v>0</v>
      </c>
      <c r="P86" s="76">
        <v>0</v>
      </c>
      <c r="Q86" s="77">
        <f>IF(ISERROR(P86-O86),"Invalid Input",(P86-O86))</f>
        <v>0</v>
      </c>
      <c r="R86" s="51" t="b">
        <v>1</v>
      </c>
      <c r="S86" s="104"/>
      <c r="T86" s="104"/>
    </row>
    <row r="87" spans="1:20" ht="12.75" customHeight="1" x14ac:dyDescent="0.25">
      <c r="A87" s="114"/>
      <c r="B87" s="115"/>
      <c r="C87" s="116"/>
      <c r="D87" s="117"/>
      <c r="E87" s="117"/>
      <c r="F87" s="117"/>
      <c r="G87" s="118"/>
      <c r="H87" s="117"/>
      <c r="I87" s="118"/>
      <c r="J87" s="117"/>
      <c r="K87" s="118"/>
      <c r="L87" s="117"/>
      <c r="M87" s="118"/>
      <c r="N87" s="119"/>
      <c r="O87" s="120"/>
      <c r="P87" s="117"/>
      <c r="Q87" s="121"/>
      <c r="R87" s="51" t="b">
        <v>1</v>
      </c>
      <c r="S87" s="122"/>
      <c r="T87" s="122"/>
    </row>
    <row r="88" spans="1:20" x14ac:dyDescent="0.25">
      <c r="A88" s="123" t="str">
        <f>[1]SheetNames!A3</f>
        <v>BUF</v>
      </c>
    </row>
  </sheetData>
  <mergeCells count="48">
    <mergeCell ref="B86:C86"/>
    <mergeCell ref="B74:C74"/>
    <mergeCell ref="B75:C75"/>
    <mergeCell ref="B76:C76"/>
    <mergeCell ref="B77:C77"/>
    <mergeCell ref="B78:C78"/>
    <mergeCell ref="B79:C79"/>
    <mergeCell ref="B80:C80"/>
    <mergeCell ref="B81:C81"/>
    <mergeCell ref="B82:C82"/>
    <mergeCell ref="B83:C83"/>
    <mergeCell ref="B84:C84"/>
    <mergeCell ref="B49:C49"/>
    <mergeCell ref="B50:C50"/>
    <mergeCell ref="B62:C62"/>
    <mergeCell ref="B63:C63"/>
    <mergeCell ref="B64:C64"/>
    <mergeCell ref="A51:C51"/>
    <mergeCell ref="B73:C73"/>
    <mergeCell ref="B53:C53"/>
    <mergeCell ref="B54:C54"/>
    <mergeCell ref="B55:C55"/>
    <mergeCell ref="B57:C57"/>
    <mergeCell ref="B58:C58"/>
    <mergeCell ref="B59:C59"/>
    <mergeCell ref="B72:C72"/>
    <mergeCell ref="B61:C61"/>
    <mergeCell ref="B30:C30"/>
    <mergeCell ref="B32:C32"/>
    <mergeCell ref="B43:C43"/>
    <mergeCell ref="A45:C45"/>
    <mergeCell ref="B47:C47"/>
    <mergeCell ref="B33:C33"/>
    <mergeCell ref="B34:C34"/>
    <mergeCell ref="B36:C36"/>
    <mergeCell ref="B48:C48"/>
    <mergeCell ref="B37:C37"/>
    <mergeCell ref="A38:C38"/>
    <mergeCell ref="B40:C40"/>
    <mergeCell ref="B41:C41"/>
    <mergeCell ref="B42:C42"/>
    <mergeCell ref="B28:C28"/>
    <mergeCell ref="B29:C29"/>
    <mergeCell ref="A22:C22"/>
    <mergeCell ref="B24:C24"/>
    <mergeCell ref="B25:C25"/>
    <mergeCell ref="B26:C26"/>
    <mergeCell ref="B27:C27"/>
  </mergeCells>
  <pageMargins left="0.23622047244094491" right="0.23622047244094491" top="0.74803149606299213" bottom="0.74803149606299213" header="0.31496062992125984" footer="0.31496062992125984"/>
  <pageSetup paperSize="9" scale="34" orientation="landscape" r:id="rId1"/>
  <rowBreaks count="1" manualBreakCount="1">
    <brk id="1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499984740745262"/>
    <pageSetUpPr fitToPage="1"/>
  </sheetPr>
  <dimension ref="A1:T88"/>
  <sheetViews>
    <sheetView showGridLines="0" view="pageBreakPreview" zoomScale="60" zoomScaleNormal="89" workbookViewId="0">
      <selection activeCell="A17" sqref="A17"/>
    </sheetView>
  </sheetViews>
  <sheetFormatPr defaultColWidth="16.5703125" defaultRowHeight="15" x14ac:dyDescent="0.25"/>
  <cols>
    <col min="1" max="1" width="3.7109375" style="5" customWidth="1"/>
    <col min="2" max="2" width="5.7109375" style="5" customWidth="1"/>
    <col min="3" max="3" width="74" style="5" customWidth="1"/>
    <col min="4" max="4" width="11.5703125" style="5" customWidth="1"/>
    <col min="5" max="17" width="10.7109375" style="5" customWidth="1"/>
    <col min="18" max="18" width="0" style="5" hidden="1" customWidth="1"/>
    <col min="19" max="19" width="36.140625" style="12" customWidth="1"/>
    <col min="20" max="20" width="35" style="12" customWidth="1"/>
    <col min="21" max="16384" width="16.5703125" style="5"/>
  </cols>
  <sheetData>
    <row r="1" spans="1:20" x14ac:dyDescent="0.25">
      <c r="A1" s="1" t="str">
        <f>A88&amp;" - "&amp;VLOOKUP(A88,[1]SheetNames!A2:C43,3,FALSE)</f>
        <v>NMA - Nelson Mandela Bay</v>
      </c>
      <c r="B1" s="1"/>
      <c r="C1" s="2"/>
      <c r="D1" s="3"/>
      <c r="E1" s="3"/>
      <c r="F1" s="3"/>
      <c r="G1" s="3"/>
      <c r="H1" s="3"/>
      <c r="I1" s="3"/>
      <c r="J1" s="3"/>
      <c r="K1" s="3"/>
      <c r="L1" s="3"/>
      <c r="M1" s="3"/>
      <c r="N1" s="3"/>
      <c r="O1" s="3"/>
      <c r="P1" s="3"/>
      <c r="Q1" s="3"/>
      <c r="R1" s="3"/>
      <c r="S1" s="4"/>
      <c r="T1" s="4"/>
    </row>
    <row r="3" spans="1:20" ht="21.75" customHeight="1" x14ac:dyDescent="0.25">
      <c r="A3" s="6" t="s">
        <v>88</v>
      </c>
      <c r="B3" s="7"/>
      <c r="C3" s="8"/>
      <c r="D3" s="9"/>
      <c r="E3" s="10"/>
      <c r="F3" s="3"/>
      <c r="G3" s="3"/>
      <c r="H3" s="3"/>
      <c r="I3" s="3"/>
      <c r="J3" s="3"/>
      <c r="K3" s="3"/>
      <c r="L3" s="3"/>
      <c r="M3" s="3"/>
      <c r="N3" s="3"/>
      <c r="O3" s="3"/>
      <c r="P3" s="3"/>
      <c r="Q3" s="3"/>
      <c r="R3" s="3"/>
      <c r="S3" s="4"/>
      <c r="T3" s="4"/>
    </row>
    <row r="4" spans="1:20" ht="33" x14ac:dyDescent="0.3">
      <c r="D4" s="11" t="s">
        <v>0</v>
      </c>
    </row>
    <row r="5" spans="1:20" ht="30" x14ac:dyDescent="0.25">
      <c r="C5" s="13" t="s">
        <v>1</v>
      </c>
      <c r="D5" s="14"/>
      <c r="E5" s="15" t="s">
        <v>2</v>
      </c>
    </row>
    <row r="6" spans="1:20" ht="16.5" x14ac:dyDescent="0.3">
      <c r="C6" s="13" t="s">
        <v>3</v>
      </c>
      <c r="D6" s="16"/>
      <c r="E6" s="17" t="s">
        <v>4</v>
      </c>
    </row>
    <row r="7" spans="1:20" ht="30" x14ac:dyDescent="0.25">
      <c r="A7" s="18"/>
      <c r="B7" s="7"/>
      <c r="C7" s="19" t="s">
        <v>5</v>
      </c>
      <c r="D7" s="20"/>
      <c r="E7" s="17" t="s">
        <v>6</v>
      </c>
      <c r="F7" s="3"/>
      <c r="G7" s="3"/>
      <c r="H7" s="3"/>
      <c r="I7" s="3"/>
      <c r="J7" s="3"/>
      <c r="K7" s="3"/>
      <c r="L7" s="3"/>
      <c r="M7" s="3"/>
      <c r="N7" s="3"/>
      <c r="O7" s="3"/>
      <c r="P7" s="3"/>
      <c r="Q7" s="3"/>
      <c r="R7" s="3"/>
      <c r="S7" s="4"/>
      <c r="T7" s="4"/>
    </row>
    <row r="8" spans="1:20" x14ac:dyDescent="0.25">
      <c r="A8" s="18"/>
      <c r="B8" s="7"/>
      <c r="C8" s="132" t="s">
        <v>7</v>
      </c>
      <c r="D8" s="20"/>
      <c r="E8" s="17" t="s">
        <v>4</v>
      </c>
      <c r="F8" s="3"/>
      <c r="G8" s="3"/>
      <c r="H8" s="3"/>
      <c r="I8" s="3"/>
      <c r="J8" s="3"/>
      <c r="K8" s="3"/>
      <c r="L8" s="3"/>
      <c r="M8" s="3"/>
      <c r="N8" s="3"/>
      <c r="O8" s="3"/>
      <c r="P8" s="3"/>
      <c r="Q8" s="3"/>
      <c r="R8" s="3"/>
      <c r="S8" s="4"/>
      <c r="T8" s="4"/>
    </row>
    <row r="9" spans="1:20" ht="15.75" customHeight="1" x14ac:dyDescent="0.25">
      <c r="A9" s="18"/>
      <c r="B9" s="7"/>
      <c r="C9" s="22" t="s">
        <v>8</v>
      </c>
      <c r="D9" s="20"/>
      <c r="E9" s="17" t="s">
        <v>4</v>
      </c>
      <c r="F9" s="3"/>
      <c r="G9" s="3"/>
      <c r="H9" s="3"/>
      <c r="I9" s="3"/>
      <c r="J9" s="3"/>
      <c r="K9" s="3"/>
      <c r="L9" s="3"/>
      <c r="M9" s="3"/>
      <c r="N9" s="3"/>
      <c r="O9" s="3"/>
      <c r="P9" s="3"/>
      <c r="Q9" s="3"/>
      <c r="R9" s="3"/>
      <c r="S9" s="4"/>
      <c r="T9" s="4"/>
    </row>
    <row r="10" spans="1:20" x14ac:dyDescent="0.25">
      <c r="A10" s="18"/>
      <c r="B10" s="7"/>
      <c r="C10" s="19" t="s">
        <v>9</v>
      </c>
      <c r="D10" s="20"/>
      <c r="E10" s="17" t="s">
        <v>4</v>
      </c>
      <c r="F10" s="3"/>
      <c r="G10" s="3"/>
      <c r="H10" s="3"/>
      <c r="I10" s="3"/>
      <c r="J10" s="3"/>
      <c r="K10" s="3"/>
      <c r="L10" s="3"/>
      <c r="M10" s="3"/>
      <c r="N10" s="3"/>
      <c r="O10" s="3"/>
      <c r="P10" s="3"/>
      <c r="Q10" s="3"/>
      <c r="R10" s="3"/>
      <c r="S10" s="4"/>
      <c r="T10" s="4"/>
    </row>
    <row r="11" spans="1:20" x14ac:dyDescent="0.25">
      <c r="A11" s="18"/>
      <c r="B11" s="7"/>
      <c r="C11" s="19" t="s">
        <v>10</v>
      </c>
      <c r="D11" s="14"/>
      <c r="E11" s="17" t="s">
        <v>4</v>
      </c>
      <c r="F11" s="3"/>
      <c r="G11" s="3"/>
      <c r="H11" s="3"/>
      <c r="I11" s="3"/>
      <c r="J11" s="3"/>
      <c r="K11" s="3"/>
      <c r="L11" s="3"/>
      <c r="M11" s="3"/>
      <c r="N11" s="3"/>
      <c r="O11" s="3"/>
      <c r="P11" s="3"/>
      <c r="Q11" s="3"/>
      <c r="R11" s="3"/>
      <c r="S11" s="4"/>
      <c r="T11" s="4"/>
    </row>
    <row r="12" spans="1:20" x14ac:dyDescent="0.25">
      <c r="A12" s="18"/>
      <c r="B12" s="7"/>
      <c r="C12" s="19" t="s">
        <v>11</v>
      </c>
      <c r="D12" s="20"/>
      <c r="E12" s="17" t="s">
        <v>4</v>
      </c>
      <c r="F12" s="3"/>
      <c r="G12" s="3"/>
      <c r="H12" s="3"/>
      <c r="I12" s="3"/>
      <c r="J12" s="3"/>
      <c r="K12" s="3"/>
      <c r="L12" s="3"/>
      <c r="M12" s="3"/>
      <c r="N12" s="3"/>
      <c r="O12" s="3"/>
      <c r="P12" s="3"/>
      <c r="Q12" s="3"/>
      <c r="R12" s="3"/>
      <c r="S12" s="4"/>
      <c r="T12" s="4"/>
    </row>
    <row r="13" spans="1:20" x14ac:dyDescent="0.25">
      <c r="A13" s="18"/>
      <c r="B13" s="7"/>
      <c r="C13" s="19" t="s">
        <v>12</v>
      </c>
      <c r="D13" s="20"/>
      <c r="E13" s="17" t="s">
        <v>4</v>
      </c>
      <c r="F13" s="3"/>
      <c r="G13" s="3"/>
      <c r="H13" s="3"/>
      <c r="I13" s="3"/>
      <c r="J13" s="3"/>
      <c r="K13" s="3"/>
      <c r="L13" s="3"/>
      <c r="M13" s="3"/>
      <c r="N13" s="3"/>
      <c r="O13" s="3"/>
      <c r="P13" s="3"/>
      <c r="Q13" s="3"/>
      <c r="R13" s="3"/>
      <c r="S13" s="4"/>
      <c r="T13" s="4"/>
    </row>
    <row r="14" spans="1:20" ht="30" x14ac:dyDescent="0.25">
      <c r="A14" s="18"/>
      <c r="B14" s="7"/>
      <c r="C14" s="19" t="s">
        <v>13</v>
      </c>
      <c r="D14" s="20"/>
      <c r="E14" s="17" t="s">
        <v>4</v>
      </c>
      <c r="F14" s="3"/>
      <c r="G14" s="3"/>
      <c r="H14" s="3"/>
      <c r="I14" s="3"/>
      <c r="J14" s="3"/>
      <c r="K14" s="3"/>
      <c r="L14" s="3"/>
      <c r="M14" s="3"/>
      <c r="N14" s="3"/>
      <c r="O14" s="3"/>
      <c r="P14" s="3"/>
      <c r="Q14" s="3"/>
      <c r="R14" s="3"/>
      <c r="S14" s="4"/>
      <c r="T14" s="4"/>
    </row>
    <row r="15" spans="1:20" x14ac:dyDescent="0.25">
      <c r="A15" s="18"/>
      <c r="B15" s="7"/>
      <c r="C15" s="13" t="s">
        <v>14</v>
      </c>
      <c r="D15" s="20"/>
      <c r="E15" s="17" t="s">
        <v>4</v>
      </c>
      <c r="F15" s="3"/>
      <c r="G15" s="3"/>
      <c r="H15" s="3"/>
      <c r="I15" s="3"/>
      <c r="J15" s="3"/>
      <c r="K15" s="3"/>
      <c r="L15" s="3"/>
      <c r="M15" s="3"/>
      <c r="N15" s="3"/>
      <c r="O15" s="3"/>
      <c r="P15" s="3"/>
      <c r="Q15" s="3"/>
      <c r="R15" s="3"/>
      <c r="S15" s="4"/>
      <c r="T15" s="4"/>
    </row>
    <row r="16" spans="1:20" x14ac:dyDescent="0.25">
      <c r="A16" s="18"/>
      <c r="B16" s="7"/>
      <c r="C16" s="23"/>
      <c r="D16" s="9"/>
      <c r="E16" s="10"/>
      <c r="F16" s="3"/>
      <c r="G16" s="3"/>
      <c r="H16" s="3"/>
      <c r="I16" s="3"/>
      <c r="J16" s="3"/>
      <c r="K16" s="3"/>
      <c r="L16" s="3"/>
      <c r="M16" s="3"/>
      <c r="N16" s="3"/>
      <c r="O16" s="3"/>
      <c r="P16" s="3"/>
      <c r="Q16" s="3"/>
      <c r="R16" s="3"/>
      <c r="S16" s="4"/>
      <c r="T16" s="4"/>
    </row>
    <row r="17" spans="1:20" x14ac:dyDescent="0.25">
      <c r="A17" s="18" t="s">
        <v>89</v>
      </c>
      <c r="B17" s="7"/>
      <c r="C17" s="8"/>
      <c r="D17" s="9"/>
      <c r="E17" s="10"/>
      <c r="F17" s="3"/>
      <c r="G17" s="3"/>
      <c r="H17" s="3"/>
      <c r="I17" s="3"/>
      <c r="J17" s="3"/>
      <c r="K17" s="3"/>
      <c r="L17" s="3"/>
      <c r="M17" s="3"/>
      <c r="N17" s="3"/>
      <c r="O17" s="3"/>
      <c r="P17" s="3"/>
      <c r="Q17" s="3"/>
      <c r="R17" s="3"/>
      <c r="S17" s="4"/>
      <c r="T17" s="4"/>
    </row>
    <row r="18" spans="1:20" ht="76.5" x14ac:dyDescent="0.25">
      <c r="A18" s="24" t="s">
        <v>15</v>
      </c>
      <c r="B18" s="25"/>
      <c r="C18" s="25"/>
      <c r="D18" s="26" t="s">
        <v>90</v>
      </c>
      <c r="E18" s="27" t="s">
        <v>91</v>
      </c>
      <c r="F18" s="28" t="s">
        <v>16</v>
      </c>
      <c r="G18" s="29" t="s">
        <v>17</v>
      </c>
      <c r="H18" s="28" t="s">
        <v>18</v>
      </c>
      <c r="I18" s="29" t="s">
        <v>19</v>
      </c>
      <c r="J18" s="28" t="s">
        <v>20</v>
      </c>
      <c r="K18" s="29" t="s">
        <v>21</v>
      </c>
      <c r="L18" s="28" t="s">
        <v>22</v>
      </c>
      <c r="M18" s="30" t="s">
        <v>23</v>
      </c>
      <c r="N18" s="28" t="s">
        <v>24</v>
      </c>
      <c r="O18" s="31" t="s">
        <v>92</v>
      </c>
      <c r="P18" s="29" t="s">
        <v>93</v>
      </c>
      <c r="Q18" s="26" t="s">
        <v>25</v>
      </c>
      <c r="R18" s="3"/>
      <c r="S18" s="26" t="s">
        <v>26</v>
      </c>
      <c r="T18" s="26" t="s">
        <v>27</v>
      </c>
    </row>
    <row r="19" spans="1:20" s="41" customFormat="1" ht="11.25" x14ac:dyDescent="0.2">
      <c r="A19" s="32"/>
      <c r="B19" s="33"/>
      <c r="C19" s="33"/>
      <c r="D19" s="34"/>
      <c r="E19" s="35"/>
      <c r="F19" s="36"/>
      <c r="G19" s="37"/>
      <c r="H19" s="36"/>
      <c r="I19" s="37"/>
      <c r="J19" s="36"/>
      <c r="K19" s="37"/>
      <c r="L19" s="36"/>
      <c r="M19" s="38"/>
      <c r="N19" s="36" t="s">
        <v>28</v>
      </c>
      <c r="O19" s="39" t="s">
        <v>29</v>
      </c>
      <c r="P19" s="37"/>
      <c r="Q19" s="34" t="s">
        <v>30</v>
      </c>
      <c r="R19" s="3"/>
      <c r="S19" s="40"/>
      <c r="T19" s="40"/>
    </row>
    <row r="20" spans="1:20" x14ac:dyDescent="0.25">
      <c r="A20" s="24"/>
      <c r="B20" s="25"/>
      <c r="C20" s="42"/>
      <c r="D20" s="39">
        <v>1</v>
      </c>
      <c r="E20" s="35">
        <f t="shared" ref="E20:Q20" si="0">D20+1</f>
        <v>2</v>
      </c>
      <c r="F20" s="36">
        <f t="shared" si="0"/>
        <v>3</v>
      </c>
      <c r="G20" s="37">
        <f t="shared" si="0"/>
        <v>4</v>
      </c>
      <c r="H20" s="36">
        <f t="shared" si="0"/>
        <v>5</v>
      </c>
      <c r="I20" s="37">
        <f t="shared" si="0"/>
        <v>6</v>
      </c>
      <c r="J20" s="36">
        <f t="shared" si="0"/>
        <v>7</v>
      </c>
      <c r="K20" s="37">
        <f t="shared" si="0"/>
        <v>8</v>
      </c>
      <c r="L20" s="36">
        <f t="shared" si="0"/>
        <v>9</v>
      </c>
      <c r="M20" s="38">
        <f t="shared" si="0"/>
        <v>10</v>
      </c>
      <c r="N20" s="36">
        <f t="shared" si="0"/>
        <v>11</v>
      </c>
      <c r="O20" s="39">
        <f t="shared" si="0"/>
        <v>12</v>
      </c>
      <c r="P20" s="37">
        <f t="shared" si="0"/>
        <v>13</v>
      </c>
      <c r="Q20" s="34">
        <f t="shared" si="0"/>
        <v>14</v>
      </c>
      <c r="R20" s="3"/>
      <c r="S20" s="40"/>
      <c r="T20" s="40"/>
    </row>
    <row r="21" spans="1:20" x14ac:dyDescent="0.25">
      <c r="A21" s="43" t="s">
        <v>31</v>
      </c>
      <c r="B21" s="44"/>
      <c r="C21" s="44"/>
      <c r="D21" s="45"/>
      <c r="E21" s="46"/>
      <c r="F21" s="47"/>
      <c r="G21" s="48"/>
      <c r="H21" s="47"/>
      <c r="I21" s="48"/>
      <c r="J21" s="47"/>
      <c r="K21" s="48"/>
      <c r="L21" s="47"/>
      <c r="M21" s="49"/>
      <c r="N21" s="47"/>
      <c r="O21" s="45"/>
      <c r="P21" s="48"/>
      <c r="Q21" s="50"/>
      <c r="R21" s="51"/>
      <c r="S21" s="52"/>
      <c r="T21" s="52"/>
    </row>
    <row r="22" spans="1:20" x14ac:dyDescent="0.25">
      <c r="A22" s="137" t="s">
        <v>32</v>
      </c>
      <c r="B22" s="138"/>
      <c r="C22" s="139"/>
      <c r="D22" s="53"/>
      <c r="E22" s="54"/>
      <c r="F22" s="55"/>
      <c r="G22" s="56"/>
      <c r="H22" s="57"/>
      <c r="I22" s="58"/>
      <c r="J22" s="57"/>
      <c r="K22" s="58"/>
      <c r="L22" s="55"/>
      <c r="M22" s="59"/>
      <c r="N22" s="57"/>
      <c r="O22" s="60"/>
      <c r="P22" s="56"/>
      <c r="Q22" s="61"/>
      <c r="R22" s="51"/>
      <c r="S22" s="52"/>
      <c r="T22" s="52"/>
    </row>
    <row r="23" spans="1:20" ht="8.1" customHeight="1" x14ac:dyDescent="0.25">
      <c r="A23" s="62"/>
      <c r="B23" s="63"/>
      <c r="C23" s="64"/>
      <c r="D23" s="53"/>
      <c r="E23" s="54"/>
      <c r="F23" s="57"/>
      <c r="G23" s="58"/>
      <c r="H23" s="57"/>
      <c r="I23" s="58"/>
      <c r="J23" s="57"/>
      <c r="K23" s="58"/>
      <c r="L23" s="57"/>
      <c r="M23" s="65"/>
      <c r="N23" s="57"/>
      <c r="O23" s="66"/>
      <c r="P23" s="58"/>
      <c r="Q23" s="53"/>
      <c r="R23" s="51"/>
      <c r="S23" s="52"/>
      <c r="T23" s="52"/>
    </row>
    <row r="24" spans="1:20" ht="15" customHeight="1" x14ac:dyDescent="0.25">
      <c r="A24" s="62"/>
      <c r="B24" s="135" t="s">
        <v>33</v>
      </c>
      <c r="C24" s="136">
        <v>0</v>
      </c>
      <c r="D24" s="124">
        <v>0</v>
      </c>
      <c r="E24" s="125">
        <v>0</v>
      </c>
      <c r="F24" s="73">
        <v>0</v>
      </c>
      <c r="G24" s="72">
        <v>0</v>
      </c>
      <c r="H24" s="73">
        <v>0</v>
      </c>
      <c r="I24" s="72">
        <v>0</v>
      </c>
      <c r="J24" s="73">
        <v>0</v>
      </c>
      <c r="K24" s="72">
        <v>0</v>
      </c>
      <c r="L24" s="73">
        <v>0</v>
      </c>
      <c r="M24" s="72">
        <v>0</v>
      </c>
      <c r="N24" s="74">
        <f t="shared" ref="N24:N36" si="1">IF(ISERROR(L24+J24+H24+F24),"Invalid Input",L24+J24+H24+F24)</f>
        <v>0</v>
      </c>
      <c r="O24" s="75">
        <f t="shared" ref="O24:O36" si="2">IF(ISERROR(G24+I24+K24+M24),"Invalid Input",G24+I24+K24+M24)</f>
        <v>0</v>
      </c>
      <c r="P24" s="76">
        <v>0</v>
      </c>
      <c r="Q24" s="77">
        <f t="shared" ref="Q24:Q36" si="3">IF(ISERROR(P24-O24),"Invalid Input",(P24-O24))</f>
        <v>0</v>
      </c>
      <c r="R24" s="51" t="b">
        <v>1</v>
      </c>
      <c r="S24" s="78"/>
      <c r="T24" s="78"/>
    </row>
    <row r="25" spans="1:20" ht="15" customHeight="1" x14ac:dyDescent="0.25">
      <c r="A25" s="62"/>
      <c r="B25" s="135" t="s">
        <v>34</v>
      </c>
      <c r="C25" s="136">
        <v>0</v>
      </c>
      <c r="D25" s="124">
        <v>0</v>
      </c>
      <c r="E25" s="125">
        <v>0</v>
      </c>
      <c r="F25" s="73">
        <v>0</v>
      </c>
      <c r="G25" s="72">
        <v>0</v>
      </c>
      <c r="H25" s="73">
        <v>0</v>
      </c>
      <c r="I25" s="72">
        <v>0</v>
      </c>
      <c r="J25" s="73">
        <v>0</v>
      </c>
      <c r="K25" s="72">
        <v>0</v>
      </c>
      <c r="L25" s="73">
        <v>0</v>
      </c>
      <c r="M25" s="72">
        <v>0</v>
      </c>
      <c r="N25" s="74">
        <f t="shared" si="1"/>
        <v>0</v>
      </c>
      <c r="O25" s="75">
        <f t="shared" si="2"/>
        <v>0</v>
      </c>
      <c r="P25" s="76">
        <v>0</v>
      </c>
      <c r="Q25" s="77">
        <f t="shared" si="3"/>
        <v>0</v>
      </c>
      <c r="R25" s="51" t="b">
        <v>1</v>
      </c>
      <c r="S25" s="78"/>
      <c r="T25" s="78"/>
    </row>
    <row r="26" spans="1:20" ht="15" customHeight="1" x14ac:dyDescent="0.25">
      <c r="A26" s="62"/>
      <c r="B26" s="135" t="s">
        <v>35</v>
      </c>
      <c r="C26" s="136">
        <v>0</v>
      </c>
      <c r="D26" s="124">
        <v>0</v>
      </c>
      <c r="E26" s="125">
        <v>0</v>
      </c>
      <c r="F26" s="73">
        <v>0</v>
      </c>
      <c r="G26" s="72">
        <v>0</v>
      </c>
      <c r="H26" s="73">
        <v>0</v>
      </c>
      <c r="I26" s="72">
        <v>0</v>
      </c>
      <c r="J26" s="73">
        <v>0</v>
      </c>
      <c r="K26" s="72">
        <v>0</v>
      </c>
      <c r="L26" s="73">
        <v>0</v>
      </c>
      <c r="M26" s="72">
        <v>0</v>
      </c>
      <c r="N26" s="74">
        <f t="shared" si="1"/>
        <v>0</v>
      </c>
      <c r="O26" s="75">
        <f t="shared" si="2"/>
        <v>0</v>
      </c>
      <c r="P26" s="76">
        <v>0</v>
      </c>
      <c r="Q26" s="77">
        <f t="shared" si="3"/>
        <v>0</v>
      </c>
      <c r="R26" s="51" t="b">
        <v>1</v>
      </c>
      <c r="S26" s="78"/>
      <c r="T26" s="78"/>
    </row>
    <row r="27" spans="1:20" ht="15" customHeight="1" x14ac:dyDescent="0.25">
      <c r="A27" s="62"/>
      <c r="B27" s="135" t="s">
        <v>36</v>
      </c>
      <c r="C27" s="136">
        <v>0</v>
      </c>
      <c r="D27" s="124">
        <v>0</v>
      </c>
      <c r="E27" s="125">
        <v>0</v>
      </c>
      <c r="F27" s="73">
        <v>0</v>
      </c>
      <c r="G27" s="72">
        <v>0</v>
      </c>
      <c r="H27" s="73">
        <v>0</v>
      </c>
      <c r="I27" s="72">
        <v>0</v>
      </c>
      <c r="J27" s="73">
        <v>0</v>
      </c>
      <c r="K27" s="72">
        <v>0</v>
      </c>
      <c r="L27" s="73">
        <v>0</v>
      </c>
      <c r="M27" s="72">
        <v>0</v>
      </c>
      <c r="N27" s="74">
        <f t="shared" si="1"/>
        <v>0</v>
      </c>
      <c r="O27" s="75">
        <f t="shared" si="2"/>
        <v>0</v>
      </c>
      <c r="P27" s="76">
        <v>0</v>
      </c>
      <c r="Q27" s="77">
        <f t="shared" si="3"/>
        <v>0</v>
      </c>
      <c r="R27" s="51" t="b">
        <v>1</v>
      </c>
      <c r="S27" s="78"/>
      <c r="T27" s="78"/>
    </row>
    <row r="28" spans="1:20" ht="15" customHeight="1" x14ac:dyDescent="0.25">
      <c r="A28" s="62"/>
      <c r="B28" s="133" t="s">
        <v>86</v>
      </c>
      <c r="C28" s="134"/>
      <c r="D28" s="124">
        <v>0</v>
      </c>
      <c r="E28" s="125">
        <v>0</v>
      </c>
      <c r="F28" s="73">
        <v>0</v>
      </c>
      <c r="G28" s="72">
        <v>0</v>
      </c>
      <c r="H28" s="73">
        <v>0</v>
      </c>
      <c r="I28" s="72">
        <v>0</v>
      </c>
      <c r="J28" s="73">
        <v>0</v>
      </c>
      <c r="K28" s="72">
        <v>0</v>
      </c>
      <c r="L28" s="73">
        <v>0</v>
      </c>
      <c r="M28" s="72">
        <v>0</v>
      </c>
      <c r="N28" s="74">
        <f t="shared" si="1"/>
        <v>0</v>
      </c>
      <c r="O28" s="75">
        <f t="shared" si="2"/>
        <v>0</v>
      </c>
      <c r="P28" s="76">
        <v>0</v>
      </c>
      <c r="Q28" s="77">
        <f t="shared" si="3"/>
        <v>0</v>
      </c>
      <c r="R28" s="51" t="b">
        <v>1</v>
      </c>
      <c r="S28" s="78"/>
      <c r="T28" s="78"/>
    </row>
    <row r="29" spans="1:20" ht="15" customHeight="1" x14ac:dyDescent="0.25">
      <c r="A29" s="62"/>
      <c r="B29" s="135" t="s">
        <v>38</v>
      </c>
      <c r="C29" s="136">
        <v>0</v>
      </c>
      <c r="D29" s="124">
        <v>0</v>
      </c>
      <c r="E29" s="125">
        <v>0</v>
      </c>
      <c r="F29" s="73">
        <v>0</v>
      </c>
      <c r="G29" s="72">
        <v>0</v>
      </c>
      <c r="H29" s="73">
        <v>0</v>
      </c>
      <c r="I29" s="72">
        <v>0</v>
      </c>
      <c r="J29" s="73">
        <v>0</v>
      </c>
      <c r="K29" s="72">
        <v>0</v>
      </c>
      <c r="L29" s="73">
        <v>0</v>
      </c>
      <c r="M29" s="72">
        <v>0</v>
      </c>
      <c r="N29" s="74">
        <f t="shared" si="1"/>
        <v>0</v>
      </c>
      <c r="O29" s="75">
        <f t="shared" si="2"/>
        <v>0</v>
      </c>
      <c r="P29" s="76">
        <v>0</v>
      </c>
      <c r="Q29" s="77">
        <f t="shared" si="3"/>
        <v>0</v>
      </c>
      <c r="R29" s="51" t="b">
        <v>1</v>
      </c>
      <c r="S29" s="78"/>
      <c r="T29" s="78"/>
    </row>
    <row r="30" spans="1:20" ht="15" customHeight="1" x14ac:dyDescent="0.25">
      <c r="A30" s="62"/>
      <c r="B30" s="135" t="s">
        <v>39</v>
      </c>
      <c r="C30" s="136"/>
      <c r="D30" s="124">
        <v>0</v>
      </c>
      <c r="E30" s="125">
        <v>0</v>
      </c>
      <c r="F30" s="73">
        <v>0</v>
      </c>
      <c r="G30" s="72">
        <v>0</v>
      </c>
      <c r="H30" s="73">
        <v>0</v>
      </c>
      <c r="I30" s="72">
        <v>0</v>
      </c>
      <c r="J30" s="73">
        <v>0</v>
      </c>
      <c r="K30" s="72">
        <v>0</v>
      </c>
      <c r="L30" s="73">
        <v>0</v>
      </c>
      <c r="M30" s="72">
        <v>0</v>
      </c>
      <c r="N30" s="74">
        <f t="shared" si="1"/>
        <v>0</v>
      </c>
      <c r="O30" s="75">
        <f t="shared" si="2"/>
        <v>0</v>
      </c>
      <c r="P30" s="76">
        <v>0</v>
      </c>
      <c r="Q30" s="77">
        <f t="shared" si="3"/>
        <v>0</v>
      </c>
      <c r="R30" s="51" t="b">
        <v>1</v>
      </c>
      <c r="S30" s="78"/>
      <c r="T30" s="78"/>
    </row>
    <row r="31" spans="1:20" ht="15" customHeight="1" x14ac:dyDescent="0.25">
      <c r="A31" s="62"/>
      <c r="B31" s="131" t="s">
        <v>40</v>
      </c>
      <c r="C31" s="127"/>
      <c r="D31" s="124">
        <v>0</v>
      </c>
      <c r="E31" s="125">
        <v>0</v>
      </c>
      <c r="F31" s="73">
        <v>0</v>
      </c>
      <c r="G31" s="72">
        <v>0</v>
      </c>
      <c r="H31" s="73">
        <v>0</v>
      </c>
      <c r="I31" s="72">
        <v>0</v>
      </c>
      <c r="J31" s="73">
        <v>0</v>
      </c>
      <c r="K31" s="72">
        <v>0</v>
      </c>
      <c r="L31" s="73">
        <v>0</v>
      </c>
      <c r="M31" s="72">
        <v>0</v>
      </c>
      <c r="N31" s="74">
        <f t="shared" si="1"/>
        <v>0</v>
      </c>
      <c r="O31" s="75">
        <f t="shared" si="2"/>
        <v>0</v>
      </c>
      <c r="P31" s="76">
        <v>0</v>
      </c>
      <c r="Q31" s="77">
        <f t="shared" si="3"/>
        <v>0</v>
      </c>
      <c r="R31" s="51"/>
      <c r="S31" s="78"/>
      <c r="T31" s="78"/>
    </row>
    <row r="32" spans="1:20" ht="15" customHeight="1" x14ac:dyDescent="0.25">
      <c r="A32" s="62"/>
      <c r="B32" s="135" t="s">
        <v>41</v>
      </c>
      <c r="C32" s="136">
        <v>0</v>
      </c>
      <c r="D32" s="124">
        <v>0</v>
      </c>
      <c r="E32" s="125">
        <v>0</v>
      </c>
      <c r="F32" s="73">
        <v>0</v>
      </c>
      <c r="G32" s="72">
        <v>0</v>
      </c>
      <c r="H32" s="73">
        <v>0</v>
      </c>
      <c r="I32" s="72">
        <v>0</v>
      </c>
      <c r="J32" s="73">
        <v>0</v>
      </c>
      <c r="K32" s="72">
        <v>0</v>
      </c>
      <c r="L32" s="73">
        <v>0</v>
      </c>
      <c r="M32" s="72">
        <v>0</v>
      </c>
      <c r="N32" s="74">
        <f t="shared" si="1"/>
        <v>0</v>
      </c>
      <c r="O32" s="75">
        <f t="shared" si="2"/>
        <v>0</v>
      </c>
      <c r="P32" s="76">
        <v>0</v>
      </c>
      <c r="Q32" s="77">
        <f t="shared" si="3"/>
        <v>0</v>
      </c>
      <c r="R32" s="51" t="b">
        <v>1</v>
      </c>
      <c r="S32" s="78"/>
      <c r="T32" s="78"/>
    </row>
    <row r="33" spans="1:20" ht="15" customHeight="1" x14ac:dyDescent="0.25">
      <c r="A33" s="62"/>
      <c r="B33" s="135" t="s">
        <v>42</v>
      </c>
      <c r="C33" s="136">
        <v>0</v>
      </c>
      <c r="D33" s="124">
        <v>0</v>
      </c>
      <c r="E33" s="125">
        <v>0</v>
      </c>
      <c r="F33" s="73">
        <v>0</v>
      </c>
      <c r="G33" s="72">
        <v>0</v>
      </c>
      <c r="H33" s="73">
        <v>0</v>
      </c>
      <c r="I33" s="72">
        <v>0</v>
      </c>
      <c r="J33" s="73">
        <v>0</v>
      </c>
      <c r="K33" s="72">
        <v>0</v>
      </c>
      <c r="L33" s="73">
        <v>0</v>
      </c>
      <c r="M33" s="72">
        <v>0</v>
      </c>
      <c r="N33" s="74">
        <f t="shared" si="1"/>
        <v>0</v>
      </c>
      <c r="O33" s="75">
        <f t="shared" si="2"/>
        <v>0</v>
      </c>
      <c r="P33" s="76">
        <v>0</v>
      </c>
      <c r="Q33" s="77">
        <f t="shared" si="3"/>
        <v>0</v>
      </c>
      <c r="R33" s="51"/>
      <c r="S33" s="78"/>
      <c r="T33" s="78"/>
    </row>
    <row r="34" spans="1:20" ht="15" customHeight="1" x14ac:dyDescent="0.25">
      <c r="A34" s="62"/>
      <c r="B34" s="135" t="s">
        <v>43</v>
      </c>
      <c r="C34" s="136"/>
      <c r="D34" s="124">
        <v>0</v>
      </c>
      <c r="E34" s="125">
        <v>0</v>
      </c>
      <c r="F34" s="73">
        <v>0</v>
      </c>
      <c r="G34" s="72">
        <v>0</v>
      </c>
      <c r="H34" s="73">
        <v>0</v>
      </c>
      <c r="I34" s="72">
        <v>0</v>
      </c>
      <c r="J34" s="73">
        <v>0</v>
      </c>
      <c r="K34" s="72">
        <v>0</v>
      </c>
      <c r="L34" s="73">
        <v>0</v>
      </c>
      <c r="M34" s="72">
        <v>0</v>
      </c>
      <c r="N34" s="74">
        <f t="shared" si="1"/>
        <v>0</v>
      </c>
      <c r="O34" s="75">
        <f t="shared" si="2"/>
        <v>0</v>
      </c>
      <c r="P34" s="76">
        <v>0</v>
      </c>
      <c r="Q34" s="77">
        <f t="shared" si="3"/>
        <v>0</v>
      </c>
      <c r="R34" s="51"/>
      <c r="S34" s="78"/>
      <c r="T34" s="78"/>
    </row>
    <row r="35" spans="1:20" x14ac:dyDescent="0.25">
      <c r="A35" s="62"/>
      <c r="B35" s="131" t="s">
        <v>44</v>
      </c>
      <c r="C35" s="127"/>
      <c r="D35" s="124">
        <v>0</v>
      </c>
      <c r="E35" s="125">
        <v>0</v>
      </c>
      <c r="F35" s="73">
        <v>0</v>
      </c>
      <c r="G35" s="72">
        <v>0</v>
      </c>
      <c r="H35" s="73">
        <v>0</v>
      </c>
      <c r="I35" s="72">
        <v>0</v>
      </c>
      <c r="J35" s="73">
        <v>0</v>
      </c>
      <c r="K35" s="72">
        <v>0</v>
      </c>
      <c r="L35" s="73">
        <v>0</v>
      </c>
      <c r="M35" s="72">
        <v>0</v>
      </c>
      <c r="N35" s="74">
        <f t="shared" si="1"/>
        <v>0</v>
      </c>
      <c r="O35" s="75">
        <f t="shared" si="2"/>
        <v>0</v>
      </c>
      <c r="P35" s="76">
        <v>0</v>
      </c>
      <c r="Q35" s="77">
        <f t="shared" si="3"/>
        <v>0</v>
      </c>
      <c r="R35" s="51"/>
      <c r="S35" s="78"/>
      <c r="T35" s="78"/>
    </row>
    <row r="36" spans="1:20" ht="15" customHeight="1" x14ac:dyDescent="0.25">
      <c r="A36" s="62"/>
      <c r="B36" s="135" t="s">
        <v>45</v>
      </c>
      <c r="C36" s="136"/>
      <c r="D36" s="124">
        <v>0</v>
      </c>
      <c r="E36" s="125">
        <v>0</v>
      </c>
      <c r="F36" s="73">
        <v>0</v>
      </c>
      <c r="G36" s="72">
        <v>0</v>
      </c>
      <c r="H36" s="73">
        <v>0</v>
      </c>
      <c r="I36" s="72">
        <v>0</v>
      </c>
      <c r="J36" s="73">
        <v>0</v>
      </c>
      <c r="K36" s="72">
        <v>0</v>
      </c>
      <c r="L36" s="73">
        <v>0</v>
      </c>
      <c r="M36" s="72">
        <v>0</v>
      </c>
      <c r="N36" s="74">
        <f t="shared" si="1"/>
        <v>0</v>
      </c>
      <c r="O36" s="75">
        <f t="shared" si="2"/>
        <v>0</v>
      </c>
      <c r="P36" s="76">
        <v>0</v>
      </c>
      <c r="Q36" s="77">
        <f t="shared" si="3"/>
        <v>0</v>
      </c>
      <c r="R36" s="51" t="b">
        <v>1</v>
      </c>
      <c r="S36" s="78"/>
      <c r="T36" s="78"/>
    </row>
    <row r="37" spans="1:20" s="91" customFormat="1" ht="8.1" customHeight="1" x14ac:dyDescent="0.25">
      <c r="A37" s="81"/>
      <c r="B37" s="140">
        <f>COUNTA(B24:B36)</f>
        <v>13</v>
      </c>
      <c r="C37" s="141"/>
      <c r="D37" s="86"/>
      <c r="E37" s="86"/>
      <c r="F37" s="86"/>
      <c r="G37" s="85"/>
      <c r="H37" s="86"/>
      <c r="I37" s="85"/>
      <c r="J37" s="86"/>
      <c r="K37" s="85"/>
      <c r="L37" s="86"/>
      <c r="M37" s="85"/>
      <c r="N37" s="87"/>
      <c r="O37" s="88"/>
      <c r="P37" s="86"/>
      <c r="Q37" s="77"/>
      <c r="R37" s="89" t="b">
        <v>1</v>
      </c>
      <c r="S37" s="90"/>
      <c r="T37" s="90"/>
    </row>
    <row r="38" spans="1:20" x14ac:dyDescent="0.25">
      <c r="A38" s="142" t="s">
        <v>46</v>
      </c>
      <c r="B38" s="143"/>
      <c r="C38" s="144"/>
      <c r="D38" s="86"/>
      <c r="E38" s="86"/>
      <c r="F38" s="86"/>
      <c r="G38" s="85"/>
      <c r="H38" s="86"/>
      <c r="I38" s="85"/>
      <c r="J38" s="86"/>
      <c r="K38" s="85"/>
      <c r="L38" s="86"/>
      <c r="M38" s="85"/>
      <c r="N38" s="87"/>
      <c r="O38" s="88"/>
      <c r="P38" s="86"/>
      <c r="Q38" s="77"/>
      <c r="R38" s="51" t="b">
        <v>1</v>
      </c>
      <c r="S38" s="78"/>
      <c r="T38" s="78"/>
    </row>
    <row r="39" spans="1:20" ht="8.1" customHeight="1" x14ac:dyDescent="0.25">
      <c r="A39" s="128"/>
      <c r="B39" s="129"/>
      <c r="C39" s="130"/>
      <c r="D39" s="86"/>
      <c r="E39" s="86"/>
      <c r="F39" s="86"/>
      <c r="G39" s="85"/>
      <c r="H39" s="86"/>
      <c r="I39" s="85"/>
      <c r="J39" s="86"/>
      <c r="K39" s="85"/>
      <c r="L39" s="86"/>
      <c r="M39" s="85"/>
      <c r="N39" s="87"/>
      <c r="O39" s="88"/>
      <c r="P39" s="86"/>
      <c r="Q39" s="77"/>
      <c r="R39" s="51" t="b">
        <v>1</v>
      </c>
      <c r="S39" s="78"/>
      <c r="T39" s="78"/>
    </row>
    <row r="40" spans="1:20" ht="15" customHeight="1" x14ac:dyDescent="0.25">
      <c r="A40" s="95"/>
      <c r="B40" s="135" t="s">
        <v>47</v>
      </c>
      <c r="C40" s="136">
        <v>0</v>
      </c>
      <c r="D40" s="124">
        <v>0</v>
      </c>
      <c r="E40" s="125">
        <v>0</v>
      </c>
      <c r="F40" s="73">
        <v>0</v>
      </c>
      <c r="G40" s="72">
        <v>0</v>
      </c>
      <c r="H40" s="73">
        <v>0</v>
      </c>
      <c r="I40" s="72">
        <v>0</v>
      </c>
      <c r="J40" s="73">
        <v>0</v>
      </c>
      <c r="K40" s="72">
        <v>0</v>
      </c>
      <c r="L40" s="73">
        <v>0</v>
      </c>
      <c r="M40" s="72">
        <v>0</v>
      </c>
      <c r="N40" s="74">
        <f>IF(ISERROR(L40+J40+H40+F40),"Invalid Input",L40+J40+H40+F40)</f>
        <v>0</v>
      </c>
      <c r="O40" s="75">
        <f>IF(ISERROR(G40+I40+K40+M40),"Invalid Input",G40+I40+K40+M40)</f>
        <v>0</v>
      </c>
      <c r="P40" s="76">
        <v>0</v>
      </c>
      <c r="Q40" s="77">
        <f>IF(ISERROR(P40-O40),"Invalid Input",(P40-O40))</f>
        <v>0</v>
      </c>
      <c r="R40" s="51" t="b">
        <v>1</v>
      </c>
      <c r="S40" s="78"/>
      <c r="T40" s="78"/>
    </row>
    <row r="41" spans="1:20" ht="15" customHeight="1" x14ac:dyDescent="0.25">
      <c r="A41" s="95"/>
      <c r="B41" s="135" t="s">
        <v>48</v>
      </c>
      <c r="C41" s="136">
        <v>0</v>
      </c>
      <c r="D41" s="124">
        <v>0</v>
      </c>
      <c r="E41" s="125">
        <v>0</v>
      </c>
      <c r="F41" s="73">
        <v>0</v>
      </c>
      <c r="G41" s="72">
        <v>0</v>
      </c>
      <c r="H41" s="73">
        <v>0</v>
      </c>
      <c r="I41" s="72">
        <v>0</v>
      </c>
      <c r="J41" s="73">
        <v>0</v>
      </c>
      <c r="K41" s="72">
        <v>0</v>
      </c>
      <c r="L41" s="73">
        <v>0</v>
      </c>
      <c r="M41" s="72">
        <v>0</v>
      </c>
      <c r="N41" s="74">
        <f>IF(ISERROR(L41+J41+H41+F41),"Invalid Input",L41+J41+H41+F41)</f>
        <v>0</v>
      </c>
      <c r="O41" s="75">
        <f>IF(ISERROR(G41+I41+K41+M41),"Invalid Input",G41+I41+K41+M41)</f>
        <v>0</v>
      </c>
      <c r="P41" s="76">
        <v>0</v>
      </c>
      <c r="Q41" s="77">
        <f>IF(ISERROR(P41-O41),"Invalid Input",(P41-O41))</f>
        <v>0</v>
      </c>
      <c r="R41" s="51" t="b">
        <v>1</v>
      </c>
      <c r="S41" s="78"/>
      <c r="T41" s="78"/>
    </row>
    <row r="42" spans="1:20" ht="15" customHeight="1" x14ac:dyDescent="0.25">
      <c r="A42" s="95"/>
      <c r="B42" s="135" t="s">
        <v>49</v>
      </c>
      <c r="C42" s="136">
        <v>0</v>
      </c>
      <c r="D42" s="124">
        <v>0</v>
      </c>
      <c r="E42" s="125">
        <v>0</v>
      </c>
      <c r="F42" s="73">
        <v>0</v>
      </c>
      <c r="G42" s="72">
        <v>0</v>
      </c>
      <c r="H42" s="73">
        <v>0</v>
      </c>
      <c r="I42" s="72">
        <v>0</v>
      </c>
      <c r="J42" s="73">
        <v>0</v>
      </c>
      <c r="K42" s="72">
        <v>0</v>
      </c>
      <c r="L42" s="73">
        <v>0</v>
      </c>
      <c r="M42" s="72">
        <v>0</v>
      </c>
      <c r="N42" s="74">
        <f>IF(ISERROR(L42+J42+H42+F42),"Invalid Input",L42+J42+H42+F42)</f>
        <v>0</v>
      </c>
      <c r="O42" s="75">
        <f>IF(ISERROR(G42+I42+K42+M42),"Invalid Input",G42+I42+K42+M42)</f>
        <v>0</v>
      </c>
      <c r="P42" s="76">
        <v>0</v>
      </c>
      <c r="Q42" s="77">
        <f>IF(ISERROR(P42-O42),"Invalid Input",(P42-O42))</f>
        <v>0</v>
      </c>
      <c r="R42" s="51" t="b">
        <v>1</v>
      </c>
      <c r="S42" s="78"/>
      <c r="T42" s="78"/>
    </row>
    <row r="43" spans="1:20" ht="15" customHeight="1" x14ac:dyDescent="0.25">
      <c r="A43" s="95"/>
      <c r="B43" s="135" t="s">
        <v>50</v>
      </c>
      <c r="C43" s="136">
        <v>0</v>
      </c>
      <c r="D43" s="124">
        <v>0</v>
      </c>
      <c r="E43" s="125">
        <v>0</v>
      </c>
      <c r="F43" s="73">
        <v>0</v>
      </c>
      <c r="G43" s="72">
        <v>0</v>
      </c>
      <c r="H43" s="73">
        <v>0</v>
      </c>
      <c r="I43" s="72">
        <v>0</v>
      </c>
      <c r="J43" s="73">
        <v>0</v>
      </c>
      <c r="K43" s="72">
        <v>0</v>
      </c>
      <c r="L43" s="73">
        <v>0</v>
      </c>
      <c r="M43" s="72">
        <v>0</v>
      </c>
      <c r="N43" s="74">
        <f>IF(ISERROR(L43+J43+H43+F43),"Invalid Input",L43+J43+H43+F43)</f>
        <v>0</v>
      </c>
      <c r="O43" s="75">
        <f>IF(ISERROR(G43+I43+K43+M43),"Invalid Input",G43+I43+K43+M43)</f>
        <v>0</v>
      </c>
      <c r="P43" s="76">
        <v>0</v>
      </c>
      <c r="Q43" s="77">
        <f>IF(ISERROR(P43-O43),"Invalid Input",(P43-O43))</f>
        <v>0</v>
      </c>
      <c r="R43" s="96" t="b">
        <v>1</v>
      </c>
      <c r="S43" s="78"/>
      <c r="T43" s="78"/>
    </row>
    <row r="44" spans="1:20" x14ac:dyDescent="0.25">
      <c r="A44" s="95"/>
      <c r="B44" s="126"/>
      <c r="C44" s="127"/>
      <c r="D44" s="102"/>
      <c r="E44" s="102"/>
      <c r="F44" s="102"/>
      <c r="G44" s="101"/>
      <c r="H44" s="102"/>
      <c r="I44" s="101"/>
      <c r="J44" s="102"/>
      <c r="K44" s="101"/>
      <c r="L44" s="102"/>
      <c r="M44" s="101"/>
      <c r="N44" s="74"/>
      <c r="O44" s="75"/>
      <c r="P44" s="101"/>
      <c r="Q44" s="77"/>
      <c r="R44" s="51"/>
      <c r="S44" s="78"/>
      <c r="T44" s="78"/>
    </row>
    <row r="45" spans="1:20" ht="14.1" customHeight="1" x14ac:dyDescent="0.25">
      <c r="A45" s="142" t="s">
        <v>51</v>
      </c>
      <c r="B45" s="143"/>
      <c r="C45" s="144"/>
      <c r="D45" s="102"/>
      <c r="E45" s="102"/>
      <c r="F45" s="102"/>
      <c r="G45" s="101"/>
      <c r="H45" s="102"/>
      <c r="I45" s="101"/>
      <c r="J45" s="102"/>
      <c r="K45" s="101"/>
      <c r="L45" s="102"/>
      <c r="M45" s="101"/>
      <c r="N45" s="74"/>
      <c r="O45" s="75"/>
      <c r="P45" s="101"/>
      <c r="Q45" s="77"/>
      <c r="R45" s="51"/>
      <c r="S45" s="78"/>
      <c r="T45" s="78"/>
    </row>
    <row r="46" spans="1:20" ht="6.75" customHeight="1" x14ac:dyDescent="0.25">
      <c r="A46" s="128"/>
      <c r="B46" s="129"/>
      <c r="C46" s="130"/>
      <c r="D46" s="102"/>
      <c r="E46" s="102"/>
      <c r="F46" s="102"/>
      <c r="G46" s="101"/>
      <c r="H46" s="102"/>
      <c r="I46" s="101"/>
      <c r="J46" s="102"/>
      <c r="K46" s="101"/>
      <c r="L46" s="102"/>
      <c r="M46" s="101"/>
      <c r="N46" s="74"/>
      <c r="O46" s="75"/>
      <c r="P46" s="101"/>
      <c r="Q46" s="77"/>
      <c r="R46" s="51"/>
      <c r="S46" s="78"/>
      <c r="T46" s="78"/>
    </row>
    <row r="47" spans="1:20" ht="15" customHeight="1" x14ac:dyDescent="0.25">
      <c r="A47" s="95"/>
      <c r="B47" s="135" t="s">
        <v>52</v>
      </c>
      <c r="C47" s="136">
        <v>0</v>
      </c>
      <c r="D47" s="124">
        <v>0</v>
      </c>
      <c r="E47" s="125">
        <v>0</v>
      </c>
      <c r="F47" s="73">
        <v>0</v>
      </c>
      <c r="G47" s="72">
        <v>0</v>
      </c>
      <c r="H47" s="73">
        <v>0</v>
      </c>
      <c r="I47" s="72">
        <v>0</v>
      </c>
      <c r="J47" s="73">
        <v>0</v>
      </c>
      <c r="K47" s="72">
        <v>0</v>
      </c>
      <c r="L47" s="73">
        <v>0</v>
      </c>
      <c r="M47" s="72">
        <v>0</v>
      </c>
      <c r="N47" s="74">
        <f>IF(ISERROR(L47+J47+H47+F47),"Invalid Input",L47+J47+H47+F47)</f>
        <v>0</v>
      </c>
      <c r="O47" s="75">
        <f>IF(ISERROR(G47+I47+K47+M47),"Invalid Input",G47+I47+K47+M47)</f>
        <v>0</v>
      </c>
      <c r="P47" s="76">
        <v>0</v>
      </c>
      <c r="Q47" s="77">
        <f>IF(ISERROR(P47-O47),"Invalid Input",(P47-O47))</f>
        <v>0</v>
      </c>
      <c r="R47" s="51" t="b">
        <v>1</v>
      </c>
      <c r="S47" s="78"/>
      <c r="T47" s="78"/>
    </row>
    <row r="48" spans="1:20" ht="15" customHeight="1" x14ac:dyDescent="0.25">
      <c r="A48" s="95"/>
      <c r="B48" s="135" t="s">
        <v>53</v>
      </c>
      <c r="C48" s="136">
        <v>0</v>
      </c>
      <c r="D48" s="124">
        <v>0</v>
      </c>
      <c r="E48" s="125">
        <v>0</v>
      </c>
      <c r="F48" s="73">
        <v>0</v>
      </c>
      <c r="G48" s="72">
        <v>0</v>
      </c>
      <c r="H48" s="73">
        <v>0</v>
      </c>
      <c r="I48" s="72">
        <v>0</v>
      </c>
      <c r="J48" s="73">
        <v>0</v>
      </c>
      <c r="K48" s="72">
        <v>0</v>
      </c>
      <c r="L48" s="73">
        <v>0</v>
      </c>
      <c r="M48" s="72">
        <v>0</v>
      </c>
      <c r="N48" s="74">
        <f>IF(ISERROR(L48+J48+H48+F48),"Invalid Input",L48+J48+H48+F48)</f>
        <v>0</v>
      </c>
      <c r="O48" s="75">
        <f>IF(ISERROR(G48+I48+K48+M48),"Invalid Input",G48+I48+K48+M48)</f>
        <v>0</v>
      </c>
      <c r="P48" s="76">
        <v>0</v>
      </c>
      <c r="Q48" s="77">
        <f>IF(ISERROR(P48-O48),"Invalid Input",(P48-O48))</f>
        <v>0</v>
      </c>
      <c r="R48" s="51" t="b">
        <v>1</v>
      </c>
      <c r="S48" s="78"/>
      <c r="T48" s="78"/>
    </row>
    <row r="49" spans="1:20" ht="15" customHeight="1" x14ac:dyDescent="0.25">
      <c r="A49" s="103"/>
      <c r="B49" s="135" t="s">
        <v>54</v>
      </c>
      <c r="C49" s="136">
        <v>0</v>
      </c>
      <c r="D49" s="124">
        <v>0</v>
      </c>
      <c r="E49" s="125">
        <v>0</v>
      </c>
      <c r="F49" s="73">
        <v>0</v>
      </c>
      <c r="G49" s="72">
        <v>0</v>
      </c>
      <c r="H49" s="73">
        <v>0</v>
      </c>
      <c r="I49" s="72">
        <v>0</v>
      </c>
      <c r="J49" s="73">
        <v>0</v>
      </c>
      <c r="K49" s="72">
        <v>0</v>
      </c>
      <c r="L49" s="73">
        <v>0</v>
      </c>
      <c r="M49" s="72">
        <v>0</v>
      </c>
      <c r="N49" s="74">
        <f>IF(ISERROR(L49+J49+H49+F49),"Invalid Input",L49+J49+H49+F49)</f>
        <v>0</v>
      </c>
      <c r="O49" s="75">
        <f>IF(ISERROR(G49+I49+K49+M49),"Invalid Input",G49+I49+K49+M49)</f>
        <v>0</v>
      </c>
      <c r="P49" s="76">
        <v>0</v>
      </c>
      <c r="Q49" s="77">
        <f>IF(ISERROR(P49-O49),"Invalid Input",(P49-O49))</f>
        <v>0</v>
      </c>
      <c r="R49" s="51" t="b">
        <v>1</v>
      </c>
      <c r="S49" s="104"/>
      <c r="T49" s="104"/>
    </row>
    <row r="50" spans="1:20" ht="8.1" customHeight="1" x14ac:dyDescent="0.25">
      <c r="A50" s="62"/>
      <c r="B50" s="147">
        <f>COUNTA(B40:B49)</f>
        <v>7</v>
      </c>
      <c r="C50" s="148"/>
      <c r="D50" s="86"/>
      <c r="E50" s="86"/>
      <c r="F50" s="86"/>
      <c r="G50" s="85"/>
      <c r="H50" s="86"/>
      <c r="I50" s="85"/>
      <c r="J50" s="86"/>
      <c r="K50" s="85"/>
      <c r="L50" s="86"/>
      <c r="M50" s="85"/>
      <c r="N50" s="87"/>
      <c r="O50" s="88"/>
      <c r="P50" s="86"/>
      <c r="Q50" s="77"/>
      <c r="R50" s="51" t="b">
        <v>1</v>
      </c>
      <c r="S50" s="104"/>
      <c r="T50" s="104"/>
    </row>
    <row r="51" spans="1:20" x14ac:dyDescent="0.25">
      <c r="A51" s="142" t="s">
        <v>55</v>
      </c>
      <c r="B51" s="143"/>
      <c r="C51" s="144"/>
      <c r="D51" s="86"/>
      <c r="E51" s="86"/>
      <c r="F51" s="86"/>
      <c r="G51" s="85"/>
      <c r="H51" s="86"/>
      <c r="I51" s="85"/>
      <c r="J51" s="86"/>
      <c r="K51" s="85"/>
      <c r="L51" s="86"/>
      <c r="M51" s="85"/>
      <c r="N51" s="87"/>
      <c r="O51" s="88"/>
      <c r="P51" s="86"/>
      <c r="Q51" s="77"/>
      <c r="R51" s="51"/>
      <c r="S51" s="104"/>
      <c r="T51" s="104"/>
    </row>
    <row r="52" spans="1:20" x14ac:dyDescent="0.25">
      <c r="A52" s="105" t="s">
        <v>56</v>
      </c>
      <c r="B52" s="129"/>
      <c r="C52" s="130"/>
      <c r="D52" s="86"/>
      <c r="E52" s="86"/>
      <c r="F52" s="86"/>
      <c r="G52" s="85"/>
      <c r="H52" s="86"/>
      <c r="I52" s="85"/>
      <c r="J52" s="86"/>
      <c r="K52" s="85"/>
      <c r="L52" s="86"/>
      <c r="M52" s="85"/>
      <c r="N52" s="87"/>
      <c r="O52" s="88"/>
      <c r="P52" s="86"/>
      <c r="Q52" s="77"/>
      <c r="R52" s="51" t="b">
        <v>1</v>
      </c>
      <c r="S52" s="104"/>
      <c r="T52" s="104"/>
    </row>
    <row r="53" spans="1:20" ht="26.25" customHeight="1" x14ac:dyDescent="0.25">
      <c r="A53" s="62"/>
      <c r="B53" s="135" t="s">
        <v>57</v>
      </c>
      <c r="C53" s="136">
        <v>0</v>
      </c>
      <c r="D53" s="124">
        <v>0</v>
      </c>
      <c r="E53" s="125">
        <v>0</v>
      </c>
      <c r="F53" s="73">
        <v>0</v>
      </c>
      <c r="G53" s="72">
        <v>0</v>
      </c>
      <c r="H53" s="73">
        <v>0</v>
      </c>
      <c r="I53" s="72">
        <v>0</v>
      </c>
      <c r="J53" s="73">
        <v>0</v>
      </c>
      <c r="K53" s="72">
        <v>0</v>
      </c>
      <c r="L53" s="73">
        <v>0</v>
      </c>
      <c r="M53" s="72">
        <v>0</v>
      </c>
      <c r="N53" s="74">
        <f>IF(ISERROR(L53+J53+H53+F53),"Invalid Input",L53+J53+H53+F53)</f>
        <v>0</v>
      </c>
      <c r="O53" s="75">
        <f>IF(ISERROR(G53+I53+K53+M53),"Invalid Input",G53+I53+K53+M53)</f>
        <v>0</v>
      </c>
      <c r="P53" s="76">
        <v>0</v>
      </c>
      <c r="Q53" s="77">
        <f>IF(ISERROR(P53-O53),"Invalid Input",(P53-O53))</f>
        <v>0</v>
      </c>
      <c r="R53" s="51" t="b">
        <v>1</v>
      </c>
      <c r="S53" s="104"/>
      <c r="T53" s="104"/>
    </row>
    <row r="54" spans="1:20" ht="15" customHeight="1" x14ac:dyDescent="0.25">
      <c r="A54" s="95"/>
      <c r="B54" s="135" t="s">
        <v>58</v>
      </c>
      <c r="C54" s="136">
        <v>0</v>
      </c>
      <c r="D54" s="124">
        <v>0</v>
      </c>
      <c r="E54" s="125">
        <v>0</v>
      </c>
      <c r="F54" s="73">
        <v>0</v>
      </c>
      <c r="G54" s="72">
        <v>0</v>
      </c>
      <c r="H54" s="73">
        <v>0</v>
      </c>
      <c r="I54" s="72">
        <v>0</v>
      </c>
      <c r="J54" s="73">
        <v>0</v>
      </c>
      <c r="K54" s="72">
        <v>0</v>
      </c>
      <c r="L54" s="73">
        <v>0</v>
      </c>
      <c r="M54" s="72">
        <v>0</v>
      </c>
      <c r="N54" s="74">
        <f>IF(ISERROR(L54+J54+H54+F54),"Invalid Input",L54+J54+H54+F54)</f>
        <v>0</v>
      </c>
      <c r="O54" s="75">
        <f>IF(ISERROR(G54+I54+K54+M54),"Invalid Input",G54+I54+K54+M54)</f>
        <v>0</v>
      </c>
      <c r="P54" s="76">
        <v>0</v>
      </c>
      <c r="Q54" s="77">
        <f>IF(ISERROR(P54-O54),"Invalid Input",(P54-O54))</f>
        <v>0</v>
      </c>
      <c r="R54" s="51" t="b">
        <v>1</v>
      </c>
      <c r="S54" s="104"/>
      <c r="T54" s="104"/>
    </row>
    <row r="55" spans="1:20" ht="8.1" customHeight="1" x14ac:dyDescent="0.25">
      <c r="A55" s="103"/>
      <c r="B55" s="147">
        <f>COUNTA(B53:B54)</f>
        <v>2</v>
      </c>
      <c r="C55" s="148"/>
      <c r="D55" s="86"/>
      <c r="E55" s="86"/>
      <c r="F55" s="86"/>
      <c r="G55" s="85"/>
      <c r="H55" s="86"/>
      <c r="I55" s="85"/>
      <c r="J55" s="86"/>
      <c r="K55" s="85"/>
      <c r="L55" s="86"/>
      <c r="M55" s="85"/>
      <c r="N55" s="87"/>
      <c r="O55" s="88"/>
      <c r="P55" s="86"/>
      <c r="Q55" s="77"/>
      <c r="R55" s="51" t="b">
        <v>1</v>
      </c>
      <c r="S55" s="104"/>
      <c r="T55" s="104"/>
    </row>
    <row r="56" spans="1:20" x14ac:dyDescent="0.25">
      <c r="A56" s="105" t="s">
        <v>59</v>
      </c>
      <c r="B56" s="106"/>
      <c r="C56" s="107"/>
      <c r="D56" s="86"/>
      <c r="E56" s="86"/>
      <c r="F56" s="86"/>
      <c r="G56" s="85"/>
      <c r="H56" s="86"/>
      <c r="I56" s="85"/>
      <c r="J56" s="86"/>
      <c r="K56" s="85"/>
      <c r="L56" s="86"/>
      <c r="M56" s="85"/>
      <c r="N56" s="87"/>
      <c r="O56" s="88"/>
      <c r="P56" s="86"/>
      <c r="Q56" s="77"/>
      <c r="R56" s="51" t="b">
        <v>1</v>
      </c>
      <c r="S56" s="104"/>
      <c r="T56" s="104"/>
    </row>
    <row r="57" spans="1:20" ht="25.5" customHeight="1" x14ac:dyDescent="0.25">
      <c r="A57" s="95"/>
      <c r="B57" s="149" t="s">
        <v>60</v>
      </c>
      <c r="C57" s="150"/>
      <c r="D57" s="124">
        <v>0</v>
      </c>
      <c r="E57" s="125">
        <v>0</v>
      </c>
      <c r="F57" s="73">
        <v>0</v>
      </c>
      <c r="G57" s="72">
        <v>0</v>
      </c>
      <c r="H57" s="73">
        <v>0</v>
      </c>
      <c r="I57" s="72">
        <v>0</v>
      </c>
      <c r="J57" s="73">
        <v>0</v>
      </c>
      <c r="K57" s="72">
        <v>0</v>
      </c>
      <c r="L57" s="73">
        <v>0</v>
      </c>
      <c r="M57" s="72">
        <v>0</v>
      </c>
      <c r="N57" s="74">
        <f>IF(ISERROR(L57+J57+H57+F57),"Invalid Input",L57+J57+H57+F57)</f>
        <v>0</v>
      </c>
      <c r="O57" s="75">
        <f>IF(ISERROR(G57+I57+K57+M57),"Invalid Input",G57+I57+K57+M57)</f>
        <v>0</v>
      </c>
      <c r="P57" s="76">
        <v>0</v>
      </c>
      <c r="Q57" s="77">
        <f>IF(ISERROR(P57-O57),"Invalid Input",(P57-O57))</f>
        <v>0</v>
      </c>
      <c r="R57" s="51" t="b">
        <v>1</v>
      </c>
      <c r="S57" s="104"/>
      <c r="T57" s="104"/>
    </row>
    <row r="58" spans="1:20" ht="15" customHeight="1" x14ac:dyDescent="0.25">
      <c r="A58" s="95"/>
      <c r="B58" s="149" t="s">
        <v>61</v>
      </c>
      <c r="C58" s="150"/>
      <c r="D58" s="124">
        <v>0</v>
      </c>
      <c r="E58" s="125">
        <v>0</v>
      </c>
      <c r="F58" s="73">
        <v>0</v>
      </c>
      <c r="G58" s="72">
        <v>0</v>
      </c>
      <c r="H58" s="73">
        <v>0</v>
      </c>
      <c r="I58" s="72">
        <v>0</v>
      </c>
      <c r="J58" s="73">
        <v>0</v>
      </c>
      <c r="K58" s="72">
        <v>0</v>
      </c>
      <c r="L58" s="73">
        <v>0</v>
      </c>
      <c r="M58" s="72">
        <v>0</v>
      </c>
      <c r="N58" s="74">
        <f>IF(ISERROR(L58+J58+H58+F58),"Invalid Input",L58+J58+H58+F58)</f>
        <v>0</v>
      </c>
      <c r="O58" s="75">
        <f>IF(ISERROR(G58+I58+K58+M58),"Invalid Input",G58+I58+K58+M58)</f>
        <v>0</v>
      </c>
      <c r="P58" s="76">
        <v>0</v>
      </c>
      <c r="Q58" s="77">
        <f>IF(ISERROR(P58-O58),"Invalid Input",(P58-O58))</f>
        <v>0</v>
      </c>
      <c r="R58" s="51" t="b">
        <v>1</v>
      </c>
      <c r="S58" s="104"/>
      <c r="T58" s="104"/>
    </row>
    <row r="59" spans="1:20" ht="12.75" customHeight="1" x14ac:dyDescent="0.25">
      <c r="A59" s="103"/>
      <c r="B59" s="147">
        <f>COUNTA(B57:C58)</f>
        <v>2</v>
      </c>
      <c r="C59" s="148"/>
      <c r="D59" s="87"/>
      <c r="E59" s="87"/>
      <c r="F59" s="87"/>
      <c r="G59" s="88"/>
      <c r="H59" s="87"/>
      <c r="I59" s="88"/>
      <c r="J59" s="87"/>
      <c r="K59" s="88"/>
      <c r="L59" s="87"/>
      <c r="M59" s="88"/>
      <c r="N59" s="87"/>
      <c r="O59" s="88"/>
      <c r="P59" s="87"/>
      <c r="Q59" s="77"/>
      <c r="R59" s="51" t="b">
        <v>1</v>
      </c>
      <c r="S59" s="104"/>
      <c r="T59" s="104"/>
    </row>
    <row r="60" spans="1:20" x14ac:dyDescent="0.25">
      <c r="A60" s="105" t="s">
        <v>62</v>
      </c>
      <c r="B60" s="110"/>
      <c r="C60" s="107"/>
      <c r="D60" s="87"/>
      <c r="E60" s="87"/>
      <c r="F60" s="87"/>
      <c r="G60" s="88"/>
      <c r="H60" s="87"/>
      <c r="I60" s="88"/>
      <c r="J60" s="87"/>
      <c r="K60" s="88"/>
      <c r="L60" s="87"/>
      <c r="M60" s="88"/>
      <c r="N60" s="87"/>
      <c r="O60" s="88"/>
      <c r="P60" s="87"/>
      <c r="Q60" s="77"/>
      <c r="R60" s="51" t="b">
        <v>1</v>
      </c>
      <c r="S60" s="104"/>
      <c r="T60" s="104"/>
    </row>
    <row r="61" spans="1:20" x14ac:dyDescent="0.25">
      <c r="A61" s="95"/>
      <c r="B61" s="145" t="s">
        <v>63</v>
      </c>
      <c r="C61" s="146"/>
      <c r="D61" s="124">
        <v>0</v>
      </c>
      <c r="E61" s="125">
        <v>0</v>
      </c>
      <c r="F61" s="73">
        <v>0</v>
      </c>
      <c r="G61" s="72">
        <v>0</v>
      </c>
      <c r="H61" s="73">
        <v>0</v>
      </c>
      <c r="I61" s="72">
        <v>0</v>
      </c>
      <c r="J61" s="73">
        <v>0</v>
      </c>
      <c r="K61" s="72">
        <v>0</v>
      </c>
      <c r="L61" s="73">
        <v>0</v>
      </c>
      <c r="M61" s="72">
        <v>0</v>
      </c>
      <c r="N61" s="74">
        <f>IF(ISERROR(L61+J61+H61+F61),"Invalid Input",L61+J61+H61+F61)</f>
        <v>0</v>
      </c>
      <c r="O61" s="75">
        <f>IF(ISERROR(G61+I61+K61+M61),"Invalid Input",G61+I61+K61+M61)</f>
        <v>0</v>
      </c>
      <c r="P61" s="76">
        <v>0</v>
      </c>
      <c r="Q61" s="77">
        <f>IF(ISERROR(P61-O61),"Invalid Input",(P61-O61))</f>
        <v>0</v>
      </c>
      <c r="R61" s="51" t="b">
        <v>1</v>
      </c>
      <c r="S61" s="104"/>
      <c r="T61" s="104"/>
    </row>
    <row r="62" spans="1:20" x14ac:dyDescent="0.25">
      <c r="A62" s="95"/>
      <c r="B62" s="145" t="s">
        <v>64</v>
      </c>
      <c r="C62" s="146"/>
      <c r="D62" s="124">
        <v>0</v>
      </c>
      <c r="E62" s="125">
        <v>0</v>
      </c>
      <c r="F62" s="73">
        <v>0</v>
      </c>
      <c r="G62" s="72">
        <v>0</v>
      </c>
      <c r="H62" s="73">
        <v>0</v>
      </c>
      <c r="I62" s="72">
        <v>0</v>
      </c>
      <c r="J62" s="73">
        <v>0</v>
      </c>
      <c r="K62" s="72">
        <v>0</v>
      </c>
      <c r="L62" s="73">
        <v>0</v>
      </c>
      <c r="M62" s="72">
        <v>0</v>
      </c>
      <c r="N62" s="74">
        <f>IF(ISERROR(L62+J62+H62+F62),"Invalid Input",L62+J62+H62+F62)</f>
        <v>0</v>
      </c>
      <c r="O62" s="75">
        <f>IF(ISERROR(G62+I62+K62+M62),"Invalid Input",G62+I62+K62+M62)</f>
        <v>0</v>
      </c>
      <c r="P62" s="76">
        <v>0</v>
      </c>
      <c r="Q62" s="77">
        <f>IF(ISERROR(P62-O62),"Invalid Input",(P62-O62))</f>
        <v>0</v>
      </c>
      <c r="R62" s="51" t="b">
        <v>1</v>
      </c>
      <c r="S62" s="104"/>
      <c r="T62" s="104"/>
    </row>
    <row r="63" spans="1:20" x14ac:dyDescent="0.25">
      <c r="A63" s="95"/>
      <c r="B63" s="145" t="s">
        <v>65</v>
      </c>
      <c r="C63" s="146"/>
      <c r="D63" s="124">
        <v>0</v>
      </c>
      <c r="E63" s="125">
        <v>0</v>
      </c>
      <c r="F63" s="73">
        <v>0</v>
      </c>
      <c r="G63" s="72">
        <v>0</v>
      </c>
      <c r="H63" s="73">
        <v>0</v>
      </c>
      <c r="I63" s="72">
        <v>0</v>
      </c>
      <c r="J63" s="73">
        <v>0</v>
      </c>
      <c r="K63" s="72">
        <v>0</v>
      </c>
      <c r="L63" s="73">
        <v>0</v>
      </c>
      <c r="M63" s="72">
        <v>0</v>
      </c>
      <c r="N63" s="74">
        <f>IF(ISERROR(L63+J63+H63+F63),"Invalid Input",L63+J63+H63+F63)</f>
        <v>0</v>
      </c>
      <c r="O63" s="75">
        <f>IF(ISERROR(G63+I63+K63+M63),"Invalid Input",G63+I63+K63+M63)</f>
        <v>0</v>
      </c>
      <c r="P63" s="76">
        <v>0</v>
      </c>
      <c r="Q63" s="77">
        <f>IF(ISERROR(P63-O63),"Invalid Input",(P63-O63))</f>
        <v>0</v>
      </c>
      <c r="R63" s="51"/>
      <c r="S63" s="104"/>
      <c r="T63" s="104"/>
    </row>
    <row r="64" spans="1:20" ht="15" customHeight="1" x14ac:dyDescent="0.25">
      <c r="A64" s="95"/>
      <c r="B64" s="147">
        <f>COUNTA(B61:C62)</f>
        <v>2</v>
      </c>
      <c r="C64" s="148"/>
      <c r="D64" s="87"/>
      <c r="E64" s="87"/>
      <c r="F64" s="87"/>
      <c r="G64" s="88"/>
      <c r="H64" s="87"/>
      <c r="I64" s="88"/>
      <c r="J64" s="87"/>
      <c r="K64" s="88"/>
      <c r="L64" s="87"/>
      <c r="M64" s="88"/>
      <c r="N64" s="87"/>
      <c r="O64" s="88"/>
      <c r="P64" s="87"/>
      <c r="Q64" s="77"/>
      <c r="R64" s="51" t="b">
        <v>1</v>
      </c>
      <c r="S64" s="104"/>
      <c r="T64" s="104"/>
    </row>
    <row r="65" spans="1:20" x14ac:dyDescent="0.25">
      <c r="A65" s="105" t="s">
        <v>66</v>
      </c>
      <c r="B65" s="106"/>
      <c r="C65" s="107"/>
      <c r="D65" s="86"/>
      <c r="E65" s="86"/>
      <c r="F65" s="86"/>
      <c r="G65" s="85"/>
      <c r="H65" s="86"/>
      <c r="I65" s="85"/>
      <c r="J65" s="86"/>
      <c r="K65" s="85"/>
      <c r="L65" s="86"/>
      <c r="M65" s="85"/>
      <c r="N65" s="87"/>
      <c r="O65" s="88"/>
      <c r="P65" s="86"/>
      <c r="Q65" s="77"/>
      <c r="R65" s="51" t="b">
        <v>1</v>
      </c>
      <c r="S65" s="104"/>
      <c r="T65" s="104"/>
    </row>
    <row r="66" spans="1:20" x14ac:dyDescent="0.25">
      <c r="A66" s="95"/>
      <c r="B66" s="106" t="s">
        <v>67</v>
      </c>
      <c r="C66" s="107"/>
      <c r="D66" s="124">
        <v>0</v>
      </c>
      <c r="E66" s="125">
        <v>0</v>
      </c>
      <c r="F66" s="73">
        <v>0</v>
      </c>
      <c r="G66" s="72">
        <v>0</v>
      </c>
      <c r="H66" s="73">
        <v>0</v>
      </c>
      <c r="I66" s="72">
        <v>0</v>
      </c>
      <c r="J66" s="73">
        <v>0</v>
      </c>
      <c r="K66" s="72">
        <v>0</v>
      </c>
      <c r="L66" s="73">
        <v>0</v>
      </c>
      <c r="M66" s="72">
        <v>0</v>
      </c>
      <c r="N66" s="74">
        <f>IF(ISERROR(L66+J66+H66+F66),"Invalid Input",L66+J66+H66+F66)</f>
        <v>0</v>
      </c>
      <c r="O66" s="75">
        <f>IF(ISERROR(G66+I66+K66+M66),"Invalid Input",G66+I66+K66+M66)</f>
        <v>0</v>
      </c>
      <c r="P66" s="76">
        <v>0</v>
      </c>
      <c r="Q66" s="77">
        <f>IF(ISERROR(P66-O66),"Invalid Input",(P66-O66))</f>
        <v>0</v>
      </c>
      <c r="R66" s="51" t="b">
        <v>1</v>
      </c>
      <c r="S66" s="104"/>
      <c r="T66" s="104"/>
    </row>
    <row r="67" spans="1:20" x14ac:dyDescent="0.25">
      <c r="A67" s="95"/>
      <c r="B67" s="106" t="s">
        <v>68</v>
      </c>
      <c r="C67" s="107"/>
      <c r="D67" s="124">
        <v>0</v>
      </c>
      <c r="E67" s="125">
        <v>0</v>
      </c>
      <c r="F67" s="73">
        <v>0</v>
      </c>
      <c r="G67" s="72">
        <v>0</v>
      </c>
      <c r="H67" s="73">
        <v>0</v>
      </c>
      <c r="I67" s="72">
        <v>0</v>
      </c>
      <c r="J67" s="73">
        <v>0</v>
      </c>
      <c r="K67" s="72">
        <v>0</v>
      </c>
      <c r="L67" s="73">
        <v>0</v>
      </c>
      <c r="M67" s="72">
        <v>0</v>
      </c>
      <c r="N67" s="74">
        <f>IF(ISERROR(L67+J67+H67+F67),"Invalid Input",L67+J67+H67+F67)</f>
        <v>0</v>
      </c>
      <c r="O67" s="75">
        <f>IF(ISERROR(G67+I67+K67+M67),"Invalid Input",G67+I67+K67+M67)</f>
        <v>0</v>
      </c>
      <c r="P67" s="76">
        <v>0</v>
      </c>
      <c r="Q67" s="77">
        <f>IF(ISERROR(P67-O67),"Invalid Input",(P67-O67))</f>
        <v>0</v>
      </c>
      <c r="R67" s="51" t="b">
        <v>1</v>
      </c>
      <c r="S67" s="104"/>
      <c r="T67" s="104"/>
    </row>
    <row r="68" spans="1:20" x14ac:dyDescent="0.25">
      <c r="A68" s="62"/>
      <c r="B68" s="106" t="s">
        <v>69</v>
      </c>
      <c r="C68" s="107"/>
      <c r="D68" s="124">
        <v>0</v>
      </c>
      <c r="E68" s="125">
        <v>0</v>
      </c>
      <c r="F68" s="73">
        <v>0</v>
      </c>
      <c r="G68" s="72">
        <v>0</v>
      </c>
      <c r="H68" s="73">
        <v>0</v>
      </c>
      <c r="I68" s="72">
        <v>0</v>
      </c>
      <c r="J68" s="73">
        <v>0</v>
      </c>
      <c r="K68" s="72">
        <v>0</v>
      </c>
      <c r="L68" s="73">
        <v>0</v>
      </c>
      <c r="M68" s="72">
        <v>0</v>
      </c>
      <c r="N68" s="74">
        <f>IF(ISERROR(L68+J68+H68+F68),"Invalid Input",L68+J68+H68+F68)</f>
        <v>0</v>
      </c>
      <c r="O68" s="75">
        <f>IF(ISERROR(G68+I68+K68+M68),"Invalid Input",G68+I68+K68+M68)</f>
        <v>0</v>
      </c>
      <c r="P68" s="76">
        <v>0</v>
      </c>
      <c r="Q68" s="77">
        <f>IF(ISERROR(P68-O68),"Invalid Input",(P68-O68))</f>
        <v>0</v>
      </c>
      <c r="R68" s="51" t="b">
        <v>1</v>
      </c>
      <c r="S68" s="104"/>
      <c r="T68" s="104"/>
    </row>
    <row r="69" spans="1:20" x14ac:dyDescent="0.25">
      <c r="A69" s="103"/>
      <c r="B69" s="106" t="s">
        <v>70</v>
      </c>
      <c r="C69" s="107"/>
      <c r="D69" s="124">
        <v>0</v>
      </c>
      <c r="E69" s="125">
        <v>0</v>
      </c>
      <c r="F69" s="73">
        <v>0</v>
      </c>
      <c r="G69" s="72">
        <v>0</v>
      </c>
      <c r="H69" s="73">
        <v>0</v>
      </c>
      <c r="I69" s="72">
        <v>0</v>
      </c>
      <c r="J69" s="73">
        <v>0</v>
      </c>
      <c r="K69" s="72">
        <v>0</v>
      </c>
      <c r="L69" s="73">
        <v>0</v>
      </c>
      <c r="M69" s="72">
        <v>0</v>
      </c>
      <c r="N69" s="74">
        <f>IF(ISERROR(L69+J69+H69+F69),"Invalid Input",L69+J69+H69+F69)</f>
        <v>0</v>
      </c>
      <c r="O69" s="75">
        <f>IF(ISERROR(G69+I69+K69+M69),"Invalid Input",G69+I69+K69+M69)</f>
        <v>0</v>
      </c>
      <c r="P69" s="76">
        <v>0</v>
      </c>
      <c r="Q69" s="77">
        <f>IF(ISERROR(P69-O69),"Invalid Input",(P69-O69))</f>
        <v>0</v>
      </c>
      <c r="R69" s="51" t="b">
        <v>1</v>
      </c>
      <c r="S69" s="104"/>
      <c r="T69" s="104"/>
    </row>
    <row r="70" spans="1:20" x14ac:dyDescent="0.25">
      <c r="D70" s="87"/>
      <c r="E70" s="87"/>
      <c r="F70" s="87"/>
      <c r="G70" s="88"/>
      <c r="H70" s="87"/>
      <c r="I70" s="88"/>
      <c r="J70" s="87"/>
      <c r="K70" s="88"/>
      <c r="L70" s="87"/>
      <c r="M70" s="88"/>
      <c r="N70" s="87"/>
      <c r="O70" s="88"/>
      <c r="P70" s="87"/>
      <c r="Q70" s="77"/>
      <c r="R70" s="51"/>
      <c r="S70" s="104"/>
      <c r="T70" s="104"/>
    </row>
    <row r="71" spans="1:20" x14ac:dyDescent="0.25">
      <c r="A71" s="105" t="s">
        <v>71</v>
      </c>
      <c r="B71" s="106"/>
      <c r="C71" s="107"/>
      <c r="D71" s="86"/>
      <c r="E71" s="86"/>
      <c r="F71" s="86"/>
      <c r="G71" s="85"/>
      <c r="H71" s="86"/>
      <c r="I71" s="85"/>
      <c r="J71" s="86"/>
      <c r="K71" s="85"/>
      <c r="L71" s="86"/>
      <c r="M71" s="85"/>
      <c r="N71" s="87"/>
      <c r="O71" s="88"/>
      <c r="P71" s="86"/>
      <c r="Q71" s="77"/>
      <c r="R71" s="51" t="b">
        <v>1</v>
      </c>
      <c r="S71" s="104"/>
      <c r="T71" s="104"/>
    </row>
    <row r="72" spans="1:20" ht="14.1" customHeight="1" x14ac:dyDescent="0.25">
      <c r="A72" s="62"/>
      <c r="B72" s="145" t="s">
        <v>72</v>
      </c>
      <c r="C72" s="146"/>
      <c r="D72" s="124">
        <v>0</v>
      </c>
      <c r="E72" s="125">
        <v>0</v>
      </c>
      <c r="F72" s="73">
        <v>0</v>
      </c>
      <c r="G72" s="72">
        <v>0</v>
      </c>
      <c r="H72" s="73">
        <v>0</v>
      </c>
      <c r="I72" s="72">
        <v>0</v>
      </c>
      <c r="J72" s="73">
        <v>0</v>
      </c>
      <c r="K72" s="72">
        <v>0</v>
      </c>
      <c r="L72" s="73">
        <v>0</v>
      </c>
      <c r="M72" s="72">
        <v>0</v>
      </c>
      <c r="N72" s="74">
        <f t="shared" ref="N72:N83" si="4">IF(ISERROR(L72+J72+H72+F72),"Invalid Input",L72+J72+H72+F72)</f>
        <v>0</v>
      </c>
      <c r="O72" s="75">
        <f t="shared" ref="O72:O83" si="5">IF(ISERROR(G72+I72+K72+M72),"Invalid Input",G72+I72+K72+M72)</f>
        <v>0</v>
      </c>
      <c r="P72" s="76">
        <v>0</v>
      </c>
      <c r="Q72" s="77">
        <f t="shared" ref="Q72:Q83" si="6">IF(ISERROR(P72-O72),"Invalid Input",(P72-O72))</f>
        <v>0</v>
      </c>
      <c r="R72" s="51" t="b">
        <v>1</v>
      </c>
      <c r="S72" s="104"/>
      <c r="T72" s="104"/>
    </row>
    <row r="73" spans="1:20" x14ac:dyDescent="0.25">
      <c r="A73" s="95"/>
      <c r="B73" s="145" t="s">
        <v>73</v>
      </c>
      <c r="C73" s="146"/>
      <c r="D73" s="124">
        <v>0</v>
      </c>
      <c r="E73" s="125">
        <v>0</v>
      </c>
      <c r="F73" s="73">
        <v>0</v>
      </c>
      <c r="G73" s="72">
        <v>0</v>
      </c>
      <c r="H73" s="73">
        <v>0</v>
      </c>
      <c r="I73" s="72">
        <v>0</v>
      </c>
      <c r="J73" s="73">
        <v>0</v>
      </c>
      <c r="K73" s="72">
        <v>0</v>
      </c>
      <c r="L73" s="73">
        <v>0</v>
      </c>
      <c r="M73" s="72">
        <v>0</v>
      </c>
      <c r="N73" s="74">
        <f t="shared" si="4"/>
        <v>0</v>
      </c>
      <c r="O73" s="75">
        <f t="shared" si="5"/>
        <v>0</v>
      </c>
      <c r="P73" s="76">
        <v>0</v>
      </c>
      <c r="Q73" s="77">
        <f t="shared" si="6"/>
        <v>0</v>
      </c>
      <c r="R73" s="51" t="b">
        <v>1</v>
      </c>
      <c r="S73" s="104"/>
      <c r="T73" s="104"/>
    </row>
    <row r="74" spans="1:20" x14ac:dyDescent="0.25">
      <c r="A74" s="95"/>
      <c r="B74" s="145" t="s">
        <v>74</v>
      </c>
      <c r="C74" s="146"/>
      <c r="D74" s="124">
        <v>0</v>
      </c>
      <c r="E74" s="125">
        <v>0</v>
      </c>
      <c r="F74" s="73">
        <v>0</v>
      </c>
      <c r="G74" s="72">
        <v>0</v>
      </c>
      <c r="H74" s="73">
        <v>0</v>
      </c>
      <c r="I74" s="72">
        <v>0</v>
      </c>
      <c r="J74" s="73">
        <v>0</v>
      </c>
      <c r="K74" s="72">
        <v>0</v>
      </c>
      <c r="L74" s="73">
        <v>0</v>
      </c>
      <c r="M74" s="72">
        <v>0</v>
      </c>
      <c r="N74" s="74">
        <f t="shared" si="4"/>
        <v>0</v>
      </c>
      <c r="O74" s="75">
        <f t="shared" si="5"/>
        <v>0</v>
      </c>
      <c r="P74" s="76">
        <v>0</v>
      </c>
      <c r="Q74" s="77">
        <f t="shared" si="6"/>
        <v>0</v>
      </c>
      <c r="R74" s="51" t="b">
        <v>1</v>
      </c>
      <c r="S74" s="104"/>
      <c r="T74" s="104"/>
    </row>
    <row r="75" spans="1:20" x14ac:dyDescent="0.25">
      <c r="A75" s="95"/>
      <c r="B75" s="145" t="s">
        <v>75</v>
      </c>
      <c r="C75" s="146"/>
      <c r="D75" s="124">
        <v>0</v>
      </c>
      <c r="E75" s="125">
        <v>0</v>
      </c>
      <c r="F75" s="73">
        <v>0</v>
      </c>
      <c r="G75" s="72">
        <v>0</v>
      </c>
      <c r="H75" s="73">
        <v>0</v>
      </c>
      <c r="I75" s="72">
        <v>0</v>
      </c>
      <c r="J75" s="73">
        <v>0</v>
      </c>
      <c r="K75" s="72">
        <v>0</v>
      </c>
      <c r="L75" s="73">
        <v>0</v>
      </c>
      <c r="M75" s="72">
        <v>0</v>
      </c>
      <c r="N75" s="74">
        <f t="shared" si="4"/>
        <v>0</v>
      </c>
      <c r="O75" s="75">
        <f t="shared" si="5"/>
        <v>0</v>
      </c>
      <c r="P75" s="76">
        <v>0</v>
      </c>
      <c r="Q75" s="77">
        <f t="shared" si="6"/>
        <v>0</v>
      </c>
      <c r="R75" s="51" t="b">
        <v>1</v>
      </c>
      <c r="S75" s="104"/>
      <c r="T75" s="104"/>
    </row>
    <row r="76" spans="1:20" ht="26.25" customHeight="1" x14ac:dyDescent="0.25">
      <c r="A76" s="103"/>
      <c r="B76" s="135" t="s">
        <v>76</v>
      </c>
      <c r="C76" s="136"/>
      <c r="D76" s="124">
        <v>0</v>
      </c>
      <c r="E76" s="125">
        <v>0</v>
      </c>
      <c r="F76" s="73">
        <v>0</v>
      </c>
      <c r="G76" s="72">
        <v>0</v>
      </c>
      <c r="H76" s="73">
        <v>0</v>
      </c>
      <c r="I76" s="72">
        <v>0</v>
      </c>
      <c r="J76" s="73">
        <v>0</v>
      </c>
      <c r="K76" s="72">
        <v>0</v>
      </c>
      <c r="L76" s="73">
        <v>0</v>
      </c>
      <c r="M76" s="72">
        <v>0</v>
      </c>
      <c r="N76" s="74">
        <f t="shared" si="4"/>
        <v>0</v>
      </c>
      <c r="O76" s="75">
        <f t="shared" si="5"/>
        <v>0</v>
      </c>
      <c r="P76" s="76">
        <v>0</v>
      </c>
      <c r="Q76" s="77">
        <f t="shared" si="6"/>
        <v>0</v>
      </c>
      <c r="R76" s="51" t="b">
        <v>1</v>
      </c>
      <c r="S76" s="104"/>
      <c r="T76" s="104"/>
    </row>
    <row r="77" spans="1:20" x14ac:dyDescent="0.25">
      <c r="A77" s="95"/>
      <c r="B77" s="145" t="s">
        <v>77</v>
      </c>
      <c r="C77" s="146"/>
      <c r="D77" s="124">
        <v>0</v>
      </c>
      <c r="E77" s="125">
        <v>0</v>
      </c>
      <c r="F77" s="73">
        <v>0</v>
      </c>
      <c r="G77" s="72">
        <v>0</v>
      </c>
      <c r="H77" s="73">
        <v>0</v>
      </c>
      <c r="I77" s="72">
        <v>0</v>
      </c>
      <c r="J77" s="73">
        <v>0</v>
      </c>
      <c r="K77" s="72">
        <v>0</v>
      </c>
      <c r="L77" s="73">
        <v>0</v>
      </c>
      <c r="M77" s="72">
        <v>0</v>
      </c>
      <c r="N77" s="74">
        <f t="shared" si="4"/>
        <v>0</v>
      </c>
      <c r="O77" s="75">
        <f t="shared" si="5"/>
        <v>0</v>
      </c>
      <c r="P77" s="76">
        <v>0</v>
      </c>
      <c r="Q77" s="77">
        <f t="shared" si="6"/>
        <v>0</v>
      </c>
      <c r="R77" s="51" t="b">
        <v>1</v>
      </c>
      <c r="S77" s="104"/>
      <c r="T77" s="104"/>
    </row>
    <row r="78" spans="1:20" x14ac:dyDescent="0.25">
      <c r="A78" s="95"/>
      <c r="B78" s="145" t="s">
        <v>78</v>
      </c>
      <c r="C78" s="146"/>
      <c r="D78" s="124">
        <v>0</v>
      </c>
      <c r="E78" s="125">
        <v>0</v>
      </c>
      <c r="F78" s="73">
        <v>0</v>
      </c>
      <c r="G78" s="72">
        <v>0</v>
      </c>
      <c r="H78" s="73">
        <v>0</v>
      </c>
      <c r="I78" s="72">
        <v>0</v>
      </c>
      <c r="J78" s="73">
        <v>0</v>
      </c>
      <c r="K78" s="72">
        <v>0</v>
      </c>
      <c r="L78" s="73">
        <v>0</v>
      </c>
      <c r="M78" s="72">
        <v>0</v>
      </c>
      <c r="N78" s="74">
        <f t="shared" si="4"/>
        <v>0</v>
      </c>
      <c r="O78" s="75">
        <f t="shared" si="5"/>
        <v>0</v>
      </c>
      <c r="P78" s="76">
        <v>0</v>
      </c>
      <c r="Q78" s="77">
        <f t="shared" si="6"/>
        <v>0</v>
      </c>
      <c r="R78" s="51" t="b">
        <v>1</v>
      </c>
      <c r="S78" s="104"/>
      <c r="T78" s="104"/>
    </row>
    <row r="79" spans="1:20" x14ac:dyDescent="0.25">
      <c r="A79" s="103"/>
      <c r="B79" s="145" t="s">
        <v>79</v>
      </c>
      <c r="C79" s="146"/>
      <c r="D79" s="124">
        <v>0</v>
      </c>
      <c r="E79" s="125">
        <v>0</v>
      </c>
      <c r="F79" s="73">
        <v>0</v>
      </c>
      <c r="G79" s="72">
        <v>0</v>
      </c>
      <c r="H79" s="73">
        <v>0</v>
      </c>
      <c r="I79" s="72">
        <v>0</v>
      </c>
      <c r="J79" s="73">
        <v>0</v>
      </c>
      <c r="K79" s="72">
        <v>0</v>
      </c>
      <c r="L79" s="73">
        <v>0</v>
      </c>
      <c r="M79" s="72">
        <v>0</v>
      </c>
      <c r="N79" s="74">
        <f t="shared" si="4"/>
        <v>0</v>
      </c>
      <c r="O79" s="75">
        <f t="shared" si="5"/>
        <v>0</v>
      </c>
      <c r="P79" s="76">
        <v>0</v>
      </c>
      <c r="Q79" s="77">
        <f t="shared" si="6"/>
        <v>0</v>
      </c>
      <c r="R79" s="51" t="b">
        <v>1</v>
      </c>
      <c r="S79" s="104"/>
      <c r="T79" s="104"/>
    </row>
    <row r="80" spans="1:20" x14ac:dyDescent="0.25">
      <c r="A80" s="95"/>
      <c r="B80" s="145" t="s">
        <v>80</v>
      </c>
      <c r="C80" s="146"/>
      <c r="D80" s="124">
        <v>0</v>
      </c>
      <c r="E80" s="125">
        <v>0</v>
      </c>
      <c r="F80" s="73">
        <v>0</v>
      </c>
      <c r="G80" s="72">
        <v>0</v>
      </c>
      <c r="H80" s="73">
        <v>0</v>
      </c>
      <c r="I80" s="72">
        <v>0</v>
      </c>
      <c r="J80" s="73">
        <v>0</v>
      </c>
      <c r="K80" s="72">
        <v>0</v>
      </c>
      <c r="L80" s="73">
        <v>0</v>
      </c>
      <c r="M80" s="72">
        <v>0</v>
      </c>
      <c r="N80" s="74">
        <f t="shared" si="4"/>
        <v>0</v>
      </c>
      <c r="O80" s="75">
        <f t="shared" si="5"/>
        <v>0</v>
      </c>
      <c r="P80" s="76">
        <v>0</v>
      </c>
      <c r="Q80" s="77">
        <f t="shared" si="6"/>
        <v>0</v>
      </c>
      <c r="R80" s="51" t="b">
        <v>1</v>
      </c>
      <c r="S80" s="104"/>
      <c r="T80" s="104"/>
    </row>
    <row r="81" spans="1:20" x14ac:dyDescent="0.25">
      <c r="A81" s="95"/>
      <c r="B81" s="145" t="s">
        <v>81</v>
      </c>
      <c r="C81" s="146"/>
      <c r="D81" s="124">
        <v>0</v>
      </c>
      <c r="E81" s="125">
        <v>0</v>
      </c>
      <c r="F81" s="73">
        <v>0</v>
      </c>
      <c r="G81" s="72">
        <v>0</v>
      </c>
      <c r="H81" s="73">
        <v>0</v>
      </c>
      <c r="I81" s="72">
        <v>0</v>
      </c>
      <c r="J81" s="73">
        <v>0</v>
      </c>
      <c r="K81" s="72">
        <v>0</v>
      </c>
      <c r="L81" s="73">
        <v>0</v>
      </c>
      <c r="M81" s="72">
        <v>0</v>
      </c>
      <c r="N81" s="74">
        <f t="shared" si="4"/>
        <v>0</v>
      </c>
      <c r="O81" s="75">
        <f t="shared" si="5"/>
        <v>0</v>
      </c>
      <c r="P81" s="76">
        <v>0</v>
      </c>
      <c r="Q81" s="77">
        <f t="shared" si="6"/>
        <v>0</v>
      </c>
      <c r="R81" s="51" t="b">
        <v>1</v>
      </c>
      <c r="S81" s="104"/>
      <c r="T81" s="104"/>
    </row>
    <row r="82" spans="1:20" x14ac:dyDescent="0.25">
      <c r="A82" s="95"/>
      <c r="B82" s="145" t="s">
        <v>82</v>
      </c>
      <c r="C82" s="146"/>
      <c r="D82" s="124">
        <v>0</v>
      </c>
      <c r="E82" s="125">
        <v>0</v>
      </c>
      <c r="F82" s="73">
        <v>0</v>
      </c>
      <c r="G82" s="72">
        <v>0</v>
      </c>
      <c r="H82" s="73">
        <v>0</v>
      </c>
      <c r="I82" s="72">
        <v>0</v>
      </c>
      <c r="J82" s="73">
        <v>0</v>
      </c>
      <c r="K82" s="72">
        <v>0</v>
      </c>
      <c r="L82" s="73">
        <v>0</v>
      </c>
      <c r="M82" s="72">
        <v>0</v>
      </c>
      <c r="N82" s="74">
        <f t="shared" si="4"/>
        <v>0</v>
      </c>
      <c r="O82" s="75">
        <f t="shared" si="5"/>
        <v>0</v>
      </c>
      <c r="P82" s="76">
        <v>0</v>
      </c>
      <c r="Q82" s="77">
        <f t="shared" si="6"/>
        <v>0</v>
      </c>
      <c r="R82" s="51" t="b">
        <v>1</v>
      </c>
      <c r="S82" s="104"/>
      <c r="T82" s="104"/>
    </row>
    <row r="83" spans="1:20" x14ac:dyDescent="0.25">
      <c r="A83" s="95"/>
      <c r="B83" s="145" t="s">
        <v>83</v>
      </c>
      <c r="C83" s="146"/>
      <c r="D83" s="124">
        <v>0</v>
      </c>
      <c r="E83" s="125">
        <v>0</v>
      </c>
      <c r="F83" s="73">
        <v>0</v>
      </c>
      <c r="G83" s="72">
        <v>0</v>
      </c>
      <c r="H83" s="73">
        <v>0</v>
      </c>
      <c r="I83" s="72">
        <v>0</v>
      </c>
      <c r="J83" s="73">
        <v>0</v>
      </c>
      <c r="K83" s="72">
        <v>0</v>
      </c>
      <c r="L83" s="73">
        <v>0</v>
      </c>
      <c r="M83" s="72">
        <v>0</v>
      </c>
      <c r="N83" s="74">
        <f t="shared" si="4"/>
        <v>0</v>
      </c>
      <c r="O83" s="75">
        <f t="shared" si="5"/>
        <v>0</v>
      </c>
      <c r="P83" s="76">
        <v>0</v>
      </c>
      <c r="Q83" s="77">
        <f t="shared" si="6"/>
        <v>0</v>
      </c>
      <c r="R83" s="51" t="b">
        <v>1</v>
      </c>
      <c r="S83" s="104"/>
      <c r="T83" s="104"/>
    </row>
    <row r="84" spans="1:20" ht="12" customHeight="1" x14ac:dyDescent="0.25">
      <c r="A84" s="95"/>
      <c r="B84" s="147">
        <f>COUNTA(B72:C83)</f>
        <v>12</v>
      </c>
      <c r="C84" s="148"/>
      <c r="D84" s="87"/>
      <c r="E84" s="87"/>
      <c r="F84" s="87"/>
      <c r="G84" s="88"/>
      <c r="H84" s="87"/>
      <c r="I84" s="88"/>
      <c r="J84" s="87"/>
      <c r="K84" s="88"/>
      <c r="L84" s="87"/>
      <c r="M84" s="88"/>
      <c r="N84" s="87"/>
      <c r="O84" s="88"/>
      <c r="P84" s="87"/>
      <c r="Q84" s="77"/>
      <c r="R84" s="51" t="b">
        <v>1</v>
      </c>
      <c r="S84" s="104"/>
      <c r="T84" s="104"/>
    </row>
    <row r="85" spans="1:20" x14ac:dyDescent="0.25">
      <c r="A85" s="105" t="s">
        <v>84</v>
      </c>
      <c r="B85" s="106"/>
      <c r="C85" s="107"/>
      <c r="D85" s="87"/>
      <c r="E85" s="87"/>
      <c r="F85" s="87"/>
      <c r="G85" s="88"/>
      <c r="H85" s="87"/>
      <c r="I85" s="88"/>
      <c r="J85" s="87"/>
      <c r="K85" s="88"/>
      <c r="L85" s="87"/>
      <c r="M85" s="88"/>
      <c r="N85" s="87"/>
      <c r="O85" s="88"/>
      <c r="P85" s="87"/>
      <c r="Q85" s="77"/>
      <c r="R85" s="51" t="b">
        <v>1</v>
      </c>
      <c r="S85" s="104"/>
      <c r="T85" s="104"/>
    </row>
    <row r="86" spans="1:20" ht="30" customHeight="1" x14ac:dyDescent="0.25">
      <c r="A86" s="95"/>
      <c r="B86" s="149" t="s">
        <v>85</v>
      </c>
      <c r="C86" s="150"/>
      <c r="D86" s="124">
        <v>0</v>
      </c>
      <c r="E86" s="125">
        <v>0</v>
      </c>
      <c r="F86" s="73">
        <v>0</v>
      </c>
      <c r="G86" s="72">
        <v>0</v>
      </c>
      <c r="H86" s="73">
        <v>0</v>
      </c>
      <c r="I86" s="72">
        <v>0</v>
      </c>
      <c r="J86" s="73">
        <v>0</v>
      </c>
      <c r="K86" s="72">
        <v>0</v>
      </c>
      <c r="L86" s="73">
        <v>0</v>
      </c>
      <c r="M86" s="72">
        <v>0</v>
      </c>
      <c r="N86" s="74">
        <f>IF(ISERROR(L86+J86+H86+F86),"Invalid Input",L86+J86+H86+F86)</f>
        <v>0</v>
      </c>
      <c r="O86" s="75">
        <f>IF(ISERROR(G86+I86+K86+M86),"Invalid Input",G86+I86+K86+M86)</f>
        <v>0</v>
      </c>
      <c r="P86" s="76">
        <v>0</v>
      </c>
      <c r="Q86" s="77">
        <f>IF(ISERROR(P86-O86),"Invalid Input",(P86-O86))</f>
        <v>0</v>
      </c>
      <c r="R86" s="51" t="b">
        <v>1</v>
      </c>
      <c r="S86" s="104"/>
      <c r="T86" s="104"/>
    </row>
    <row r="87" spans="1:20" ht="12.75" customHeight="1" x14ac:dyDescent="0.25">
      <c r="A87" s="114"/>
      <c r="B87" s="115"/>
      <c r="C87" s="116"/>
      <c r="D87" s="117"/>
      <c r="E87" s="117"/>
      <c r="F87" s="117"/>
      <c r="G87" s="118"/>
      <c r="H87" s="117"/>
      <c r="I87" s="118"/>
      <c r="J87" s="117"/>
      <c r="K87" s="118"/>
      <c r="L87" s="117"/>
      <c r="M87" s="118"/>
      <c r="N87" s="119"/>
      <c r="O87" s="120"/>
      <c r="P87" s="117"/>
      <c r="Q87" s="121"/>
      <c r="R87" s="51" t="b">
        <v>1</v>
      </c>
      <c r="S87" s="122"/>
      <c r="T87" s="122"/>
    </row>
    <row r="88" spans="1:20" x14ac:dyDescent="0.25">
      <c r="A88" s="123" t="str">
        <f>[1]SheetNames!A4</f>
        <v>NMA</v>
      </c>
    </row>
  </sheetData>
  <mergeCells count="48">
    <mergeCell ref="B86:C86"/>
    <mergeCell ref="B74:C74"/>
    <mergeCell ref="B75:C75"/>
    <mergeCell ref="B76:C76"/>
    <mergeCell ref="B77:C77"/>
    <mergeCell ref="B78:C78"/>
    <mergeCell ref="B79:C79"/>
    <mergeCell ref="B80:C80"/>
    <mergeCell ref="B81:C81"/>
    <mergeCell ref="B82:C82"/>
    <mergeCell ref="B83:C83"/>
    <mergeCell ref="B84:C84"/>
    <mergeCell ref="B49:C49"/>
    <mergeCell ref="B50:C50"/>
    <mergeCell ref="B62:C62"/>
    <mergeCell ref="B63:C63"/>
    <mergeCell ref="B64:C64"/>
    <mergeCell ref="A51:C51"/>
    <mergeCell ref="B73:C73"/>
    <mergeCell ref="B53:C53"/>
    <mergeCell ref="B54:C54"/>
    <mergeCell ref="B55:C55"/>
    <mergeCell ref="B57:C57"/>
    <mergeCell ref="B58:C58"/>
    <mergeCell ref="B59:C59"/>
    <mergeCell ref="B72:C72"/>
    <mergeCell ref="B61:C61"/>
    <mergeCell ref="B30:C30"/>
    <mergeCell ref="B32:C32"/>
    <mergeCell ref="B43:C43"/>
    <mergeCell ref="A45:C45"/>
    <mergeCell ref="B47:C47"/>
    <mergeCell ref="B33:C33"/>
    <mergeCell ref="B34:C34"/>
    <mergeCell ref="B36:C36"/>
    <mergeCell ref="B48:C48"/>
    <mergeCell ref="B37:C37"/>
    <mergeCell ref="A38:C38"/>
    <mergeCell ref="B40:C40"/>
    <mergeCell ref="B41:C41"/>
    <mergeCell ref="B42:C42"/>
    <mergeCell ref="B28:C28"/>
    <mergeCell ref="B29:C29"/>
    <mergeCell ref="A22:C22"/>
    <mergeCell ref="B24:C24"/>
    <mergeCell ref="B25:C25"/>
    <mergeCell ref="B26:C26"/>
    <mergeCell ref="B27:C27"/>
  </mergeCells>
  <pageMargins left="0.23622047244094491" right="0.23622047244094491" top="0.74803149606299213" bottom="0.74803149606299213" header="0.31496062992125984" footer="0.31496062992125984"/>
  <pageSetup paperSize="9" scale="32" orientation="landscape" r:id="rId1"/>
  <rowBreaks count="2" manualBreakCount="2">
    <brk id="16" max="16383" man="1"/>
    <brk id="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249977111117893"/>
    <pageSetUpPr fitToPage="1"/>
  </sheetPr>
  <dimension ref="A1:IV88"/>
  <sheetViews>
    <sheetView showGridLines="0" zoomScale="89" zoomScaleNormal="89" workbookViewId="0">
      <selection activeCell="A17" sqref="A17"/>
    </sheetView>
  </sheetViews>
  <sheetFormatPr defaultColWidth="16.5703125" defaultRowHeight="15" x14ac:dyDescent="0.25"/>
  <cols>
    <col min="1" max="1" width="3.7109375" style="5" customWidth="1"/>
    <col min="2" max="2" width="5.7109375" style="5" customWidth="1"/>
    <col min="3" max="3" width="74" style="5" customWidth="1"/>
    <col min="4" max="4" width="11.5703125" style="5" customWidth="1"/>
    <col min="5" max="17" width="10.7109375" style="5" customWidth="1"/>
    <col min="18" max="18" width="0" style="5" hidden="1" customWidth="1"/>
    <col min="19" max="19" width="36.140625" style="12" customWidth="1"/>
    <col min="20" max="20" width="35" style="12" customWidth="1"/>
    <col min="21" max="16384" width="16.5703125" style="5"/>
  </cols>
  <sheetData>
    <row r="1" spans="1:20" x14ac:dyDescent="0.25">
      <c r="A1" s="1" t="str">
        <f>A88&amp;" - "&amp;VLOOKUP(A88,[2]SheetNames!A2:C25,3,FALSE)</f>
        <v>MAN - Mangaung</v>
      </c>
      <c r="B1" s="1"/>
      <c r="C1" s="2"/>
      <c r="D1" s="3"/>
      <c r="E1" s="3"/>
      <c r="F1" s="3"/>
      <c r="G1" s="3"/>
      <c r="H1" s="3"/>
      <c r="I1" s="3"/>
      <c r="J1" s="3"/>
      <c r="K1" s="3"/>
      <c r="L1" s="3"/>
      <c r="M1" s="3"/>
      <c r="N1" s="3"/>
      <c r="O1" s="3"/>
      <c r="P1" s="3"/>
      <c r="Q1" s="3"/>
      <c r="R1" s="3"/>
      <c r="S1" s="4"/>
      <c r="T1" s="4"/>
    </row>
    <row r="3" spans="1:20" ht="21.75" customHeight="1" x14ac:dyDescent="0.25">
      <c r="A3" s="6" t="s">
        <v>88</v>
      </c>
      <c r="B3" s="7"/>
      <c r="C3" s="8"/>
      <c r="D3" s="9"/>
      <c r="E3" s="10"/>
      <c r="F3" s="3"/>
      <c r="G3" s="3"/>
      <c r="H3" s="3"/>
      <c r="I3" s="3"/>
      <c r="J3" s="3"/>
      <c r="K3" s="3"/>
      <c r="L3" s="3"/>
      <c r="M3" s="3"/>
      <c r="N3" s="3"/>
      <c r="O3" s="3"/>
      <c r="P3" s="3"/>
      <c r="Q3" s="3"/>
      <c r="R3" s="3"/>
      <c r="S3" s="4"/>
      <c r="T3" s="4"/>
    </row>
    <row r="4" spans="1:20" ht="33" x14ac:dyDescent="0.3">
      <c r="D4" s="11" t="s">
        <v>0</v>
      </c>
    </row>
    <row r="5" spans="1:20" ht="30" x14ac:dyDescent="0.25">
      <c r="C5" s="13" t="s">
        <v>1</v>
      </c>
      <c r="D5" s="14"/>
      <c r="E5" s="15" t="s">
        <v>2</v>
      </c>
    </row>
    <row r="6" spans="1:20" ht="16.5" x14ac:dyDescent="0.3">
      <c r="C6" s="13" t="s">
        <v>3</v>
      </c>
      <c r="D6" s="16"/>
      <c r="E6" s="17" t="s">
        <v>4</v>
      </c>
    </row>
    <row r="7" spans="1:20" ht="30" x14ac:dyDescent="0.25">
      <c r="A7" s="18"/>
      <c r="B7" s="7"/>
      <c r="C7" s="19" t="s">
        <v>5</v>
      </c>
      <c r="D7" s="20"/>
      <c r="E7" s="17" t="s">
        <v>6</v>
      </c>
      <c r="F7" s="3"/>
      <c r="G7" s="3"/>
      <c r="H7" s="3"/>
      <c r="I7" s="3"/>
      <c r="J7" s="3"/>
      <c r="K7" s="3"/>
      <c r="L7" s="3"/>
      <c r="M7" s="3"/>
      <c r="N7" s="3"/>
      <c r="O7" s="3"/>
      <c r="P7" s="3"/>
      <c r="Q7" s="3"/>
      <c r="R7" s="3"/>
      <c r="S7" s="4"/>
      <c r="T7" s="4"/>
    </row>
    <row r="8" spans="1:20" x14ac:dyDescent="0.25">
      <c r="A8" s="18"/>
      <c r="B8" s="7"/>
      <c r="C8" s="132" t="s">
        <v>7</v>
      </c>
      <c r="D8" s="20"/>
      <c r="E8" s="17" t="s">
        <v>4</v>
      </c>
      <c r="F8" s="3"/>
      <c r="G8" s="3"/>
      <c r="H8" s="3"/>
      <c r="I8" s="3"/>
      <c r="J8" s="3"/>
      <c r="K8" s="3"/>
      <c r="L8" s="3"/>
      <c r="M8" s="3"/>
      <c r="N8" s="3"/>
      <c r="O8" s="3"/>
      <c r="P8" s="3"/>
      <c r="Q8" s="3"/>
      <c r="R8" s="3"/>
      <c r="S8" s="4"/>
      <c r="T8" s="4"/>
    </row>
    <row r="9" spans="1:20" ht="15.75" customHeight="1" x14ac:dyDescent="0.25">
      <c r="A9" s="18"/>
      <c r="B9" s="7"/>
      <c r="C9" s="22" t="s">
        <v>8</v>
      </c>
      <c r="D9" s="20"/>
      <c r="E9" s="17" t="s">
        <v>4</v>
      </c>
      <c r="F9" s="3"/>
      <c r="G9" s="3"/>
      <c r="H9" s="3"/>
      <c r="I9" s="3"/>
      <c r="J9" s="3"/>
      <c r="K9" s="3"/>
      <c r="L9" s="3"/>
      <c r="M9" s="3"/>
      <c r="N9" s="3"/>
      <c r="O9" s="3"/>
      <c r="P9" s="3"/>
      <c r="Q9" s="3"/>
      <c r="R9" s="3"/>
      <c r="S9" s="4"/>
      <c r="T9" s="4"/>
    </row>
    <row r="10" spans="1:20" x14ac:dyDescent="0.25">
      <c r="A10" s="18"/>
      <c r="B10" s="7"/>
      <c r="C10" s="19" t="s">
        <v>9</v>
      </c>
      <c r="D10" s="20"/>
      <c r="E10" s="17" t="s">
        <v>4</v>
      </c>
      <c r="F10" s="3"/>
      <c r="G10" s="3"/>
      <c r="H10" s="3"/>
      <c r="I10" s="3"/>
      <c r="J10" s="3"/>
      <c r="K10" s="3"/>
      <c r="L10" s="3"/>
      <c r="M10" s="3"/>
      <c r="N10" s="3"/>
      <c r="O10" s="3"/>
      <c r="P10" s="3"/>
      <c r="Q10" s="3"/>
      <c r="R10" s="3"/>
      <c r="S10" s="4"/>
      <c r="T10" s="4"/>
    </row>
    <row r="11" spans="1:20" x14ac:dyDescent="0.25">
      <c r="A11" s="18"/>
      <c r="B11" s="7"/>
      <c r="C11" s="19" t="s">
        <v>10</v>
      </c>
      <c r="D11" s="14"/>
      <c r="E11" s="17" t="s">
        <v>4</v>
      </c>
      <c r="F11" s="3"/>
      <c r="G11" s="3"/>
      <c r="H11" s="3"/>
      <c r="I11" s="3"/>
      <c r="J11" s="3"/>
      <c r="K11" s="3"/>
      <c r="L11" s="3"/>
      <c r="M11" s="3"/>
      <c r="N11" s="3"/>
      <c r="O11" s="3"/>
      <c r="P11" s="3"/>
      <c r="Q11" s="3"/>
      <c r="R11" s="3"/>
      <c r="S11" s="4"/>
      <c r="T11" s="4"/>
    </row>
    <row r="12" spans="1:20" x14ac:dyDescent="0.25">
      <c r="A12" s="18"/>
      <c r="B12" s="7"/>
      <c r="C12" s="19" t="s">
        <v>11</v>
      </c>
      <c r="D12" s="20"/>
      <c r="E12" s="17" t="s">
        <v>4</v>
      </c>
      <c r="F12" s="3"/>
      <c r="G12" s="3"/>
      <c r="H12" s="3"/>
      <c r="I12" s="3"/>
      <c r="J12" s="3"/>
      <c r="K12" s="3"/>
      <c r="L12" s="3"/>
      <c r="M12" s="3"/>
      <c r="N12" s="3"/>
      <c r="O12" s="3"/>
      <c r="P12" s="3"/>
      <c r="Q12" s="3"/>
      <c r="R12" s="3"/>
      <c r="S12" s="4"/>
      <c r="T12" s="4"/>
    </row>
    <row r="13" spans="1:20" x14ac:dyDescent="0.25">
      <c r="A13" s="18"/>
      <c r="B13" s="7"/>
      <c r="C13" s="19" t="s">
        <v>12</v>
      </c>
      <c r="D13" s="20"/>
      <c r="E13" s="17" t="s">
        <v>4</v>
      </c>
      <c r="F13" s="3"/>
      <c r="G13" s="3"/>
      <c r="H13" s="3"/>
      <c r="I13" s="3"/>
      <c r="J13" s="3"/>
      <c r="K13" s="3"/>
      <c r="L13" s="3"/>
      <c r="M13" s="3"/>
      <c r="N13" s="3"/>
      <c r="O13" s="3"/>
      <c r="P13" s="3"/>
      <c r="Q13" s="3"/>
      <c r="R13" s="3"/>
      <c r="S13" s="4"/>
      <c r="T13" s="4"/>
    </row>
    <row r="14" spans="1:20" ht="30" x14ac:dyDescent="0.25">
      <c r="A14" s="18"/>
      <c r="B14" s="7"/>
      <c r="C14" s="19" t="s">
        <v>13</v>
      </c>
      <c r="D14" s="20"/>
      <c r="E14" s="17" t="s">
        <v>4</v>
      </c>
      <c r="F14" s="3"/>
      <c r="G14" s="3"/>
      <c r="H14" s="3"/>
      <c r="I14" s="3"/>
      <c r="J14" s="3"/>
      <c r="K14" s="3"/>
      <c r="L14" s="3"/>
      <c r="M14" s="3"/>
      <c r="N14" s="3"/>
      <c r="O14" s="3"/>
      <c r="P14" s="3"/>
      <c r="Q14" s="3"/>
      <c r="R14" s="3"/>
      <c r="S14" s="4"/>
      <c r="T14" s="4"/>
    </row>
    <row r="15" spans="1:20" x14ac:dyDescent="0.25">
      <c r="A15" s="18"/>
      <c r="B15" s="7"/>
      <c r="C15" s="13" t="s">
        <v>14</v>
      </c>
      <c r="D15" s="20"/>
      <c r="E15" s="17" t="s">
        <v>4</v>
      </c>
      <c r="F15" s="3"/>
      <c r="G15" s="3"/>
      <c r="H15" s="3"/>
      <c r="I15" s="3"/>
      <c r="J15" s="3"/>
      <c r="K15" s="3"/>
      <c r="L15" s="3"/>
      <c r="M15" s="3"/>
      <c r="N15" s="3"/>
      <c r="O15" s="3"/>
      <c r="P15" s="3"/>
      <c r="Q15" s="3"/>
      <c r="R15" s="3"/>
      <c r="S15" s="4"/>
      <c r="T15" s="4"/>
    </row>
    <row r="16" spans="1:20" x14ac:dyDescent="0.25">
      <c r="A16" s="18"/>
      <c r="B16" s="7"/>
      <c r="C16" s="23"/>
      <c r="D16" s="9"/>
      <c r="E16" s="10"/>
      <c r="F16" s="3"/>
      <c r="G16" s="3"/>
      <c r="H16" s="3"/>
      <c r="I16" s="3"/>
      <c r="J16" s="3"/>
      <c r="K16" s="3"/>
      <c r="L16" s="3"/>
      <c r="M16" s="3"/>
      <c r="N16" s="3"/>
      <c r="O16" s="3"/>
      <c r="P16" s="3"/>
      <c r="Q16" s="3"/>
      <c r="R16" s="3"/>
      <c r="S16" s="4"/>
      <c r="T16" s="4"/>
    </row>
    <row r="17" spans="1:20" x14ac:dyDescent="0.25">
      <c r="A17" s="18" t="s">
        <v>89</v>
      </c>
      <c r="B17" s="7"/>
      <c r="C17" s="8"/>
      <c r="D17" s="9"/>
      <c r="E17" s="10"/>
      <c r="F17" s="3"/>
      <c r="G17" s="3"/>
      <c r="H17" s="3"/>
      <c r="I17" s="3"/>
      <c r="J17" s="3"/>
      <c r="K17" s="3"/>
      <c r="L17" s="3"/>
      <c r="M17" s="3"/>
      <c r="N17" s="3"/>
      <c r="O17" s="3"/>
      <c r="P17" s="3"/>
      <c r="Q17" s="3"/>
      <c r="R17" s="3"/>
      <c r="S17" s="4"/>
      <c r="T17" s="4"/>
    </row>
    <row r="18" spans="1:20" ht="76.5" x14ac:dyDescent="0.25">
      <c r="A18" s="24" t="s">
        <v>15</v>
      </c>
      <c r="B18" s="25"/>
      <c r="C18" s="25"/>
      <c r="D18" s="26" t="s">
        <v>90</v>
      </c>
      <c r="E18" s="27" t="s">
        <v>91</v>
      </c>
      <c r="F18" s="28" t="s">
        <v>16</v>
      </c>
      <c r="G18" s="29" t="s">
        <v>17</v>
      </c>
      <c r="H18" s="28" t="s">
        <v>18</v>
      </c>
      <c r="I18" s="29" t="s">
        <v>19</v>
      </c>
      <c r="J18" s="28" t="s">
        <v>20</v>
      </c>
      <c r="K18" s="29" t="s">
        <v>21</v>
      </c>
      <c r="L18" s="28" t="s">
        <v>22</v>
      </c>
      <c r="M18" s="30" t="s">
        <v>23</v>
      </c>
      <c r="N18" s="28" t="s">
        <v>24</v>
      </c>
      <c r="O18" s="31" t="s">
        <v>92</v>
      </c>
      <c r="P18" s="29" t="s">
        <v>93</v>
      </c>
      <c r="Q18" s="26" t="s">
        <v>25</v>
      </c>
      <c r="R18" s="3"/>
      <c r="S18" s="26" t="s">
        <v>26</v>
      </c>
      <c r="T18" s="26" t="s">
        <v>27</v>
      </c>
    </row>
    <row r="19" spans="1:20" s="41" customFormat="1" ht="11.25" x14ac:dyDescent="0.2">
      <c r="A19" s="32"/>
      <c r="B19" s="33"/>
      <c r="C19" s="33"/>
      <c r="D19" s="34"/>
      <c r="E19" s="35"/>
      <c r="F19" s="36"/>
      <c r="G19" s="37"/>
      <c r="H19" s="36"/>
      <c r="I19" s="37"/>
      <c r="J19" s="36"/>
      <c r="K19" s="37"/>
      <c r="L19" s="36"/>
      <c r="M19" s="38"/>
      <c r="N19" s="36" t="s">
        <v>28</v>
      </c>
      <c r="O19" s="39" t="s">
        <v>29</v>
      </c>
      <c r="P19" s="37"/>
      <c r="Q19" s="34" t="s">
        <v>30</v>
      </c>
      <c r="R19" s="3"/>
      <c r="S19" s="40"/>
      <c r="T19" s="40"/>
    </row>
    <row r="20" spans="1:20" x14ac:dyDescent="0.25">
      <c r="A20" s="24"/>
      <c r="B20" s="25"/>
      <c r="C20" s="42"/>
      <c r="D20" s="39">
        <v>1</v>
      </c>
      <c r="E20" s="35">
        <f t="shared" ref="E20:Q20" si="0">D20+1</f>
        <v>2</v>
      </c>
      <c r="F20" s="36">
        <f t="shared" si="0"/>
        <v>3</v>
      </c>
      <c r="G20" s="37">
        <f t="shared" si="0"/>
        <v>4</v>
      </c>
      <c r="H20" s="36">
        <f t="shared" si="0"/>
        <v>5</v>
      </c>
      <c r="I20" s="37">
        <f t="shared" si="0"/>
        <v>6</v>
      </c>
      <c r="J20" s="36">
        <f t="shared" si="0"/>
        <v>7</v>
      </c>
      <c r="K20" s="37">
        <f t="shared" si="0"/>
        <v>8</v>
      </c>
      <c r="L20" s="36">
        <f t="shared" si="0"/>
        <v>9</v>
      </c>
      <c r="M20" s="38">
        <f t="shared" si="0"/>
        <v>10</v>
      </c>
      <c r="N20" s="36">
        <f t="shared" si="0"/>
        <v>11</v>
      </c>
      <c r="O20" s="39">
        <f t="shared" si="0"/>
        <v>12</v>
      </c>
      <c r="P20" s="37">
        <f t="shared" si="0"/>
        <v>13</v>
      </c>
      <c r="Q20" s="34">
        <f t="shared" si="0"/>
        <v>14</v>
      </c>
      <c r="R20" s="3"/>
      <c r="S20" s="40"/>
      <c r="T20" s="40"/>
    </row>
    <row r="21" spans="1:20" x14ac:dyDescent="0.25">
      <c r="A21" s="43" t="s">
        <v>31</v>
      </c>
      <c r="B21" s="44"/>
      <c r="C21" s="44"/>
      <c r="D21" s="45"/>
      <c r="E21" s="46"/>
      <c r="F21" s="47"/>
      <c r="G21" s="48"/>
      <c r="H21" s="47"/>
      <c r="I21" s="48"/>
      <c r="J21" s="47"/>
      <c r="K21" s="48"/>
      <c r="L21" s="47"/>
      <c r="M21" s="49"/>
      <c r="N21" s="47"/>
      <c r="O21" s="45"/>
      <c r="P21" s="48"/>
      <c r="Q21" s="50"/>
      <c r="R21" s="51"/>
      <c r="S21" s="52"/>
      <c r="T21" s="52"/>
    </row>
    <row r="22" spans="1:20" x14ac:dyDescent="0.25">
      <c r="A22" s="137" t="s">
        <v>32</v>
      </c>
      <c r="B22" s="138"/>
      <c r="C22" s="139"/>
      <c r="D22" s="53"/>
      <c r="E22" s="54"/>
      <c r="F22" s="55"/>
      <c r="G22" s="56"/>
      <c r="H22" s="57"/>
      <c r="I22" s="58"/>
      <c r="J22" s="57"/>
      <c r="K22" s="58"/>
      <c r="L22" s="55"/>
      <c r="M22" s="59"/>
      <c r="N22" s="57"/>
      <c r="O22" s="60"/>
      <c r="P22" s="56"/>
      <c r="Q22" s="61"/>
      <c r="R22" s="51"/>
      <c r="S22" s="52"/>
      <c r="T22" s="52"/>
    </row>
    <row r="23" spans="1:20" ht="8.1" customHeight="1" x14ac:dyDescent="0.25">
      <c r="A23" s="62"/>
      <c r="B23" s="63"/>
      <c r="C23" s="64"/>
      <c r="D23" s="53"/>
      <c r="E23" s="54"/>
      <c r="F23" s="57"/>
      <c r="G23" s="58"/>
      <c r="H23" s="57"/>
      <c r="I23" s="58"/>
      <c r="J23" s="57"/>
      <c r="K23" s="58"/>
      <c r="L23" s="57"/>
      <c r="M23" s="65"/>
      <c r="N23" s="57"/>
      <c r="O23" s="66"/>
      <c r="P23" s="58"/>
      <c r="Q23" s="53"/>
      <c r="R23" s="51"/>
      <c r="S23" s="52"/>
      <c r="T23" s="52"/>
    </row>
    <row r="24" spans="1:20" ht="15" customHeight="1" x14ac:dyDescent="0.25">
      <c r="A24" s="62"/>
      <c r="B24" s="135" t="s">
        <v>33</v>
      </c>
      <c r="C24" s="136">
        <v>0</v>
      </c>
      <c r="D24" s="124">
        <v>0</v>
      </c>
      <c r="E24" s="125">
        <v>0</v>
      </c>
      <c r="F24" s="73">
        <v>0</v>
      </c>
      <c r="G24" s="72">
        <v>0</v>
      </c>
      <c r="H24" s="73">
        <v>0</v>
      </c>
      <c r="I24" s="72">
        <v>0</v>
      </c>
      <c r="J24" s="73">
        <v>0</v>
      </c>
      <c r="K24" s="72">
        <v>0</v>
      </c>
      <c r="L24" s="73">
        <v>0</v>
      </c>
      <c r="M24" s="72">
        <v>0</v>
      </c>
      <c r="N24" s="74">
        <f t="shared" ref="N24:N36" si="1">IF(ISERROR(L24+J24+H24+F24),"Invalid Input",L24+J24+H24+F24)</f>
        <v>0</v>
      </c>
      <c r="O24" s="75">
        <f t="shared" ref="O24:O36" si="2">IF(ISERROR(G24+I24+K24+M24),"Invalid Input",G24+I24+K24+M24)</f>
        <v>0</v>
      </c>
      <c r="P24" s="76">
        <v>0</v>
      </c>
      <c r="Q24" s="77">
        <f t="shared" ref="Q24:Q36" si="3">IF(ISERROR(P24-O24),"Invalid Input",(P24-O24))</f>
        <v>0</v>
      </c>
      <c r="R24" s="51" t="b">
        <v>1</v>
      </c>
      <c r="S24" s="78"/>
      <c r="T24" s="78"/>
    </row>
    <row r="25" spans="1:20" ht="15" customHeight="1" x14ac:dyDescent="0.25">
      <c r="A25" s="62"/>
      <c r="B25" s="135" t="s">
        <v>34</v>
      </c>
      <c r="C25" s="136">
        <v>0</v>
      </c>
      <c r="D25" s="124">
        <v>0</v>
      </c>
      <c r="E25" s="125">
        <v>0</v>
      </c>
      <c r="F25" s="73">
        <v>0</v>
      </c>
      <c r="G25" s="72">
        <v>0</v>
      </c>
      <c r="H25" s="73">
        <v>0</v>
      </c>
      <c r="I25" s="72">
        <v>0</v>
      </c>
      <c r="J25" s="73">
        <v>0</v>
      </c>
      <c r="K25" s="72">
        <v>0</v>
      </c>
      <c r="L25" s="73">
        <v>0</v>
      </c>
      <c r="M25" s="72">
        <v>0</v>
      </c>
      <c r="N25" s="74">
        <f t="shared" si="1"/>
        <v>0</v>
      </c>
      <c r="O25" s="75">
        <f t="shared" si="2"/>
        <v>0</v>
      </c>
      <c r="P25" s="76">
        <v>0</v>
      </c>
      <c r="Q25" s="77">
        <f t="shared" si="3"/>
        <v>0</v>
      </c>
      <c r="R25" s="51" t="b">
        <v>1</v>
      </c>
      <c r="S25" s="78"/>
      <c r="T25" s="78"/>
    </row>
    <row r="26" spans="1:20" ht="15" customHeight="1" x14ac:dyDescent="0.25">
      <c r="A26" s="62"/>
      <c r="B26" s="135" t="s">
        <v>35</v>
      </c>
      <c r="C26" s="136">
        <v>0</v>
      </c>
      <c r="D26" s="124">
        <v>0</v>
      </c>
      <c r="E26" s="125">
        <v>0</v>
      </c>
      <c r="F26" s="73">
        <v>0</v>
      </c>
      <c r="G26" s="72">
        <v>0</v>
      </c>
      <c r="H26" s="73">
        <v>0</v>
      </c>
      <c r="I26" s="72">
        <v>0</v>
      </c>
      <c r="J26" s="73">
        <v>0</v>
      </c>
      <c r="K26" s="72">
        <v>0</v>
      </c>
      <c r="L26" s="73">
        <v>0</v>
      </c>
      <c r="M26" s="72">
        <v>0</v>
      </c>
      <c r="N26" s="74">
        <f t="shared" si="1"/>
        <v>0</v>
      </c>
      <c r="O26" s="75">
        <f t="shared" si="2"/>
        <v>0</v>
      </c>
      <c r="P26" s="76">
        <v>0</v>
      </c>
      <c r="Q26" s="77">
        <f t="shared" si="3"/>
        <v>0</v>
      </c>
      <c r="R26" s="51" t="b">
        <v>1</v>
      </c>
      <c r="S26" s="78"/>
      <c r="T26" s="78"/>
    </row>
    <row r="27" spans="1:20" ht="15" customHeight="1" x14ac:dyDescent="0.25">
      <c r="A27" s="62"/>
      <c r="B27" s="135" t="s">
        <v>36</v>
      </c>
      <c r="C27" s="136">
        <v>0</v>
      </c>
      <c r="D27" s="124">
        <v>0</v>
      </c>
      <c r="E27" s="125">
        <v>0</v>
      </c>
      <c r="F27" s="73">
        <v>0</v>
      </c>
      <c r="G27" s="72">
        <v>0</v>
      </c>
      <c r="H27" s="73">
        <v>0</v>
      </c>
      <c r="I27" s="72">
        <v>0</v>
      </c>
      <c r="J27" s="73">
        <v>0</v>
      </c>
      <c r="K27" s="72">
        <v>0</v>
      </c>
      <c r="L27" s="73">
        <v>0</v>
      </c>
      <c r="M27" s="72">
        <v>0</v>
      </c>
      <c r="N27" s="74">
        <f t="shared" si="1"/>
        <v>0</v>
      </c>
      <c r="O27" s="75">
        <f t="shared" si="2"/>
        <v>0</v>
      </c>
      <c r="P27" s="76">
        <v>0</v>
      </c>
      <c r="Q27" s="77">
        <f t="shared" si="3"/>
        <v>0</v>
      </c>
      <c r="R27" s="51" t="b">
        <v>1</v>
      </c>
      <c r="S27" s="78"/>
      <c r="T27" s="78"/>
    </row>
    <row r="28" spans="1:20" ht="15" customHeight="1" x14ac:dyDescent="0.25">
      <c r="A28" s="62"/>
      <c r="B28" s="133" t="s">
        <v>86</v>
      </c>
      <c r="C28" s="134"/>
      <c r="D28" s="124">
        <v>0</v>
      </c>
      <c r="E28" s="125">
        <v>0</v>
      </c>
      <c r="F28" s="73">
        <v>0</v>
      </c>
      <c r="G28" s="72">
        <v>0</v>
      </c>
      <c r="H28" s="73">
        <v>0</v>
      </c>
      <c r="I28" s="72">
        <v>0</v>
      </c>
      <c r="J28" s="73">
        <v>0</v>
      </c>
      <c r="K28" s="72">
        <v>0</v>
      </c>
      <c r="L28" s="73">
        <v>0</v>
      </c>
      <c r="M28" s="72">
        <v>0</v>
      </c>
      <c r="N28" s="74">
        <f t="shared" si="1"/>
        <v>0</v>
      </c>
      <c r="O28" s="75">
        <f t="shared" si="2"/>
        <v>0</v>
      </c>
      <c r="P28" s="76">
        <v>0</v>
      </c>
      <c r="Q28" s="77">
        <f t="shared" si="3"/>
        <v>0</v>
      </c>
      <c r="R28" s="51" t="b">
        <v>1</v>
      </c>
      <c r="S28" s="78"/>
      <c r="T28" s="78"/>
    </row>
    <row r="29" spans="1:20" ht="15" customHeight="1" x14ac:dyDescent="0.25">
      <c r="A29" s="62"/>
      <c r="B29" s="135" t="s">
        <v>38</v>
      </c>
      <c r="C29" s="136">
        <v>0</v>
      </c>
      <c r="D29" s="124">
        <v>0</v>
      </c>
      <c r="E29" s="125">
        <v>0</v>
      </c>
      <c r="F29" s="73">
        <v>0</v>
      </c>
      <c r="G29" s="72">
        <v>0</v>
      </c>
      <c r="H29" s="73">
        <v>0</v>
      </c>
      <c r="I29" s="72">
        <v>0</v>
      </c>
      <c r="J29" s="73">
        <v>0</v>
      </c>
      <c r="K29" s="72">
        <v>0</v>
      </c>
      <c r="L29" s="73">
        <v>0</v>
      </c>
      <c r="M29" s="72">
        <v>0</v>
      </c>
      <c r="N29" s="74">
        <f t="shared" si="1"/>
        <v>0</v>
      </c>
      <c r="O29" s="75">
        <f t="shared" si="2"/>
        <v>0</v>
      </c>
      <c r="P29" s="76">
        <v>0</v>
      </c>
      <c r="Q29" s="77">
        <f t="shared" si="3"/>
        <v>0</v>
      </c>
      <c r="R29" s="51" t="b">
        <v>1</v>
      </c>
      <c r="S29" s="78"/>
      <c r="T29" s="78"/>
    </row>
    <row r="30" spans="1:20" ht="15" customHeight="1" x14ac:dyDescent="0.25">
      <c r="A30" s="62"/>
      <c r="B30" s="135" t="s">
        <v>39</v>
      </c>
      <c r="C30" s="136"/>
      <c r="D30" s="124">
        <v>0</v>
      </c>
      <c r="E30" s="125">
        <v>0</v>
      </c>
      <c r="F30" s="73">
        <v>0</v>
      </c>
      <c r="G30" s="72">
        <v>0</v>
      </c>
      <c r="H30" s="73">
        <v>0</v>
      </c>
      <c r="I30" s="72">
        <v>0</v>
      </c>
      <c r="J30" s="73">
        <v>0</v>
      </c>
      <c r="K30" s="72">
        <v>0</v>
      </c>
      <c r="L30" s="73">
        <v>0</v>
      </c>
      <c r="M30" s="72">
        <v>0</v>
      </c>
      <c r="N30" s="74">
        <f t="shared" si="1"/>
        <v>0</v>
      </c>
      <c r="O30" s="75">
        <f t="shared" si="2"/>
        <v>0</v>
      </c>
      <c r="P30" s="76">
        <v>0</v>
      </c>
      <c r="Q30" s="77">
        <f t="shared" si="3"/>
        <v>0</v>
      </c>
      <c r="R30" s="51" t="b">
        <v>1</v>
      </c>
      <c r="S30" s="78"/>
      <c r="T30" s="78"/>
    </row>
    <row r="31" spans="1:20" ht="15" customHeight="1" x14ac:dyDescent="0.25">
      <c r="A31" s="62"/>
      <c r="B31" s="131" t="s">
        <v>40</v>
      </c>
      <c r="C31" s="127"/>
      <c r="D31" s="124">
        <v>0</v>
      </c>
      <c r="E31" s="125">
        <v>0</v>
      </c>
      <c r="F31" s="73">
        <v>0</v>
      </c>
      <c r="G31" s="72">
        <v>0</v>
      </c>
      <c r="H31" s="73">
        <v>0</v>
      </c>
      <c r="I31" s="72">
        <v>0</v>
      </c>
      <c r="J31" s="73">
        <v>0</v>
      </c>
      <c r="K31" s="72">
        <v>0</v>
      </c>
      <c r="L31" s="73">
        <v>0</v>
      </c>
      <c r="M31" s="72">
        <v>0</v>
      </c>
      <c r="N31" s="74">
        <f t="shared" si="1"/>
        <v>0</v>
      </c>
      <c r="O31" s="75">
        <f t="shared" si="2"/>
        <v>0</v>
      </c>
      <c r="P31" s="76">
        <v>0</v>
      </c>
      <c r="Q31" s="77">
        <f t="shared" si="3"/>
        <v>0</v>
      </c>
      <c r="R31" s="51"/>
      <c r="S31" s="78"/>
      <c r="T31" s="78"/>
    </row>
    <row r="32" spans="1:20" ht="15" customHeight="1" x14ac:dyDescent="0.25">
      <c r="A32" s="62"/>
      <c r="B32" s="135" t="s">
        <v>41</v>
      </c>
      <c r="C32" s="136">
        <v>0</v>
      </c>
      <c r="D32" s="124">
        <v>0</v>
      </c>
      <c r="E32" s="125">
        <v>0</v>
      </c>
      <c r="F32" s="73">
        <v>0</v>
      </c>
      <c r="G32" s="72">
        <v>0</v>
      </c>
      <c r="H32" s="73">
        <v>0</v>
      </c>
      <c r="I32" s="72">
        <v>0</v>
      </c>
      <c r="J32" s="73">
        <v>0</v>
      </c>
      <c r="K32" s="72">
        <v>0</v>
      </c>
      <c r="L32" s="73">
        <v>0</v>
      </c>
      <c r="M32" s="72">
        <v>0</v>
      </c>
      <c r="N32" s="74">
        <f t="shared" si="1"/>
        <v>0</v>
      </c>
      <c r="O32" s="75">
        <f t="shared" si="2"/>
        <v>0</v>
      </c>
      <c r="P32" s="76">
        <v>0</v>
      </c>
      <c r="Q32" s="77">
        <f t="shared" si="3"/>
        <v>0</v>
      </c>
      <c r="R32" s="51" t="b">
        <v>1</v>
      </c>
      <c r="S32" s="78"/>
      <c r="T32" s="78"/>
    </row>
    <row r="33" spans="1:256" ht="15" customHeight="1" x14ac:dyDescent="0.25">
      <c r="A33" s="62"/>
      <c r="B33" s="135" t="s">
        <v>42</v>
      </c>
      <c r="C33" s="136">
        <v>0</v>
      </c>
      <c r="D33" s="124">
        <v>0</v>
      </c>
      <c r="E33" s="125">
        <v>0</v>
      </c>
      <c r="F33" s="73">
        <v>0</v>
      </c>
      <c r="G33" s="72">
        <v>0</v>
      </c>
      <c r="H33" s="73">
        <v>0</v>
      </c>
      <c r="I33" s="72">
        <v>0</v>
      </c>
      <c r="J33" s="73">
        <v>0</v>
      </c>
      <c r="K33" s="72">
        <v>0</v>
      </c>
      <c r="L33" s="73">
        <v>0</v>
      </c>
      <c r="M33" s="72">
        <v>0</v>
      </c>
      <c r="N33" s="74">
        <f t="shared" si="1"/>
        <v>0</v>
      </c>
      <c r="O33" s="75">
        <f t="shared" si="2"/>
        <v>0</v>
      </c>
      <c r="P33" s="76">
        <v>0</v>
      </c>
      <c r="Q33" s="77">
        <f t="shared" si="3"/>
        <v>0</v>
      </c>
      <c r="R33" s="51"/>
      <c r="S33" s="78"/>
      <c r="T33" s="78"/>
    </row>
    <row r="34" spans="1:256" ht="15" customHeight="1" x14ac:dyDescent="0.25">
      <c r="A34" s="62"/>
      <c r="B34" s="135" t="s">
        <v>43</v>
      </c>
      <c r="C34" s="136"/>
      <c r="D34" s="124">
        <v>0</v>
      </c>
      <c r="E34" s="125">
        <v>0</v>
      </c>
      <c r="F34" s="73">
        <v>0</v>
      </c>
      <c r="G34" s="72">
        <v>0</v>
      </c>
      <c r="H34" s="73">
        <v>0</v>
      </c>
      <c r="I34" s="72">
        <v>0</v>
      </c>
      <c r="J34" s="73">
        <v>0</v>
      </c>
      <c r="K34" s="72">
        <v>0</v>
      </c>
      <c r="L34" s="73">
        <v>0</v>
      </c>
      <c r="M34" s="72">
        <v>0</v>
      </c>
      <c r="N34" s="74">
        <f t="shared" si="1"/>
        <v>0</v>
      </c>
      <c r="O34" s="75">
        <f t="shared" si="2"/>
        <v>0</v>
      </c>
      <c r="P34" s="76">
        <v>0</v>
      </c>
      <c r="Q34" s="77">
        <f t="shared" si="3"/>
        <v>0</v>
      </c>
      <c r="R34" s="51"/>
      <c r="S34" s="78"/>
      <c r="T34" s="78"/>
    </row>
    <row r="35" spans="1:256" s="91" customFormat="1" ht="8.1" customHeight="1" x14ac:dyDescent="0.25">
      <c r="A35" s="62"/>
      <c r="B35" s="131" t="s">
        <v>44</v>
      </c>
      <c r="C35" s="127"/>
      <c r="D35" s="124">
        <v>0</v>
      </c>
      <c r="E35" s="125">
        <v>0</v>
      </c>
      <c r="F35" s="73">
        <v>0</v>
      </c>
      <c r="G35" s="72">
        <v>0</v>
      </c>
      <c r="H35" s="73">
        <v>0</v>
      </c>
      <c r="I35" s="72">
        <v>0</v>
      </c>
      <c r="J35" s="73">
        <v>0</v>
      </c>
      <c r="K35" s="72">
        <v>0</v>
      </c>
      <c r="L35" s="73">
        <v>0</v>
      </c>
      <c r="M35" s="72">
        <v>0</v>
      </c>
      <c r="N35" s="74">
        <f t="shared" si="1"/>
        <v>0</v>
      </c>
      <c r="O35" s="75">
        <f t="shared" si="2"/>
        <v>0</v>
      </c>
      <c r="P35" s="76">
        <v>0</v>
      </c>
      <c r="Q35" s="77">
        <f t="shared" si="3"/>
        <v>0</v>
      </c>
      <c r="R35" s="51"/>
      <c r="S35" s="78"/>
      <c r="T35" s="78"/>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row>
    <row r="36" spans="1:256" ht="15" customHeight="1" x14ac:dyDescent="0.25">
      <c r="A36" s="62"/>
      <c r="B36" s="135" t="s">
        <v>45</v>
      </c>
      <c r="C36" s="136"/>
      <c r="D36" s="124">
        <v>0</v>
      </c>
      <c r="E36" s="125">
        <v>0</v>
      </c>
      <c r="F36" s="73">
        <v>0</v>
      </c>
      <c r="G36" s="72">
        <v>0</v>
      </c>
      <c r="H36" s="73">
        <v>0</v>
      </c>
      <c r="I36" s="72">
        <v>0</v>
      </c>
      <c r="J36" s="73">
        <v>0</v>
      </c>
      <c r="K36" s="72">
        <v>0</v>
      </c>
      <c r="L36" s="73">
        <v>0</v>
      </c>
      <c r="M36" s="72">
        <v>0</v>
      </c>
      <c r="N36" s="74">
        <f t="shared" si="1"/>
        <v>0</v>
      </c>
      <c r="O36" s="75">
        <f t="shared" si="2"/>
        <v>0</v>
      </c>
      <c r="P36" s="76">
        <v>0</v>
      </c>
      <c r="Q36" s="77">
        <f t="shared" si="3"/>
        <v>0</v>
      </c>
      <c r="R36" s="51" t="b">
        <v>1</v>
      </c>
      <c r="S36" s="78"/>
      <c r="T36" s="78"/>
    </row>
    <row r="37" spans="1:256" ht="8.1" customHeight="1" x14ac:dyDescent="0.25">
      <c r="A37" s="81"/>
      <c r="B37" s="140">
        <f>COUNTA(B24:B36)</f>
        <v>13</v>
      </c>
      <c r="C37" s="141"/>
      <c r="D37" s="86"/>
      <c r="E37" s="86"/>
      <c r="F37" s="86"/>
      <c r="G37" s="85"/>
      <c r="H37" s="86"/>
      <c r="I37" s="85"/>
      <c r="J37" s="86"/>
      <c r="K37" s="85"/>
      <c r="L37" s="86"/>
      <c r="M37" s="85"/>
      <c r="N37" s="87"/>
      <c r="O37" s="88"/>
      <c r="P37" s="86"/>
      <c r="Q37" s="77"/>
      <c r="R37" s="89" t="b">
        <v>1</v>
      </c>
      <c r="S37" s="90"/>
      <c r="T37" s="90"/>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91"/>
      <c r="CQ37" s="91"/>
      <c r="CR37" s="91"/>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91"/>
      <c r="GE37" s="91"/>
      <c r="GF37" s="91"/>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row>
    <row r="38" spans="1:256" ht="15" customHeight="1" x14ac:dyDescent="0.25">
      <c r="A38" s="142" t="s">
        <v>46</v>
      </c>
      <c r="B38" s="143"/>
      <c r="C38" s="144"/>
      <c r="D38" s="86"/>
      <c r="E38" s="86"/>
      <c r="F38" s="86"/>
      <c r="G38" s="85"/>
      <c r="H38" s="86"/>
      <c r="I38" s="85"/>
      <c r="J38" s="86"/>
      <c r="K38" s="85"/>
      <c r="L38" s="86"/>
      <c r="M38" s="85"/>
      <c r="N38" s="87"/>
      <c r="O38" s="88"/>
      <c r="P38" s="86"/>
      <c r="Q38" s="77"/>
      <c r="R38" s="51" t="b">
        <v>1</v>
      </c>
      <c r="S38" s="78"/>
      <c r="T38" s="78"/>
    </row>
    <row r="39" spans="1:256" ht="15" customHeight="1" x14ac:dyDescent="0.25">
      <c r="A39" s="128"/>
      <c r="B39" s="129"/>
      <c r="C39" s="130"/>
      <c r="D39" s="86"/>
      <c r="E39" s="86"/>
      <c r="F39" s="86"/>
      <c r="G39" s="85"/>
      <c r="H39" s="86"/>
      <c r="I39" s="85"/>
      <c r="J39" s="86"/>
      <c r="K39" s="85"/>
      <c r="L39" s="86"/>
      <c r="M39" s="85"/>
      <c r="N39" s="87"/>
      <c r="O39" s="88"/>
      <c r="P39" s="86"/>
      <c r="Q39" s="77"/>
      <c r="R39" s="51" t="b">
        <v>1</v>
      </c>
      <c r="S39" s="78"/>
      <c r="T39" s="78"/>
    </row>
    <row r="40" spans="1:256" ht="15" customHeight="1" x14ac:dyDescent="0.25">
      <c r="A40" s="95"/>
      <c r="B40" s="135" t="s">
        <v>47</v>
      </c>
      <c r="C40" s="136">
        <v>0</v>
      </c>
      <c r="D40" s="124">
        <v>0</v>
      </c>
      <c r="E40" s="125">
        <v>0</v>
      </c>
      <c r="F40" s="73">
        <v>0</v>
      </c>
      <c r="G40" s="72">
        <v>0</v>
      </c>
      <c r="H40" s="73">
        <v>0</v>
      </c>
      <c r="I40" s="72">
        <v>0</v>
      </c>
      <c r="J40" s="73">
        <v>0</v>
      </c>
      <c r="K40" s="72">
        <v>0</v>
      </c>
      <c r="L40" s="73">
        <v>0</v>
      </c>
      <c r="M40" s="72">
        <v>0</v>
      </c>
      <c r="N40" s="74">
        <f>IF(ISERROR(L40+J40+H40+F40),"Invalid Input",L40+J40+H40+F40)</f>
        <v>0</v>
      </c>
      <c r="O40" s="75">
        <f>IF(ISERROR(G40+I40+K40+M40),"Invalid Input",G40+I40+K40+M40)</f>
        <v>0</v>
      </c>
      <c r="P40" s="76">
        <v>0</v>
      </c>
      <c r="Q40" s="77">
        <f>IF(ISERROR(P40-O40),"Invalid Input",(P40-O40))</f>
        <v>0</v>
      </c>
      <c r="R40" s="51" t="b">
        <v>1</v>
      </c>
      <c r="S40" s="78"/>
      <c r="T40" s="78"/>
    </row>
    <row r="41" spans="1:256" ht="15" customHeight="1" x14ac:dyDescent="0.25">
      <c r="A41" s="95"/>
      <c r="B41" s="135" t="s">
        <v>48</v>
      </c>
      <c r="C41" s="136">
        <v>0</v>
      </c>
      <c r="D41" s="124">
        <v>0</v>
      </c>
      <c r="E41" s="125">
        <v>0</v>
      </c>
      <c r="F41" s="73">
        <v>0</v>
      </c>
      <c r="G41" s="72">
        <v>0</v>
      </c>
      <c r="H41" s="73">
        <v>0</v>
      </c>
      <c r="I41" s="72">
        <v>0</v>
      </c>
      <c r="J41" s="73">
        <v>0</v>
      </c>
      <c r="K41" s="72">
        <v>0</v>
      </c>
      <c r="L41" s="73">
        <v>0</v>
      </c>
      <c r="M41" s="72">
        <v>0</v>
      </c>
      <c r="N41" s="74">
        <f>IF(ISERROR(L41+J41+H41+F41),"Invalid Input",L41+J41+H41+F41)</f>
        <v>0</v>
      </c>
      <c r="O41" s="75">
        <f>IF(ISERROR(G41+I41+K41+M41),"Invalid Input",G41+I41+K41+M41)</f>
        <v>0</v>
      </c>
      <c r="P41" s="76">
        <v>0</v>
      </c>
      <c r="Q41" s="77">
        <f>IF(ISERROR(P41-O41),"Invalid Input",(P41-O41))</f>
        <v>0</v>
      </c>
      <c r="R41" s="51" t="b">
        <v>1</v>
      </c>
      <c r="S41" s="78"/>
      <c r="T41" s="78"/>
    </row>
    <row r="42" spans="1:256" ht="15" customHeight="1" x14ac:dyDescent="0.25">
      <c r="A42" s="95"/>
      <c r="B42" s="135" t="s">
        <v>49</v>
      </c>
      <c r="C42" s="136">
        <v>0</v>
      </c>
      <c r="D42" s="124">
        <v>0</v>
      </c>
      <c r="E42" s="125">
        <v>0</v>
      </c>
      <c r="F42" s="73">
        <v>0</v>
      </c>
      <c r="G42" s="72">
        <v>0</v>
      </c>
      <c r="H42" s="73">
        <v>0</v>
      </c>
      <c r="I42" s="72">
        <v>0</v>
      </c>
      <c r="J42" s="73">
        <v>0</v>
      </c>
      <c r="K42" s="72">
        <v>0</v>
      </c>
      <c r="L42" s="73">
        <v>0</v>
      </c>
      <c r="M42" s="72">
        <v>0</v>
      </c>
      <c r="N42" s="74">
        <f>IF(ISERROR(L42+J42+H42+F42),"Invalid Input",L42+J42+H42+F42)</f>
        <v>0</v>
      </c>
      <c r="O42" s="75">
        <f>IF(ISERROR(G42+I42+K42+M42),"Invalid Input",G42+I42+K42+M42)</f>
        <v>0</v>
      </c>
      <c r="P42" s="76">
        <v>0</v>
      </c>
      <c r="Q42" s="77">
        <f>IF(ISERROR(P42-O42),"Invalid Input",(P42-O42))</f>
        <v>0</v>
      </c>
      <c r="R42" s="51" t="b">
        <v>1</v>
      </c>
      <c r="S42" s="78"/>
      <c r="T42" s="78"/>
    </row>
    <row r="43" spans="1:256" ht="14.1" customHeight="1" x14ac:dyDescent="0.25">
      <c r="A43" s="95"/>
      <c r="B43" s="135" t="s">
        <v>50</v>
      </c>
      <c r="C43" s="136">
        <v>0</v>
      </c>
      <c r="D43" s="124">
        <v>0</v>
      </c>
      <c r="E43" s="125">
        <v>0</v>
      </c>
      <c r="F43" s="73">
        <v>0</v>
      </c>
      <c r="G43" s="72">
        <v>0</v>
      </c>
      <c r="H43" s="73">
        <v>0</v>
      </c>
      <c r="I43" s="72">
        <v>0</v>
      </c>
      <c r="J43" s="73">
        <v>0</v>
      </c>
      <c r="K43" s="72">
        <v>0</v>
      </c>
      <c r="L43" s="73">
        <v>0</v>
      </c>
      <c r="M43" s="72">
        <v>0</v>
      </c>
      <c r="N43" s="74">
        <f>IF(ISERROR(L43+J43+H43+F43),"Invalid Input",L43+J43+H43+F43)</f>
        <v>0</v>
      </c>
      <c r="O43" s="75">
        <f>IF(ISERROR(G43+I43+K43+M43),"Invalid Input",G43+I43+K43+M43)</f>
        <v>0</v>
      </c>
      <c r="P43" s="76">
        <v>0</v>
      </c>
      <c r="Q43" s="77">
        <f>IF(ISERROR(P43-O43),"Invalid Input",(P43-O43))</f>
        <v>0</v>
      </c>
      <c r="R43" s="96" t="b">
        <v>1</v>
      </c>
      <c r="S43" s="78"/>
      <c r="T43" s="78"/>
    </row>
    <row r="44" spans="1:256" ht="6.75" customHeight="1" x14ac:dyDescent="0.25">
      <c r="A44" s="95"/>
      <c r="B44" s="126"/>
      <c r="C44" s="127"/>
      <c r="D44" s="102"/>
      <c r="E44" s="102"/>
      <c r="F44" s="102"/>
      <c r="G44" s="101"/>
      <c r="H44" s="102"/>
      <c r="I44" s="101"/>
      <c r="J44" s="102"/>
      <c r="K44" s="101"/>
      <c r="L44" s="102"/>
      <c r="M44" s="101"/>
      <c r="N44" s="74"/>
      <c r="O44" s="75"/>
      <c r="P44" s="101"/>
      <c r="Q44" s="77"/>
      <c r="R44" s="51"/>
      <c r="S44" s="78"/>
      <c r="T44" s="78"/>
    </row>
    <row r="45" spans="1:256" ht="15" customHeight="1" x14ac:dyDescent="0.25">
      <c r="A45" s="142" t="s">
        <v>51</v>
      </c>
      <c r="B45" s="143"/>
      <c r="C45" s="144"/>
      <c r="D45" s="102"/>
      <c r="E45" s="102"/>
      <c r="F45" s="102"/>
      <c r="G45" s="101"/>
      <c r="H45" s="102"/>
      <c r="I45" s="101"/>
      <c r="J45" s="102"/>
      <c r="K45" s="101"/>
      <c r="L45" s="102"/>
      <c r="M45" s="101"/>
      <c r="N45" s="74"/>
      <c r="O45" s="75"/>
      <c r="P45" s="101"/>
      <c r="Q45" s="77"/>
      <c r="R45" s="51"/>
      <c r="S45" s="78"/>
      <c r="T45" s="78"/>
    </row>
    <row r="46" spans="1:256" ht="15" customHeight="1" x14ac:dyDescent="0.25">
      <c r="A46" s="128"/>
      <c r="B46" s="129"/>
      <c r="C46" s="130"/>
      <c r="D46" s="102"/>
      <c r="E46" s="102"/>
      <c r="F46" s="102"/>
      <c r="G46" s="101"/>
      <c r="H46" s="102"/>
      <c r="I46" s="101"/>
      <c r="J46" s="102"/>
      <c r="K46" s="101"/>
      <c r="L46" s="102"/>
      <c r="M46" s="101"/>
      <c r="N46" s="74"/>
      <c r="O46" s="75"/>
      <c r="P46" s="101"/>
      <c r="Q46" s="77"/>
      <c r="R46" s="51"/>
      <c r="S46" s="78"/>
      <c r="T46" s="78"/>
    </row>
    <row r="47" spans="1:256" ht="15" customHeight="1" x14ac:dyDescent="0.25">
      <c r="A47" s="95"/>
      <c r="B47" s="135" t="s">
        <v>52</v>
      </c>
      <c r="C47" s="136">
        <v>0</v>
      </c>
      <c r="D47" s="124">
        <v>0</v>
      </c>
      <c r="E47" s="125">
        <v>0</v>
      </c>
      <c r="F47" s="73">
        <v>0</v>
      </c>
      <c r="G47" s="72">
        <v>0</v>
      </c>
      <c r="H47" s="73">
        <v>0</v>
      </c>
      <c r="I47" s="72">
        <v>0</v>
      </c>
      <c r="J47" s="73">
        <v>0</v>
      </c>
      <c r="K47" s="72">
        <v>0</v>
      </c>
      <c r="L47" s="73">
        <v>0</v>
      </c>
      <c r="M47" s="72">
        <v>0</v>
      </c>
      <c r="N47" s="74">
        <f>IF(ISERROR(L47+J47+H47+F47),"Invalid Input",L47+J47+H47+F47)</f>
        <v>0</v>
      </c>
      <c r="O47" s="75">
        <f>IF(ISERROR(G47+I47+K47+M47),"Invalid Input",G47+I47+K47+M47)</f>
        <v>0</v>
      </c>
      <c r="P47" s="76">
        <v>0</v>
      </c>
      <c r="Q47" s="77">
        <f>IF(ISERROR(P47-O47),"Invalid Input",(P47-O47))</f>
        <v>0</v>
      </c>
      <c r="R47" s="51" t="b">
        <v>1</v>
      </c>
      <c r="S47" s="78"/>
      <c r="T47" s="78"/>
    </row>
    <row r="48" spans="1:256" ht="8.1" customHeight="1" x14ac:dyDescent="0.25">
      <c r="A48" s="95"/>
      <c r="B48" s="135" t="s">
        <v>53</v>
      </c>
      <c r="C48" s="136">
        <v>0</v>
      </c>
      <c r="D48" s="124">
        <v>0</v>
      </c>
      <c r="E48" s="125">
        <v>0</v>
      </c>
      <c r="F48" s="73">
        <v>0</v>
      </c>
      <c r="G48" s="72">
        <v>0</v>
      </c>
      <c r="H48" s="73">
        <v>0</v>
      </c>
      <c r="I48" s="72">
        <v>0</v>
      </c>
      <c r="J48" s="73">
        <v>0</v>
      </c>
      <c r="K48" s="72">
        <v>0</v>
      </c>
      <c r="L48" s="73">
        <v>0</v>
      </c>
      <c r="M48" s="72">
        <v>0</v>
      </c>
      <c r="N48" s="74">
        <f>IF(ISERROR(L48+J48+H48+F48),"Invalid Input",L48+J48+H48+F48)</f>
        <v>0</v>
      </c>
      <c r="O48" s="75">
        <f>IF(ISERROR(G48+I48+K48+M48),"Invalid Input",G48+I48+K48+M48)</f>
        <v>0</v>
      </c>
      <c r="P48" s="76">
        <v>0</v>
      </c>
      <c r="Q48" s="77">
        <f>IF(ISERROR(P48-O48),"Invalid Input",(P48-O48))</f>
        <v>0</v>
      </c>
      <c r="R48" s="51" t="b">
        <v>1</v>
      </c>
      <c r="S48" s="78"/>
      <c r="T48" s="78"/>
    </row>
    <row r="49" spans="1:20" ht="15" customHeight="1" x14ac:dyDescent="0.25">
      <c r="A49" s="103"/>
      <c r="B49" s="135" t="s">
        <v>54</v>
      </c>
      <c r="C49" s="136">
        <v>0</v>
      </c>
      <c r="D49" s="124">
        <v>0</v>
      </c>
      <c r="E49" s="125">
        <v>0</v>
      </c>
      <c r="F49" s="73">
        <v>0</v>
      </c>
      <c r="G49" s="72">
        <v>0</v>
      </c>
      <c r="H49" s="73">
        <v>0</v>
      </c>
      <c r="I49" s="72">
        <v>0</v>
      </c>
      <c r="J49" s="73">
        <v>0</v>
      </c>
      <c r="K49" s="72">
        <v>0</v>
      </c>
      <c r="L49" s="73">
        <v>0</v>
      </c>
      <c r="M49" s="72">
        <v>0</v>
      </c>
      <c r="N49" s="74">
        <f>IF(ISERROR(L49+J49+H49+F49),"Invalid Input",L49+J49+H49+F49)</f>
        <v>0</v>
      </c>
      <c r="O49" s="75">
        <f>IF(ISERROR(G49+I49+K49+M49),"Invalid Input",G49+I49+K49+M49)</f>
        <v>0</v>
      </c>
      <c r="P49" s="76">
        <v>0</v>
      </c>
      <c r="Q49" s="77">
        <f>IF(ISERROR(P49-O49),"Invalid Input",(P49-O49))</f>
        <v>0</v>
      </c>
      <c r="R49" s="51" t="b">
        <v>1</v>
      </c>
      <c r="S49" s="104"/>
      <c r="T49" s="104"/>
    </row>
    <row r="50" spans="1:20" x14ac:dyDescent="0.25">
      <c r="A50" s="62"/>
      <c r="B50" s="147">
        <f>COUNTA(B40:B49)</f>
        <v>7</v>
      </c>
      <c r="C50" s="148"/>
      <c r="D50" s="86"/>
      <c r="E50" s="86"/>
      <c r="F50" s="86"/>
      <c r="G50" s="85"/>
      <c r="H50" s="86"/>
      <c r="I50" s="85"/>
      <c r="J50" s="86"/>
      <c r="K50" s="85"/>
      <c r="L50" s="86"/>
      <c r="M50" s="85"/>
      <c r="N50" s="87"/>
      <c r="O50" s="88"/>
      <c r="P50" s="86"/>
      <c r="Q50" s="77"/>
      <c r="R50" s="51" t="b">
        <v>1</v>
      </c>
      <c r="S50" s="104"/>
      <c r="T50" s="104"/>
    </row>
    <row r="51" spans="1:20" ht="26.25" customHeight="1" x14ac:dyDescent="0.25">
      <c r="A51" s="142" t="s">
        <v>55</v>
      </c>
      <c r="B51" s="143"/>
      <c r="C51" s="144"/>
      <c r="D51" s="86"/>
      <c r="E51" s="86"/>
      <c r="F51" s="86"/>
      <c r="G51" s="85"/>
      <c r="H51" s="86"/>
      <c r="I51" s="85"/>
      <c r="J51" s="86"/>
      <c r="K51" s="85"/>
      <c r="L51" s="86"/>
      <c r="M51" s="85"/>
      <c r="N51" s="87"/>
      <c r="O51" s="88"/>
      <c r="P51" s="86"/>
      <c r="Q51" s="77"/>
      <c r="R51" s="51"/>
      <c r="S51" s="104"/>
      <c r="T51" s="104"/>
    </row>
    <row r="52" spans="1:20" ht="15" customHeight="1" x14ac:dyDescent="0.25">
      <c r="A52" s="105" t="s">
        <v>56</v>
      </c>
      <c r="B52" s="129"/>
      <c r="C52" s="130"/>
      <c r="D52" s="86"/>
      <c r="E52" s="86"/>
      <c r="F52" s="86"/>
      <c r="G52" s="85"/>
      <c r="H52" s="86"/>
      <c r="I52" s="85"/>
      <c r="J52" s="86"/>
      <c r="K52" s="85"/>
      <c r="L52" s="86"/>
      <c r="M52" s="85"/>
      <c r="N52" s="87"/>
      <c r="O52" s="88"/>
      <c r="P52" s="86"/>
      <c r="Q52" s="77"/>
      <c r="R52" s="51" t="b">
        <v>1</v>
      </c>
      <c r="S52" s="104"/>
      <c r="T52" s="104"/>
    </row>
    <row r="53" spans="1:20" ht="8.1" customHeight="1" x14ac:dyDescent="0.25">
      <c r="A53" s="62"/>
      <c r="B53" s="135" t="s">
        <v>57</v>
      </c>
      <c r="C53" s="136">
        <v>0</v>
      </c>
      <c r="D53" s="124">
        <v>0</v>
      </c>
      <c r="E53" s="125">
        <v>0</v>
      </c>
      <c r="F53" s="73">
        <v>0</v>
      </c>
      <c r="G53" s="72">
        <v>0</v>
      </c>
      <c r="H53" s="73">
        <v>0</v>
      </c>
      <c r="I53" s="72">
        <v>0</v>
      </c>
      <c r="J53" s="73">
        <v>0</v>
      </c>
      <c r="K53" s="72">
        <v>0</v>
      </c>
      <c r="L53" s="73">
        <v>0</v>
      </c>
      <c r="M53" s="72">
        <v>0</v>
      </c>
      <c r="N53" s="74">
        <f>IF(ISERROR(L53+J53+H53+F53),"Invalid Input",L53+J53+H53+F53)</f>
        <v>0</v>
      </c>
      <c r="O53" s="75">
        <f>IF(ISERROR(G53+I53+K53+M53),"Invalid Input",G53+I53+K53+M53)</f>
        <v>0</v>
      </c>
      <c r="P53" s="76">
        <v>0</v>
      </c>
      <c r="Q53" s="77">
        <f>IF(ISERROR(P53-O53),"Invalid Input",(P53-O53))</f>
        <v>0</v>
      </c>
      <c r="R53" s="51" t="b">
        <v>1</v>
      </c>
      <c r="S53" s="104"/>
      <c r="T53" s="104"/>
    </row>
    <row r="54" spans="1:20" ht="15" customHeight="1" x14ac:dyDescent="0.25">
      <c r="A54" s="95"/>
      <c r="B54" s="135" t="s">
        <v>58</v>
      </c>
      <c r="C54" s="136">
        <v>0</v>
      </c>
      <c r="D54" s="124">
        <v>0</v>
      </c>
      <c r="E54" s="125">
        <v>0</v>
      </c>
      <c r="F54" s="73">
        <v>0</v>
      </c>
      <c r="G54" s="72">
        <v>0</v>
      </c>
      <c r="H54" s="73">
        <v>0</v>
      </c>
      <c r="I54" s="72">
        <v>0</v>
      </c>
      <c r="J54" s="73">
        <v>0</v>
      </c>
      <c r="K54" s="72">
        <v>0</v>
      </c>
      <c r="L54" s="73">
        <v>0</v>
      </c>
      <c r="M54" s="72">
        <v>0</v>
      </c>
      <c r="N54" s="74">
        <f>IF(ISERROR(L54+J54+H54+F54),"Invalid Input",L54+J54+H54+F54)</f>
        <v>0</v>
      </c>
      <c r="O54" s="75">
        <f>IF(ISERROR(G54+I54+K54+M54),"Invalid Input",G54+I54+K54+M54)</f>
        <v>0</v>
      </c>
      <c r="P54" s="76">
        <v>0</v>
      </c>
      <c r="Q54" s="77">
        <f>IF(ISERROR(P54-O54),"Invalid Input",(P54-O54))</f>
        <v>0</v>
      </c>
      <c r="R54" s="51" t="b">
        <v>1</v>
      </c>
      <c r="S54" s="104"/>
      <c r="T54" s="104"/>
    </row>
    <row r="55" spans="1:20" ht="25.5" customHeight="1" x14ac:dyDescent="0.25">
      <c r="A55" s="103"/>
      <c r="B55" s="147">
        <f>COUNTA(B53:B54)</f>
        <v>2</v>
      </c>
      <c r="C55" s="148"/>
      <c r="D55" s="86"/>
      <c r="E55" s="86"/>
      <c r="F55" s="86"/>
      <c r="G55" s="85"/>
      <c r="H55" s="86"/>
      <c r="I55" s="85"/>
      <c r="J55" s="86"/>
      <c r="K55" s="85"/>
      <c r="L55" s="86"/>
      <c r="M55" s="85"/>
      <c r="N55" s="87"/>
      <c r="O55" s="88"/>
      <c r="P55" s="86"/>
      <c r="Q55" s="77"/>
      <c r="R55" s="51" t="b">
        <v>1</v>
      </c>
      <c r="S55" s="104"/>
      <c r="T55" s="104"/>
    </row>
    <row r="56" spans="1:20" ht="15" customHeight="1" x14ac:dyDescent="0.25">
      <c r="A56" s="105" t="s">
        <v>59</v>
      </c>
      <c r="B56" s="106"/>
      <c r="C56" s="107"/>
      <c r="D56" s="86"/>
      <c r="E56" s="86"/>
      <c r="F56" s="86"/>
      <c r="G56" s="85"/>
      <c r="H56" s="86"/>
      <c r="I56" s="85"/>
      <c r="J56" s="86"/>
      <c r="K56" s="85"/>
      <c r="L56" s="86"/>
      <c r="M56" s="85"/>
      <c r="N56" s="87"/>
      <c r="O56" s="88"/>
      <c r="P56" s="86"/>
      <c r="Q56" s="77"/>
      <c r="R56" s="51" t="b">
        <v>1</v>
      </c>
      <c r="S56" s="104"/>
      <c r="T56" s="104"/>
    </row>
    <row r="57" spans="1:20" ht="12.75" customHeight="1" x14ac:dyDescent="0.25">
      <c r="A57" s="95"/>
      <c r="B57" s="149" t="s">
        <v>60</v>
      </c>
      <c r="C57" s="150"/>
      <c r="D57" s="124">
        <v>0</v>
      </c>
      <c r="E57" s="125">
        <v>0</v>
      </c>
      <c r="F57" s="73">
        <v>0</v>
      </c>
      <c r="G57" s="72">
        <v>0</v>
      </c>
      <c r="H57" s="73">
        <v>0</v>
      </c>
      <c r="I57" s="72">
        <v>0</v>
      </c>
      <c r="J57" s="73">
        <v>0</v>
      </c>
      <c r="K57" s="72">
        <v>0</v>
      </c>
      <c r="L57" s="73">
        <v>0</v>
      </c>
      <c r="M57" s="72">
        <v>0</v>
      </c>
      <c r="N57" s="74">
        <f>IF(ISERROR(L57+J57+H57+F57),"Invalid Input",L57+J57+H57+F57)</f>
        <v>0</v>
      </c>
      <c r="O57" s="75">
        <f>IF(ISERROR(G57+I57+K57+M57),"Invalid Input",G57+I57+K57+M57)</f>
        <v>0</v>
      </c>
      <c r="P57" s="76">
        <v>0</v>
      </c>
      <c r="Q57" s="77">
        <f>IF(ISERROR(P57-O57),"Invalid Input",(P57-O57))</f>
        <v>0</v>
      </c>
      <c r="R57" s="51" t="b">
        <v>1</v>
      </c>
      <c r="S57" s="104"/>
      <c r="T57" s="104"/>
    </row>
    <row r="58" spans="1:20" ht="15" customHeight="1" x14ac:dyDescent="0.25">
      <c r="A58" s="95"/>
      <c r="B58" s="149" t="s">
        <v>61</v>
      </c>
      <c r="C58" s="150"/>
      <c r="D58" s="124">
        <v>0</v>
      </c>
      <c r="E58" s="125">
        <v>0</v>
      </c>
      <c r="F58" s="73">
        <v>0</v>
      </c>
      <c r="G58" s="72">
        <v>0</v>
      </c>
      <c r="H58" s="73">
        <v>0</v>
      </c>
      <c r="I58" s="72">
        <v>0</v>
      </c>
      <c r="J58" s="73">
        <v>0</v>
      </c>
      <c r="K58" s="72">
        <v>0</v>
      </c>
      <c r="L58" s="73">
        <v>0</v>
      </c>
      <c r="M58" s="72">
        <v>0</v>
      </c>
      <c r="N58" s="74">
        <f>IF(ISERROR(L58+J58+H58+F58),"Invalid Input",L58+J58+H58+F58)</f>
        <v>0</v>
      </c>
      <c r="O58" s="75">
        <f>IF(ISERROR(G58+I58+K58+M58),"Invalid Input",G58+I58+K58+M58)</f>
        <v>0</v>
      </c>
      <c r="P58" s="76">
        <v>0</v>
      </c>
      <c r="Q58" s="77">
        <f>IF(ISERROR(P58-O58),"Invalid Input",(P58-O58))</f>
        <v>0</v>
      </c>
      <c r="R58" s="51" t="b">
        <v>1</v>
      </c>
      <c r="S58" s="104"/>
      <c r="T58" s="104"/>
    </row>
    <row r="59" spans="1:20" x14ac:dyDescent="0.25">
      <c r="A59" s="103"/>
      <c r="B59" s="147">
        <f>COUNTA(B57:C58)</f>
        <v>2</v>
      </c>
      <c r="C59" s="148"/>
      <c r="D59" s="87"/>
      <c r="E59" s="87"/>
      <c r="F59" s="87"/>
      <c r="G59" s="88"/>
      <c r="H59" s="87"/>
      <c r="I59" s="88"/>
      <c r="J59" s="87"/>
      <c r="K59" s="88"/>
      <c r="L59" s="87"/>
      <c r="M59" s="88"/>
      <c r="N59" s="87"/>
      <c r="O59" s="88"/>
      <c r="P59" s="87"/>
      <c r="Q59" s="77"/>
      <c r="R59" s="51" t="b">
        <v>1</v>
      </c>
      <c r="S59" s="104"/>
      <c r="T59" s="104"/>
    </row>
    <row r="60" spans="1:20" x14ac:dyDescent="0.25">
      <c r="A60" s="105" t="s">
        <v>62</v>
      </c>
      <c r="B60" s="110"/>
      <c r="C60" s="107"/>
      <c r="D60" s="87"/>
      <c r="E60" s="87"/>
      <c r="F60" s="87"/>
      <c r="G60" s="88"/>
      <c r="H60" s="87"/>
      <c r="I60" s="88"/>
      <c r="J60" s="87"/>
      <c r="K60" s="88"/>
      <c r="L60" s="87"/>
      <c r="M60" s="88"/>
      <c r="N60" s="87"/>
      <c r="O60" s="88"/>
      <c r="P60" s="87"/>
      <c r="Q60" s="77"/>
      <c r="R60" s="51" t="b">
        <v>1</v>
      </c>
      <c r="S60" s="104"/>
      <c r="T60" s="104"/>
    </row>
    <row r="61" spans="1:20" x14ac:dyDescent="0.25">
      <c r="A61" s="95"/>
      <c r="B61" s="145" t="s">
        <v>63</v>
      </c>
      <c r="C61" s="146"/>
      <c r="D61" s="124">
        <v>0</v>
      </c>
      <c r="E61" s="125">
        <v>0</v>
      </c>
      <c r="F61" s="73">
        <v>0</v>
      </c>
      <c r="G61" s="72">
        <v>0</v>
      </c>
      <c r="H61" s="73">
        <v>0</v>
      </c>
      <c r="I61" s="72">
        <v>0</v>
      </c>
      <c r="J61" s="73">
        <v>0</v>
      </c>
      <c r="K61" s="72">
        <v>0</v>
      </c>
      <c r="L61" s="73">
        <v>0</v>
      </c>
      <c r="M61" s="72">
        <v>0</v>
      </c>
      <c r="N61" s="74">
        <f>IF(ISERROR(L61+J61+H61+F61),"Invalid Input",L61+J61+H61+F61)</f>
        <v>0</v>
      </c>
      <c r="O61" s="75">
        <f>IF(ISERROR(G61+I61+K61+M61),"Invalid Input",G61+I61+K61+M61)</f>
        <v>0</v>
      </c>
      <c r="P61" s="76">
        <v>0</v>
      </c>
      <c r="Q61" s="77">
        <f>IF(ISERROR(P61-O61),"Invalid Input",(P61-O61))</f>
        <v>0</v>
      </c>
      <c r="R61" s="51" t="b">
        <v>1</v>
      </c>
      <c r="S61" s="104"/>
      <c r="T61" s="104"/>
    </row>
    <row r="62" spans="1:20" ht="15" customHeight="1" x14ac:dyDescent="0.25">
      <c r="A62" s="95"/>
      <c r="B62" s="145" t="s">
        <v>64</v>
      </c>
      <c r="C62" s="146"/>
      <c r="D62" s="124">
        <v>0</v>
      </c>
      <c r="E62" s="125">
        <v>0</v>
      </c>
      <c r="F62" s="73">
        <v>0</v>
      </c>
      <c r="G62" s="72">
        <v>0</v>
      </c>
      <c r="H62" s="73">
        <v>0</v>
      </c>
      <c r="I62" s="72">
        <v>0</v>
      </c>
      <c r="J62" s="73">
        <v>0</v>
      </c>
      <c r="K62" s="72">
        <v>0</v>
      </c>
      <c r="L62" s="73">
        <v>0</v>
      </c>
      <c r="M62" s="72">
        <v>0</v>
      </c>
      <c r="N62" s="74">
        <f>IF(ISERROR(L62+J62+H62+F62),"Invalid Input",L62+J62+H62+F62)</f>
        <v>0</v>
      </c>
      <c r="O62" s="75">
        <f>IF(ISERROR(G62+I62+K62+M62),"Invalid Input",G62+I62+K62+M62)</f>
        <v>0</v>
      </c>
      <c r="P62" s="76">
        <v>0</v>
      </c>
      <c r="Q62" s="77">
        <f>IF(ISERROR(P62-O62),"Invalid Input",(P62-O62))</f>
        <v>0</v>
      </c>
      <c r="R62" s="51" t="b">
        <v>1</v>
      </c>
      <c r="S62" s="104"/>
      <c r="T62" s="104"/>
    </row>
    <row r="63" spans="1:20" x14ac:dyDescent="0.25">
      <c r="A63" s="95"/>
      <c r="B63" s="145" t="s">
        <v>65</v>
      </c>
      <c r="C63" s="146"/>
      <c r="D63" s="124">
        <v>0</v>
      </c>
      <c r="E63" s="125">
        <v>0</v>
      </c>
      <c r="F63" s="73">
        <v>0</v>
      </c>
      <c r="G63" s="72">
        <v>0</v>
      </c>
      <c r="H63" s="73">
        <v>0</v>
      </c>
      <c r="I63" s="72">
        <v>0</v>
      </c>
      <c r="J63" s="73">
        <v>0</v>
      </c>
      <c r="K63" s="72">
        <v>0</v>
      </c>
      <c r="L63" s="73">
        <v>0</v>
      </c>
      <c r="M63" s="72">
        <v>0</v>
      </c>
      <c r="N63" s="74">
        <f>IF(ISERROR(L63+J63+H63+F63),"Invalid Input",L63+J63+H63+F63)</f>
        <v>0</v>
      </c>
      <c r="O63" s="75">
        <f>IF(ISERROR(G63+I63+K63+M63),"Invalid Input",G63+I63+K63+M63)</f>
        <v>0</v>
      </c>
      <c r="P63" s="76">
        <v>0</v>
      </c>
      <c r="Q63" s="77">
        <f>IF(ISERROR(P63-O63),"Invalid Input",(P63-O63))</f>
        <v>0</v>
      </c>
      <c r="R63" s="51"/>
      <c r="S63" s="104"/>
      <c r="T63" s="104"/>
    </row>
    <row r="64" spans="1:20" x14ac:dyDescent="0.25">
      <c r="A64" s="95"/>
      <c r="B64" s="147">
        <f>COUNTA(B61:C62)</f>
        <v>2</v>
      </c>
      <c r="C64" s="148"/>
      <c r="D64" s="87"/>
      <c r="E64" s="87"/>
      <c r="F64" s="87"/>
      <c r="G64" s="88"/>
      <c r="H64" s="87"/>
      <c r="I64" s="88"/>
      <c r="J64" s="87"/>
      <c r="K64" s="88"/>
      <c r="L64" s="87"/>
      <c r="M64" s="88"/>
      <c r="N64" s="87"/>
      <c r="O64" s="88"/>
      <c r="P64" s="87"/>
      <c r="Q64" s="77"/>
      <c r="R64" s="51" t="b">
        <v>1</v>
      </c>
      <c r="S64" s="104"/>
      <c r="T64" s="104"/>
    </row>
    <row r="65" spans="1:20" x14ac:dyDescent="0.25">
      <c r="A65" s="105" t="s">
        <v>66</v>
      </c>
      <c r="B65" s="106"/>
      <c r="C65" s="107"/>
      <c r="D65" s="86"/>
      <c r="E65" s="86"/>
      <c r="F65" s="86"/>
      <c r="G65" s="85"/>
      <c r="H65" s="86"/>
      <c r="I65" s="85"/>
      <c r="J65" s="86"/>
      <c r="K65" s="85"/>
      <c r="L65" s="86"/>
      <c r="M65" s="85"/>
      <c r="N65" s="87"/>
      <c r="O65" s="88"/>
      <c r="P65" s="86"/>
      <c r="Q65" s="77"/>
      <c r="R65" s="51" t="b">
        <v>1</v>
      </c>
      <c r="S65" s="104"/>
      <c r="T65" s="104"/>
    </row>
    <row r="66" spans="1:20" x14ac:dyDescent="0.25">
      <c r="A66" s="95"/>
      <c r="B66" s="106" t="s">
        <v>67</v>
      </c>
      <c r="C66" s="107"/>
      <c r="D66" s="124">
        <v>0</v>
      </c>
      <c r="E66" s="125">
        <v>0</v>
      </c>
      <c r="F66" s="73">
        <v>0</v>
      </c>
      <c r="G66" s="72">
        <v>0</v>
      </c>
      <c r="H66" s="73">
        <v>0</v>
      </c>
      <c r="I66" s="72">
        <v>0</v>
      </c>
      <c r="J66" s="73">
        <v>0</v>
      </c>
      <c r="K66" s="72">
        <v>0</v>
      </c>
      <c r="L66" s="73">
        <v>0</v>
      </c>
      <c r="M66" s="72">
        <v>0</v>
      </c>
      <c r="N66" s="74">
        <f>IF(ISERROR(L66+J66+H66+F66),"Invalid Input",L66+J66+H66+F66)</f>
        <v>0</v>
      </c>
      <c r="O66" s="75">
        <f>IF(ISERROR(G66+I66+K66+M66),"Invalid Input",G66+I66+K66+M66)</f>
        <v>0</v>
      </c>
      <c r="P66" s="76">
        <v>0</v>
      </c>
      <c r="Q66" s="77">
        <f>IF(ISERROR(P66-O66),"Invalid Input",(P66-O66))</f>
        <v>0</v>
      </c>
      <c r="R66" s="51" t="b">
        <v>1</v>
      </c>
      <c r="S66" s="104"/>
      <c r="T66" s="104"/>
    </row>
    <row r="67" spans="1:20" x14ac:dyDescent="0.25">
      <c r="A67" s="95"/>
      <c r="B67" s="106" t="s">
        <v>68</v>
      </c>
      <c r="C67" s="107"/>
      <c r="D67" s="124">
        <v>0</v>
      </c>
      <c r="E67" s="125">
        <v>0</v>
      </c>
      <c r="F67" s="73">
        <v>0</v>
      </c>
      <c r="G67" s="72">
        <v>0</v>
      </c>
      <c r="H67" s="73">
        <v>0</v>
      </c>
      <c r="I67" s="72">
        <v>0</v>
      </c>
      <c r="J67" s="73">
        <v>0</v>
      </c>
      <c r="K67" s="72">
        <v>0</v>
      </c>
      <c r="L67" s="73">
        <v>0</v>
      </c>
      <c r="M67" s="72">
        <v>0</v>
      </c>
      <c r="N67" s="74">
        <f>IF(ISERROR(L67+J67+H67+F67),"Invalid Input",L67+J67+H67+F67)</f>
        <v>0</v>
      </c>
      <c r="O67" s="75">
        <f>IF(ISERROR(G67+I67+K67+M67),"Invalid Input",G67+I67+K67+M67)</f>
        <v>0</v>
      </c>
      <c r="P67" s="76">
        <v>0</v>
      </c>
      <c r="Q67" s="77">
        <f>IF(ISERROR(P67-O67),"Invalid Input",(P67-O67))</f>
        <v>0</v>
      </c>
      <c r="R67" s="51" t="b">
        <v>1</v>
      </c>
      <c r="S67" s="104"/>
      <c r="T67" s="104"/>
    </row>
    <row r="68" spans="1:20" x14ac:dyDescent="0.25">
      <c r="A68" s="62"/>
      <c r="B68" s="106" t="s">
        <v>69</v>
      </c>
      <c r="C68" s="107"/>
      <c r="D68" s="124">
        <v>0</v>
      </c>
      <c r="E68" s="125">
        <v>0</v>
      </c>
      <c r="F68" s="73">
        <v>0</v>
      </c>
      <c r="G68" s="72">
        <v>0</v>
      </c>
      <c r="H68" s="73">
        <v>0</v>
      </c>
      <c r="I68" s="72">
        <v>0</v>
      </c>
      <c r="J68" s="73">
        <v>0</v>
      </c>
      <c r="K68" s="72">
        <v>0</v>
      </c>
      <c r="L68" s="73">
        <v>0</v>
      </c>
      <c r="M68" s="72">
        <v>0</v>
      </c>
      <c r="N68" s="74">
        <f>IF(ISERROR(L68+J68+H68+F68),"Invalid Input",L68+J68+H68+F68)</f>
        <v>0</v>
      </c>
      <c r="O68" s="75">
        <f>IF(ISERROR(G68+I68+K68+M68),"Invalid Input",G68+I68+K68+M68)</f>
        <v>0</v>
      </c>
      <c r="P68" s="76">
        <v>0</v>
      </c>
      <c r="Q68" s="77">
        <f>IF(ISERROR(P68-O68),"Invalid Input",(P68-O68))</f>
        <v>0</v>
      </c>
      <c r="R68" s="51" t="b">
        <v>1</v>
      </c>
      <c r="S68" s="104"/>
      <c r="T68" s="104"/>
    </row>
    <row r="69" spans="1:20" x14ac:dyDescent="0.25">
      <c r="A69" s="103"/>
      <c r="B69" s="106" t="s">
        <v>70</v>
      </c>
      <c r="C69" s="107"/>
      <c r="D69" s="124">
        <v>0</v>
      </c>
      <c r="E69" s="125">
        <v>0</v>
      </c>
      <c r="F69" s="73">
        <v>0</v>
      </c>
      <c r="G69" s="72">
        <v>0</v>
      </c>
      <c r="H69" s="73">
        <v>0</v>
      </c>
      <c r="I69" s="72">
        <v>0</v>
      </c>
      <c r="J69" s="73">
        <v>0</v>
      </c>
      <c r="K69" s="72">
        <v>0</v>
      </c>
      <c r="L69" s="73">
        <v>0</v>
      </c>
      <c r="M69" s="72">
        <v>0</v>
      </c>
      <c r="N69" s="74">
        <f>IF(ISERROR(L69+J69+H69+F69),"Invalid Input",L69+J69+H69+F69)</f>
        <v>0</v>
      </c>
      <c r="O69" s="75">
        <f>IF(ISERROR(G69+I69+K69+M69),"Invalid Input",G69+I69+K69+M69)</f>
        <v>0</v>
      </c>
      <c r="P69" s="76">
        <v>0</v>
      </c>
      <c r="Q69" s="77">
        <f>IF(ISERROR(P69-O69),"Invalid Input",(P69-O69))</f>
        <v>0</v>
      </c>
      <c r="R69" s="51" t="b">
        <v>1</v>
      </c>
      <c r="S69" s="104"/>
      <c r="T69" s="104"/>
    </row>
    <row r="70" spans="1:20" ht="14.1" customHeight="1" x14ac:dyDescent="0.25">
      <c r="D70" s="87"/>
      <c r="E70" s="87"/>
      <c r="F70" s="87"/>
      <c r="G70" s="88"/>
      <c r="H70" s="87"/>
      <c r="I70" s="88"/>
      <c r="J70" s="87"/>
      <c r="K70" s="88"/>
      <c r="L70" s="87"/>
      <c r="M70" s="88"/>
      <c r="N70" s="87"/>
      <c r="O70" s="88"/>
      <c r="P70" s="87"/>
      <c r="Q70" s="77"/>
      <c r="R70" s="51"/>
      <c r="S70" s="104"/>
      <c r="T70" s="104"/>
    </row>
    <row r="71" spans="1:20" x14ac:dyDescent="0.25">
      <c r="A71" s="105" t="s">
        <v>71</v>
      </c>
      <c r="B71" s="106"/>
      <c r="C71" s="107"/>
      <c r="D71" s="86"/>
      <c r="E71" s="86"/>
      <c r="F71" s="86"/>
      <c r="G71" s="85"/>
      <c r="H71" s="86"/>
      <c r="I71" s="85"/>
      <c r="J71" s="86"/>
      <c r="K71" s="85"/>
      <c r="L71" s="86"/>
      <c r="M71" s="85"/>
      <c r="N71" s="87"/>
      <c r="O71" s="88"/>
      <c r="P71" s="86"/>
      <c r="Q71" s="77"/>
      <c r="R71" s="51" t="b">
        <v>1</v>
      </c>
      <c r="S71" s="104"/>
      <c r="T71" s="104"/>
    </row>
    <row r="72" spans="1:20" x14ac:dyDescent="0.25">
      <c r="A72" s="62"/>
      <c r="B72" s="145" t="s">
        <v>72</v>
      </c>
      <c r="C72" s="146"/>
      <c r="D72" s="124">
        <v>0</v>
      </c>
      <c r="E72" s="125">
        <v>0</v>
      </c>
      <c r="F72" s="73">
        <v>0</v>
      </c>
      <c r="G72" s="72">
        <v>0</v>
      </c>
      <c r="H72" s="73">
        <v>0</v>
      </c>
      <c r="I72" s="72">
        <v>0</v>
      </c>
      <c r="J72" s="73">
        <v>0</v>
      </c>
      <c r="K72" s="72">
        <v>0</v>
      </c>
      <c r="L72" s="73">
        <v>0</v>
      </c>
      <c r="M72" s="72">
        <v>0</v>
      </c>
      <c r="N72" s="74">
        <f t="shared" ref="N72:N83" si="4">IF(ISERROR(L72+J72+H72+F72),"Invalid Input",L72+J72+H72+F72)</f>
        <v>0</v>
      </c>
      <c r="O72" s="75">
        <f t="shared" ref="O72:O83" si="5">IF(ISERROR(G72+I72+K72+M72),"Invalid Input",G72+I72+K72+M72)</f>
        <v>0</v>
      </c>
      <c r="P72" s="76">
        <v>0</v>
      </c>
      <c r="Q72" s="77">
        <f t="shared" ref="Q72:Q83" si="6">IF(ISERROR(P72-O72),"Invalid Input",(P72-O72))</f>
        <v>0</v>
      </c>
      <c r="R72" s="51" t="b">
        <v>1</v>
      </c>
      <c r="S72" s="104"/>
      <c r="T72" s="104"/>
    </row>
    <row r="73" spans="1:20" x14ac:dyDescent="0.25">
      <c r="A73" s="95"/>
      <c r="B73" s="145" t="s">
        <v>73</v>
      </c>
      <c r="C73" s="146"/>
      <c r="D73" s="124">
        <v>0</v>
      </c>
      <c r="E73" s="125">
        <v>0</v>
      </c>
      <c r="F73" s="73">
        <v>0</v>
      </c>
      <c r="G73" s="72">
        <v>0</v>
      </c>
      <c r="H73" s="73">
        <v>0</v>
      </c>
      <c r="I73" s="72">
        <v>0</v>
      </c>
      <c r="J73" s="73">
        <v>0</v>
      </c>
      <c r="K73" s="72">
        <v>0</v>
      </c>
      <c r="L73" s="73">
        <v>0</v>
      </c>
      <c r="M73" s="72">
        <v>0</v>
      </c>
      <c r="N73" s="74">
        <f t="shared" si="4"/>
        <v>0</v>
      </c>
      <c r="O73" s="75">
        <f t="shared" si="5"/>
        <v>0</v>
      </c>
      <c r="P73" s="76">
        <v>0</v>
      </c>
      <c r="Q73" s="77">
        <f t="shared" si="6"/>
        <v>0</v>
      </c>
      <c r="R73" s="51" t="b">
        <v>1</v>
      </c>
      <c r="S73" s="104"/>
      <c r="T73" s="104"/>
    </row>
    <row r="74" spans="1:20" ht="26.25" customHeight="1" x14ac:dyDescent="0.25">
      <c r="A74" s="95"/>
      <c r="B74" s="145" t="s">
        <v>74</v>
      </c>
      <c r="C74" s="146"/>
      <c r="D74" s="124">
        <v>0</v>
      </c>
      <c r="E74" s="125">
        <v>0</v>
      </c>
      <c r="F74" s="73">
        <v>0</v>
      </c>
      <c r="G74" s="72">
        <v>0</v>
      </c>
      <c r="H74" s="73">
        <v>0</v>
      </c>
      <c r="I74" s="72">
        <v>0</v>
      </c>
      <c r="J74" s="73">
        <v>0</v>
      </c>
      <c r="K74" s="72">
        <v>0</v>
      </c>
      <c r="L74" s="73">
        <v>0</v>
      </c>
      <c r="M74" s="72">
        <v>0</v>
      </c>
      <c r="N74" s="74">
        <f t="shared" si="4"/>
        <v>0</v>
      </c>
      <c r="O74" s="75">
        <f t="shared" si="5"/>
        <v>0</v>
      </c>
      <c r="P74" s="76">
        <v>0</v>
      </c>
      <c r="Q74" s="77">
        <f t="shared" si="6"/>
        <v>0</v>
      </c>
      <c r="R74" s="51" t="b">
        <v>1</v>
      </c>
      <c r="S74" s="104"/>
      <c r="T74" s="104"/>
    </row>
    <row r="75" spans="1:20" x14ac:dyDescent="0.25">
      <c r="A75" s="95"/>
      <c r="B75" s="145" t="s">
        <v>75</v>
      </c>
      <c r="C75" s="146"/>
      <c r="D75" s="124">
        <v>0</v>
      </c>
      <c r="E75" s="125">
        <v>0</v>
      </c>
      <c r="F75" s="73">
        <v>0</v>
      </c>
      <c r="G75" s="72">
        <v>0</v>
      </c>
      <c r="H75" s="73">
        <v>0</v>
      </c>
      <c r="I75" s="72">
        <v>0</v>
      </c>
      <c r="J75" s="73">
        <v>0</v>
      </c>
      <c r="K75" s="72">
        <v>0</v>
      </c>
      <c r="L75" s="73">
        <v>0</v>
      </c>
      <c r="M75" s="72">
        <v>0</v>
      </c>
      <c r="N75" s="74">
        <f t="shared" si="4"/>
        <v>0</v>
      </c>
      <c r="O75" s="75">
        <f t="shared" si="5"/>
        <v>0</v>
      </c>
      <c r="P75" s="76">
        <v>0</v>
      </c>
      <c r="Q75" s="77">
        <f t="shared" si="6"/>
        <v>0</v>
      </c>
      <c r="R75" s="51" t="b">
        <v>1</v>
      </c>
      <c r="S75" s="104"/>
      <c r="T75" s="104"/>
    </row>
    <row r="76" spans="1:20" ht="15" customHeight="1" x14ac:dyDescent="0.25">
      <c r="A76" s="103"/>
      <c r="B76" s="135" t="s">
        <v>76</v>
      </c>
      <c r="C76" s="136"/>
      <c r="D76" s="124">
        <v>0</v>
      </c>
      <c r="E76" s="125">
        <v>0</v>
      </c>
      <c r="F76" s="73">
        <v>0</v>
      </c>
      <c r="G76" s="72">
        <v>0</v>
      </c>
      <c r="H76" s="73">
        <v>0</v>
      </c>
      <c r="I76" s="72">
        <v>0</v>
      </c>
      <c r="J76" s="73">
        <v>0</v>
      </c>
      <c r="K76" s="72">
        <v>0</v>
      </c>
      <c r="L76" s="73">
        <v>0</v>
      </c>
      <c r="M76" s="72">
        <v>0</v>
      </c>
      <c r="N76" s="74">
        <f t="shared" si="4"/>
        <v>0</v>
      </c>
      <c r="O76" s="75">
        <f t="shared" si="5"/>
        <v>0</v>
      </c>
      <c r="P76" s="76">
        <v>0</v>
      </c>
      <c r="Q76" s="77">
        <f t="shared" si="6"/>
        <v>0</v>
      </c>
      <c r="R76" s="51" t="b">
        <v>1</v>
      </c>
      <c r="S76" s="104"/>
      <c r="T76" s="104"/>
    </row>
    <row r="77" spans="1:20" x14ac:dyDescent="0.25">
      <c r="A77" s="95"/>
      <c r="B77" s="145" t="s">
        <v>77</v>
      </c>
      <c r="C77" s="146"/>
      <c r="D77" s="124">
        <v>0</v>
      </c>
      <c r="E77" s="125">
        <v>0</v>
      </c>
      <c r="F77" s="73">
        <v>0</v>
      </c>
      <c r="G77" s="72">
        <v>0</v>
      </c>
      <c r="H77" s="73">
        <v>0</v>
      </c>
      <c r="I77" s="72">
        <v>0</v>
      </c>
      <c r="J77" s="73">
        <v>0</v>
      </c>
      <c r="K77" s="72">
        <v>0</v>
      </c>
      <c r="L77" s="73">
        <v>0</v>
      </c>
      <c r="M77" s="72">
        <v>0</v>
      </c>
      <c r="N77" s="74">
        <f t="shared" si="4"/>
        <v>0</v>
      </c>
      <c r="O77" s="75">
        <f t="shared" si="5"/>
        <v>0</v>
      </c>
      <c r="P77" s="76">
        <v>0</v>
      </c>
      <c r="Q77" s="77">
        <f t="shared" si="6"/>
        <v>0</v>
      </c>
      <c r="R77" s="51" t="b">
        <v>1</v>
      </c>
      <c r="S77" s="104"/>
      <c r="T77" s="104"/>
    </row>
    <row r="78" spans="1:20" x14ac:dyDescent="0.25">
      <c r="A78" s="95"/>
      <c r="B78" s="145" t="s">
        <v>78</v>
      </c>
      <c r="C78" s="146"/>
      <c r="D78" s="124">
        <v>0</v>
      </c>
      <c r="E78" s="125">
        <v>0</v>
      </c>
      <c r="F78" s="73">
        <v>0</v>
      </c>
      <c r="G78" s="72">
        <v>0</v>
      </c>
      <c r="H78" s="73">
        <v>0</v>
      </c>
      <c r="I78" s="72">
        <v>0</v>
      </c>
      <c r="J78" s="73">
        <v>0</v>
      </c>
      <c r="K78" s="72">
        <v>0</v>
      </c>
      <c r="L78" s="73">
        <v>0</v>
      </c>
      <c r="M78" s="72">
        <v>0</v>
      </c>
      <c r="N78" s="74">
        <f t="shared" si="4"/>
        <v>0</v>
      </c>
      <c r="O78" s="75">
        <f t="shared" si="5"/>
        <v>0</v>
      </c>
      <c r="P78" s="76">
        <v>0</v>
      </c>
      <c r="Q78" s="77">
        <f t="shared" si="6"/>
        <v>0</v>
      </c>
      <c r="R78" s="51" t="b">
        <v>1</v>
      </c>
      <c r="S78" s="104"/>
      <c r="T78" s="104"/>
    </row>
    <row r="79" spans="1:20" x14ac:dyDescent="0.25">
      <c r="A79" s="103"/>
      <c r="B79" s="145" t="s">
        <v>79</v>
      </c>
      <c r="C79" s="146"/>
      <c r="D79" s="124">
        <v>0</v>
      </c>
      <c r="E79" s="125">
        <v>0</v>
      </c>
      <c r="F79" s="73">
        <v>0</v>
      </c>
      <c r="G79" s="72">
        <v>0</v>
      </c>
      <c r="H79" s="73">
        <v>0</v>
      </c>
      <c r="I79" s="72">
        <v>0</v>
      </c>
      <c r="J79" s="73">
        <v>0</v>
      </c>
      <c r="K79" s="72">
        <v>0</v>
      </c>
      <c r="L79" s="73">
        <v>0</v>
      </c>
      <c r="M79" s="72">
        <v>0</v>
      </c>
      <c r="N79" s="74">
        <f t="shared" si="4"/>
        <v>0</v>
      </c>
      <c r="O79" s="75">
        <f t="shared" si="5"/>
        <v>0</v>
      </c>
      <c r="P79" s="76">
        <v>0</v>
      </c>
      <c r="Q79" s="77">
        <f t="shared" si="6"/>
        <v>0</v>
      </c>
      <c r="R79" s="51" t="b">
        <v>1</v>
      </c>
      <c r="S79" s="104"/>
      <c r="T79" s="104"/>
    </row>
    <row r="80" spans="1:20" x14ac:dyDescent="0.25">
      <c r="A80" s="95"/>
      <c r="B80" s="145" t="s">
        <v>80</v>
      </c>
      <c r="C80" s="146"/>
      <c r="D80" s="124">
        <v>0</v>
      </c>
      <c r="E80" s="125">
        <v>0</v>
      </c>
      <c r="F80" s="73">
        <v>0</v>
      </c>
      <c r="G80" s="72">
        <v>0</v>
      </c>
      <c r="H80" s="73">
        <v>0</v>
      </c>
      <c r="I80" s="72">
        <v>0</v>
      </c>
      <c r="J80" s="73">
        <v>0</v>
      </c>
      <c r="K80" s="72">
        <v>0</v>
      </c>
      <c r="L80" s="73">
        <v>0</v>
      </c>
      <c r="M80" s="72">
        <v>0</v>
      </c>
      <c r="N80" s="74">
        <f t="shared" si="4"/>
        <v>0</v>
      </c>
      <c r="O80" s="75">
        <f t="shared" si="5"/>
        <v>0</v>
      </c>
      <c r="P80" s="76">
        <v>0</v>
      </c>
      <c r="Q80" s="77">
        <f t="shared" si="6"/>
        <v>0</v>
      </c>
      <c r="R80" s="51" t="b">
        <v>1</v>
      </c>
      <c r="S80" s="104"/>
      <c r="T80" s="104"/>
    </row>
    <row r="81" spans="1:20" x14ac:dyDescent="0.25">
      <c r="A81" s="95"/>
      <c r="B81" s="145" t="s">
        <v>81</v>
      </c>
      <c r="C81" s="146"/>
      <c r="D81" s="124">
        <v>0</v>
      </c>
      <c r="E81" s="125">
        <v>0</v>
      </c>
      <c r="F81" s="73">
        <v>0</v>
      </c>
      <c r="G81" s="72">
        <v>0</v>
      </c>
      <c r="H81" s="73">
        <v>0</v>
      </c>
      <c r="I81" s="72">
        <v>0</v>
      </c>
      <c r="J81" s="73">
        <v>0</v>
      </c>
      <c r="K81" s="72">
        <v>0</v>
      </c>
      <c r="L81" s="73">
        <v>0</v>
      </c>
      <c r="M81" s="72">
        <v>0</v>
      </c>
      <c r="N81" s="74">
        <f t="shared" si="4"/>
        <v>0</v>
      </c>
      <c r="O81" s="75">
        <f t="shared" si="5"/>
        <v>0</v>
      </c>
      <c r="P81" s="76">
        <v>0</v>
      </c>
      <c r="Q81" s="77">
        <f t="shared" si="6"/>
        <v>0</v>
      </c>
      <c r="R81" s="51" t="b">
        <v>1</v>
      </c>
      <c r="S81" s="104"/>
      <c r="T81" s="104"/>
    </row>
    <row r="82" spans="1:20" ht="12" customHeight="1" x14ac:dyDescent="0.25">
      <c r="A82" s="95"/>
      <c r="B82" s="145" t="s">
        <v>82</v>
      </c>
      <c r="C82" s="146"/>
      <c r="D82" s="124">
        <v>0</v>
      </c>
      <c r="E82" s="125">
        <v>0</v>
      </c>
      <c r="F82" s="73">
        <v>0</v>
      </c>
      <c r="G82" s="72">
        <v>0</v>
      </c>
      <c r="H82" s="73">
        <v>0</v>
      </c>
      <c r="I82" s="72">
        <v>0</v>
      </c>
      <c r="J82" s="73">
        <v>0</v>
      </c>
      <c r="K82" s="72">
        <v>0</v>
      </c>
      <c r="L82" s="73">
        <v>0</v>
      </c>
      <c r="M82" s="72">
        <v>0</v>
      </c>
      <c r="N82" s="74">
        <f t="shared" si="4"/>
        <v>0</v>
      </c>
      <c r="O82" s="75">
        <f t="shared" si="5"/>
        <v>0</v>
      </c>
      <c r="P82" s="76">
        <v>0</v>
      </c>
      <c r="Q82" s="77">
        <f t="shared" si="6"/>
        <v>0</v>
      </c>
      <c r="R82" s="51" t="b">
        <v>1</v>
      </c>
      <c r="S82" s="104"/>
      <c r="T82" s="104"/>
    </row>
    <row r="83" spans="1:20" x14ac:dyDescent="0.25">
      <c r="A83" s="95"/>
      <c r="B83" s="145" t="s">
        <v>83</v>
      </c>
      <c r="C83" s="146"/>
      <c r="D83" s="124">
        <v>0</v>
      </c>
      <c r="E83" s="125">
        <v>0</v>
      </c>
      <c r="F83" s="73">
        <v>0</v>
      </c>
      <c r="G83" s="72">
        <v>0</v>
      </c>
      <c r="H83" s="73">
        <v>0</v>
      </c>
      <c r="I83" s="72">
        <v>0</v>
      </c>
      <c r="J83" s="73">
        <v>0</v>
      </c>
      <c r="K83" s="72">
        <v>0</v>
      </c>
      <c r="L83" s="73">
        <v>0</v>
      </c>
      <c r="M83" s="72">
        <v>0</v>
      </c>
      <c r="N83" s="74">
        <f t="shared" si="4"/>
        <v>0</v>
      </c>
      <c r="O83" s="75">
        <f t="shared" si="5"/>
        <v>0</v>
      </c>
      <c r="P83" s="76">
        <v>0</v>
      </c>
      <c r="Q83" s="77">
        <f t="shared" si="6"/>
        <v>0</v>
      </c>
      <c r="R83" s="51" t="b">
        <v>1</v>
      </c>
      <c r="S83" s="104"/>
      <c r="T83" s="104"/>
    </row>
    <row r="84" spans="1:20" ht="30" customHeight="1" x14ac:dyDescent="0.25">
      <c r="A84" s="95"/>
      <c r="B84" s="147">
        <f>COUNTA(B72:C83)</f>
        <v>12</v>
      </c>
      <c r="C84" s="148"/>
      <c r="D84" s="87"/>
      <c r="E84" s="87"/>
      <c r="F84" s="87"/>
      <c r="G84" s="88"/>
      <c r="H84" s="87"/>
      <c r="I84" s="88"/>
      <c r="J84" s="87"/>
      <c r="K84" s="88"/>
      <c r="L84" s="87"/>
      <c r="M84" s="88"/>
      <c r="N84" s="87"/>
      <c r="O84" s="88"/>
      <c r="P84" s="87"/>
      <c r="Q84" s="77"/>
      <c r="R84" s="51" t="b">
        <v>1</v>
      </c>
      <c r="S84" s="104"/>
      <c r="T84" s="104"/>
    </row>
    <row r="85" spans="1:20" ht="12.75" customHeight="1" x14ac:dyDescent="0.25">
      <c r="A85" s="105" t="s">
        <v>84</v>
      </c>
      <c r="B85" s="106"/>
      <c r="C85" s="107"/>
      <c r="D85" s="87"/>
      <c r="E85" s="87"/>
      <c r="F85" s="87"/>
      <c r="G85" s="88"/>
      <c r="H85" s="87"/>
      <c r="I85" s="88"/>
      <c r="J85" s="87"/>
      <c r="K85" s="88"/>
      <c r="L85" s="87"/>
      <c r="M85" s="88"/>
      <c r="N85" s="87"/>
      <c r="O85" s="88"/>
      <c r="P85" s="87"/>
      <c r="Q85" s="77"/>
      <c r="R85" s="51" t="b">
        <v>1</v>
      </c>
      <c r="S85" s="104"/>
      <c r="T85" s="104"/>
    </row>
    <row r="86" spans="1:20" ht="15" customHeight="1" x14ac:dyDescent="0.25">
      <c r="A86" s="95"/>
      <c r="B86" s="149" t="s">
        <v>85</v>
      </c>
      <c r="C86" s="150"/>
      <c r="D86" s="124">
        <v>0</v>
      </c>
      <c r="E86" s="125">
        <v>0</v>
      </c>
      <c r="F86" s="73">
        <v>0</v>
      </c>
      <c r="G86" s="72">
        <v>0</v>
      </c>
      <c r="H86" s="73">
        <v>0</v>
      </c>
      <c r="I86" s="72">
        <v>0</v>
      </c>
      <c r="J86" s="73">
        <v>0</v>
      </c>
      <c r="K86" s="72">
        <v>0</v>
      </c>
      <c r="L86" s="73">
        <v>0</v>
      </c>
      <c r="M86" s="72">
        <v>0</v>
      </c>
      <c r="N86" s="74">
        <f>IF(ISERROR(L86+J86+H86+F86),"Invalid Input",L86+J86+H86+F86)</f>
        <v>0</v>
      </c>
      <c r="O86" s="75">
        <f>IF(ISERROR(G86+I86+K86+M86),"Invalid Input",G86+I86+K86+M86)</f>
        <v>0</v>
      </c>
      <c r="P86" s="76">
        <v>0</v>
      </c>
      <c r="Q86" s="77">
        <f>IF(ISERROR(P86-O86),"Invalid Input",(P86-O86))</f>
        <v>0</v>
      </c>
      <c r="R86" s="51" t="b">
        <v>1</v>
      </c>
      <c r="S86" s="104"/>
      <c r="T86" s="104"/>
    </row>
    <row r="87" spans="1:20" x14ac:dyDescent="0.25">
      <c r="A87" s="114"/>
      <c r="B87" s="115"/>
      <c r="C87" s="116"/>
      <c r="D87" s="117"/>
      <c r="E87" s="117"/>
      <c r="F87" s="117"/>
      <c r="G87" s="118"/>
      <c r="H87" s="117"/>
      <c r="I87" s="118"/>
      <c r="J87" s="117"/>
      <c r="K87" s="118"/>
      <c r="L87" s="117"/>
      <c r="M87" s="118"/>
      <c r="N87" s="119"/>
      <c r="O87" s="120"/>
      <c r="P87" s="117"/>
      <c r="Q87" s="121"/>
      <c r="R87" s="51" t="b">
        <v>1</v>
      </c>
      <c r="S87" s="122"/>
      <c r="T87" s="122"/>
    </row>
    <row r="88" spans="1:20" x14ac:dyDescent="0.25">
      <c r="A88" s="123" t="str">
        <f>[2]SheetNames!A3</f>
        <v>MAN</v>
      </c>
    </row>
  </sheetData>
  <mergeCells count="48">
    <mergeCell ref="B86:C86"/>
    <mergeCell ref="B74:C74"/>
    <mergeCell ref="B75:C75"/>
    <mergeCell ref="B76:C76"/>
    <mergeCell ref="B77:C77"/>
    <mergeCell ref="B78:C78"/>
    <mergeCell ref="B79:C79"/>
    <mergeCell ref="B80:C80"/>
    <mergeCell ref="B81:C81"/>
    <mergeCell ref="B82:C82"/>
    <mergeCell ref="B83:C83"/>
    <mergeCell ref="B84:C84"/>
    <mergeCell ref="B49:C49"/>
    <mergeCell ref="B50:C50"/>
    <mergeCell ref="B62:C62"/>
    <mergeCell ref="B63:C63"/>
    <mergeCell ref="B64:C64"/>
    <mergeCell ref="A51:C51"/>
    <mergeCell ref="B73:C73"/>
    <mergeCell ref="B53:C53"/>
    <mergeCell ref="B54:C54"/>
    <mergeCell ref="B55:C55"/>
    <mergeCell ref="B57:C57"/>
    <mergeCell ref="B58:C58"/>
    <mergeCell ref="B59:C59"/>
    <mergeCell ref="B72:C72"/>
    <mergeCell ref="B61:C61"/>
    <mergeCell ref="B30:C30"/>
    <mergeCell ref="B32:C32"/>
    <mergeCell ref="B43:C43"/>
    <mergeCell ref="A45:C45"/>
    <mergeCell ref="B47:C47"/>
    <mergeCell ref="B33:C33"/>
    <mergeCell ref="B34:C34"/>
    <mergeCell ref="B36:C36"/>
    <mergeCell ref="B48:C48"/>
    <mergeCell ref="B37:C37"/>
    <mergeCell ref="A38:C38"/>
    <mergeCell ref="B40:C40"/>
    <mergeCell ref="B41:C41"/>
    <mergeCell ref="B42:C42"/>
    <mergeCell ref="B28:C28"/>
    <mergeCell ref="B29:C29"/>
    <mergeCell ref="A22:C22"/>
    <mergeCell ref="B24:C24"/>
    <mergeCell ref="B25:C25"/>
    <mergeCell ref="B26:C26"/>
    <mergeCell ref="B27:C27"/>
  </mergeCells>
  <pageMargins left="0.23622047244094491" right="0.23622047244094491" top="0.74803149606299213" bottom="0.74803149606299213" header="0.31496062992125984" footer="0.31496062992125984"/>
  <pageSetup paperSize="9" scale="34" orientation="landscape" r:id="rId1"/>
  <rowBreaks count="1" manualBreakCount="1">
    <brk id="1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249977111117893"/>
    <pageSetUpPr fitToPage="1"/>
  </sheetPr>
  <dimension ref="A1:IV88"/>
  <sheetViews>
    <sheetView showGridLines="0" zoomScale="89" zoomScaleNormal="89" workbookViewId="0">
      <selection activeCell="A17" sqref="A17"/>
    </sheetView>
  </sheetViews>
  <sheetFormatPr defaultColWidth="16.5703125" defaultRowHeight="15" x14ac:dyDescent="0.25"/>
  <cols>
    <col min="1" max="1" width="3.7109375" style="5" customWidth="1"/>
    <col min="2" max="2" width="5.7109375" style="5" customWidth="1"/>
    <col min="3" max="3" width="74" style="5" customWidth="1"/>
    <col min="4" max="4" width="11.5703125" style="5" customWidth="1"/>
    <col min="5" max="17" width="10.7109375" style="5" customWidth="1"/>
    <col min="18" max="18" width="0" style="5" hidden="1" customWidth="1"/>
    <col min="19" max="19" width="36.140625" style="12" customWidth="1"/>
    <col min="20" max="20" width="35" style="12" customWidth="1"/>
    <col min="21" max="16384" width="16.5703125" style="5"/>
  </cols>
  <sheetData>
    <row r="1" spans="1:20" x14ac:dyDescent="0.25">
      <c r="A1" s="1" t="str">
        <f>A88&amp;" - "&amp;VLOOKUP(A88,[3]SheetNames!A2:C13,3,FALSE)</f>
        <v>EKU - Ekurhuleni Metro</v>
      </c>
      <c r="B1" s="1"/>
      <c r="C1" s="2"/>
      <c r="D1" s="3"/>
      <c r="E1" s="3"/>
      <c r="F1" s="3"/>
      <c r="G1" s="3"/>
      <c r="H1" s="3"/>
      <c r="I1" s="3"/>
      <c r="J1" s="3"/>
      <c r="K1" s="3"/>
      <c r="L1" s="3"/>
      <c r="M1" s="3"/>
      <c r="N1" s="3"/>
      <c r="O1" s="3"/>
      <c r="P1" s="3"/>
      <c r="Q1" s="3"/>
      <c r="R1" s="3"/>
      <c r="S1" s="4"/>
      <c r="T1" s="4"/>
    </row>
    <row r="3" spans="1:20" ht="21.75" customHeight="1" x14ac:dyDescent="0.25">
      <c r="A3" s="6" t="s">
        <v>88</v>
      </c>
      <c r="B3" s="7"/>
      <c r="C3" s="8"/>
      <c r="D3" s="9"/>
      <c r="E3" s="10"/>
      <c r="F3" s="3"/>
      <c r="G3" s="3"/>
      <c r="H3" s="3"/>
      <c r="I3" s="3"/>
      <c r="J3" s="3"/>
      <c r="K3" s="3"/>
      <c r="L3" s="3"/>
      <c r="M3" s="3"/>
      <c r="N3" s="3"/>
      <c r="O3" s="3"/>
      <c r="P3" s="3"/>
      <c r="Q3" s="3"/>
      <c r="R3" s="3"/>
      <c r="S3" s="4"/>
      <c r="T3" s="4"/>
    </row>
    <row r="4" spans="1:20" ht="33" x14ac:dyDescent="0.3">
      <c r="D4" s="11" t="s">
        <v>0</v>
      </c>
    </row>
    <row r="5" spans="1:20" ht="30" x14ac:dyDescent="0.25">
      <c r="C5" s="13" t="s">
        <v>1</v>
      </c>
      <c r="D5" s="14"/>
      <c r="E5" s="15" t="s">
        <v>2</v>
      </c>
    </row>
    <row r="6" spans="1:20" ht="16.5" x14ac:dyDescent="0.3">
      <c r="C6" s="13" t="s">
        <v>3</v>
      </c>
      <c r="D6" s="16"/>
      <c r="E6" s="17" t="s">
        <v>4</v>
      </c>
    </row>
    <row r="7" spans="1:20" ht="30" x14ac:dyDescent="0.25">
      <c r="A7" s="18"/>
      <c r="B7" s="7"/>
      <c r="C7" s="19" t="s">
        <v>5</v>
      </c>
      <c r="D7" s="20"/>
      <c r="E7" s="17" t="s">
        <v>6</v>
      </c>
      <c r="F7" s="3"/>
      <c r="G7" s="3"/>
      <c r="H7" s="3"/>
      <c r="I7" s="3"/>
      <c r="J7" s="3"/>
      <c r="K7" s="3"/>
      <c r="L7" s="3"/>
      <c r="M7" s="3"/>
      <c r="N7" s="3"/>
      <c r="O7" s="3"/>
      <c r="P7" s="3"/>
      <c r="Q7" s="3"/>
      <c r="R7" s="3"/>
      <c r="S7" s="4"/>
      <c r="T7" s="4"/>
    </row>
    <row r="8" spans="1:20" x14ac:dyDescent="0.25">
      <c r="A8" s="18"/>
      <c r="B8" s="7"/>
      <c r="C8" s="132" t="s">
        <v>7</v>
      </c>
      <c r="D8" s="20"/>
      <c r="E8" s="17" t="s">
        <v>4</v>
      </c>
      <c r="F8" s="3"/>
      <c r="G8" s="3"/>
      <c r="H8" s="3"/>
      <c r="I8" s="3"/>
      <c r="J8" s="3"/>
      <c r="K8" s="3"/>
      <c r="L8" s="3"/>
      <c r="M8" s="3"/>
      <c r="N8" s="3"/>
      <c r="O8" s="3"/>
      <c r="P8" s="3"/>
      <c r="Q8" s="3"/>
      <c r="R8" s="3"/>
      <c r="S8" s="4"/>
      <c r="T8" s="4"/>
    </row>
    <row r="9" spans="1:20" ht="15.75" customHeight="1" x14ac:dyDescent="0.25">
      <c r="A9" s="18"/>
      <c r="B9" s="7"/>
      <c r="C9" s="22" t="s">
        <v>8</v>
      </c>
      <c r="D9" s="20"/>
      <c r="E9" s="17" t="s">
        <v>4</v>
      </c>
      <c r="F9" s="3"/>
      <c r="G9" s="3"/>
      <c r="H9" s="3"/>
      <c r="I9" s="3"/>
      <c r="J9" s="3"/>
      <c r="K9" s="3"/>
      <c r="L9" s="3"/>
      <c r="M9" s="3"/>
      <c r="N9" s="3"/>
      <c r="O9" s="3"/>
      <c r="P9" s="3"/>
      <c r="Q9" s="3"/>
      <c r="R9" s="3"/>
      <c r="S9" s="4"/>
      <c r="T9" s="4"/>
    </row>
    <row r="10" spans="1:20" x14ac:dyDescent="0.25">
      <c r="A10" s="18"/>
      <c r="B10" s="7"/>
      <c r="C10" s="19" t="s">
        <v>9</v>
      </c>
      <c r="D10" s="20"/>
      <c r="E10" s="17" t="s">
        <v>4</v>
      </c>
      <c r="F10" s="3"/>
      <c r="G10" s="3"/>
      <c r="H10" s="3"/>
      <c r="I10" s="3"/>
      <c r="J10" s="3"/>
      <c r="K10" s="3"/>
      <c r="L10" s="3"/>
      <c r="M10" s="3"/>
      <c r="N10" s="3"/>
      <c r="O10" s="3"/>
      <c r="P10" s="3"/>
      <c r="Q10" s="3"/>
      <c r="R10" s="3"/>
      <c r="S10" s="4"/>
      <c r="T10" s="4"/>
    </row>
    <row r="11" spans="1:20" x14ac:dyDescent="0.25">
      <c r="A11" s="18"/>
      <c r="B11" s="7"/>
      <c r="C11" s="19" t="s">
        <v>10</v>
      </c>
      <c r="D11" s="14"/>
      <c r="E11" s="17" t="s">
        <v>4</v>
      </c>
      <c r="F11" s="3"/>
      <c r="G11" s="3"/>
      <c r="H11" s="3"/>
      <c r="I11" s="3"/>
      <c r="J11" s="3"/>
      <c r="K11" s="3"/>
      <c r="L11" s="3"/>
      <c r="M11" s="3"/>
      <c r="N11" s="3"/>
      <c r="O11" s="3"/>
      <c r="P11" s="3"/>
      <c r="Q11" s="3"/>
      <c r="R11" s="3"/>
      <c r="S11" s="4"/>
      <c r="T11" s="4"/>
    </row>
    <row r="12" spans="1:20" x14ac:dyDescent="0.25">
      <c r="A12" s="18"/>
      <c r="B12" s="7"/>
      <c r="C12" s="19" t="s">
        <v>11</v>
      </c>
      <c r="D12" s="20"/>
      <c r="E12" s="17" t="s">
        <v>4</v>
      </c>
      <c r="F12" s="3"/>
      <c r="G12" s="3"/>
      <c r="H12" s="3"/>
      <c r="I12" s="3"/>
      <c r="J12" s="3"/>
      <c r="K12" s="3"/>
      <c r="L12" s="3"/>
      <c r="M12" s="3"/>
      <c r="N12" s="3"/>
      <c r="O12" s="3"/>
      <c r="P12" s="3"/>
      <c r="Q12" s="3"/>
      <c r="R12" s="3"/>
      <c r="S12" s="4"/>
      <c r="T12" s="4"/>
    </row>
    <row r="13" spans="1:20" x14ac:dyDescent="0.25">
      <c r="A13" s="18"/>
      <c r="B13" s="7"/>
      <c r="C13" s="19" t="s">
        <v>12</v>
      </c>
      <c r="D13" s="20"/>
      <c r="E13" s="17" t="s">
        <v>4</v>
      </c>
      <c r="F13" s="3"/>
      <c r="G13" s="3"/>
      <c r="H13" s="3"/>
      <c r="I13" s="3"/>
      <c r="J13" s="3"/>
      <c r="K13" s="3"/>
      <c r="L13" s="3"/>
      <c r="M13" s="3"/>
      <c r="N13" s="3"/>
      <c r="O13" s="3"/>
      <c r="P13" s="3"/>
      <c r="Q13" s="3"/>
      <c r="R13" s="3"/>
      <c r="S13" s="4"/>
      <c r="T13" s="4"/>
    </row>
    <row r="14" spans="1:20" ht="30" x14ac:dyDescent="0.25">
      <c r="A14" s="18"/>
      <c r="B14" s="7"/>
      <c r="C14" s="19" t="s">
        <v>13</v>
      </c>
      <c r="D14" s="20"/>
      <c r="E14" s="17" t="s">
        <v>4</v>
      </c>
      <c r="F14" s="3"/>
      <c r="G14" s="3"/>
      <c r="H14" s="3"/>
      <c r="I14" s="3"/>
      <c r="J14" s="3"/>
      <c r="K14" s="3"/>
      <c r="L14" s="3"/>
      <c r="M14" s="3"/>
      <c r="N14" s="3"/>
      <c r="O14" s="3"/>
      <c r="P14" s="3"/>
      <c r="Q14" s="3"/>
      <c r="R14" s="3"/>
      <c r="S14" s="4"/>
      <c r="T14" s="4"/>
    </row>
    <row r="15" spans="1:20" x14ac:dyDescent="0.25">
      <c r="A15" s="18"/>
      <c r="B15" s="7"/>
      <c r="C15" s="13" t="s">
        <v>14</v>
      </c>
      <c r="D15" s="20"/>
      <c r="E15" s="17" t="s">
        <v>4</v>
      </c>
      <c r="F15" s="3"/>
      <c r="G15" s="3"/>
      <c r="H15" s="3"/>
      <c r="I15" s="3"/>
      <c r="J15" s="3"/>
      <c r="K15" s="3"/>
      <c r="L15" s="3"/>
      <c r="M15" s="3"/>
      <c r="N15" s="3"/>
      <c r="O15" s="3"/>
      <c r="P15" s="3"/>
      <c r="Q15" s="3"/>
      <c r="R15" s="3"/>
      <c r="S15" s="4"/>
      <c r="T15" s="4"/>
    </row>
    <row r="16" spans="1:20" x14ac:dyDescent="0.25">
      <c r="A16" s="18"/>
      <c r="B16" s="7"/>
      <c r="C16" s="23"/>
      <c r="D16" s="9"/>
      <c r="E16" s="10"/>
      <c r="F16" s="3"/>
      <c r="G16" s="3"/>
      <c r="H16" s="3"/>
      <c r="I16" s="3"/>
      <c r="J16" s="3"/>
      <c r="K16" s="3"/>
      <c r="L16" s="3"/>
      <c r="M16" s="3"/>
      <c r="N16" s="3"/>
      <c r="O16" s="3"/>
      <c r="P16" s="3"/>
      <c r="Q16" s="3"/>
      <c r="R16" s="3"/>
      <c r="S16" s="4"/>
      <c r="T16" s="4"/>
    </row>
    <row r="17" spans="1:20" x14ac:dyDescent="0.25">
      <c r="A17" s="18" t="s">
        <v>89</v>
      </c>
      <c r="B17" s="7"/>
      <c r="C17" s="8"/>
      <c r="D17" s="9"/>
      <c r="E17" s="10"/>
      <c r="F17" s="3"/>
      <c r="G17" s="3"/>
      <c r="H17" s="3"/>
      <c r="I17" s="3"/>
      <c r="J17" s="3"/>
      <c r="K17" s="3"/>
      <c r="L17" s="3"/>
      <c r="M17" s="3"/>
      <c r="N17" s="3"/>
      <c r="O17" s="3"/>
      <c r="P17" s="3"/>
      <c r="Q17" s="3"/>
      <c r="R17" s="3"/>
      <c r="S17" s="4"/>
      <c r="T17" s="4"/>
    </row>
    <row r="18" spans="1:20" ht="76.5" x14ac:dyDescent="0.25">
      <c r="A18" s="24" t="s">
        <v>15</v>
      </c>
      <c r="B18" s="25"/>
      <c r="C18" s="25"/>
      <c r="D18" s="26" t="s">
        <v>90</v>
      </c>
      <c r="E18" s="27" t="s">
        <v>91</v>
      </c>
      <c r="F18" s="28" t="s">
        <v>16</v>
      </c>
      <c r="G18" s="29" t="s">
        <v>17</v>
      </c>
      <c r="H18" s="28" t="s">
        <v>18</v>
      </c>
      <c r="I18" s="29" t="s">
        <v>19</v>
      </c>
      <c r="J18" s="28" t="s">
        <v>20</v>
      </c>
      <c r="K18" s="29" t="s">
        <v>21</v>
      </c>
      <c r="L18" s="28" t="s">
        <v>22</v>
      </c>
      <c r="M18" s="30" t="s">
        <v>23</v>
      </c>
      <c r="N18" s="28" t="s">
        <v>24</v>
      </c>
      <c r="O18" s="31" t="s">
        <v>92</v>
      </c>
      <c r="P18" s="29" t="s">
        <v>93</v>
      </c>
      <c r="Q18" s="26" t="s">
        <v>25</v>
      </c>
      <c r="R18" s="3"/>
      <c r="S18" s="26" t="s">
        <v>26</v>
      </c>
      <c r="T18" s="26" t="s">
        <v>27</v>
      </c>
    </row>
    <row r="19" spans="1:20" s="41" customFormat="1" ht="11.25" x14ac:dyDescent="0.2">
      <c r="A19" s="32"/>
      <c r="B19" s="33"/>
      <c r="C19" s="33"/>
      <c r="D19" s="34"/>
      <c r="E19" s="35"/>
      <c r="F19" s="36"/>
      <c r="G19" s="37"/>
      <c r="H19" s="36"/>
      <c r="I19" s="37"/>
      <c r="J19" s="36"/>
      <c r="K19" s="37"/>
      <c r="L19" s="36"/>
      <c r="M19" s="38"/>
      <c r="N19" s="36" t="s">
        <v>28</v>
      </c>
      <c r="O19" s="39" t="s">
        <v>29</v>
      </c>
      <c r="P19" s="37"/>
      <c r="Q19" s="34" t="s">
        <v>30</v>
      </c>
      <c r="R19" s="3"/>
      <c r="S19" s="40"/>
      <c r="T19" s="40"/>
    </row>
    <row r="20" spans="1:20" x14ac:dyDescent="0.25">
      <c r="A20" s="24"/>
      <c r="B20" s="25"/>
      <c r="C20" s="42"/>
      <c r="D20" s="39">
        <v>1</v>
      </c>
      <c r="E20" s="35">
        <f t="shared" ref="E20:Q20" si="0">D20+1</f>
        <v>2</v>
      </c>
      <c r="F20" s="36">
        <f t="shared" si="0"/>
        <v>3</v>
      </c>
      <c r="G20" s="37">
        <f t="shared" si="0"/>
        <v>4</v>
      </c>
      <c r="H20" s="36">
        <f t="shared" si="0"/>
        <v>5</v>
      </c>
      <c r="I20" s="37">
        <f t="shared" si="0"/>
        <v>6</v>
      </c>
      <c r="J20" s="36">
        <f t="shared" si="0"/>
        <v>7</v>
      </c>
      <c r="K20" s="37">
        <f t="shared" si="0"/>
        <v>8</v>
      </c>
      <c r="L20" s="36">
        <f t="shared" si="0"/>
        <v>9</v>
      </c>
      <c r="M20" s="38">
        <f t="shared" si="0"/>
        <v>10</v>
      </c>
      <c r="N20" s="36">
        <f t="shared" si="0"/>
        <v>11</v>
      </c>
      <c r="O20" s="39">
        <f t="shared" si="0"/>
        <v>12</v>
      </c>
      <c r="P20" s="37">
        <f t="shared" si="0"/>
        <v>13</v>
      </c>
      <c r="Q20" s="34">
        <f t="shared" si="0"/>
        <v>14</v>
      </c>
      <c r="R20" s="3"/>
      <c r="S20" s="40"/>
      <c r="T20" s="40"/>
    </row>
    <row r="21" spans="1:20" x14ac:dyDescent="0.25">
      <c r="A21" s="43" t="s">
        <v>31</v>
      </c>
      <c r="B21" s="44"/>
      <c r="C21" s="44"/>
      <c r="D21" s="45"/>
      <c r="E21" s="46"/>
      <c r="F21" s="47"/>
      <c r="G21" s="48"/>
      <c r="H21" s="47"/>
      <c r="I21" s="48"/>
      <c r="J21" s="47"/>
      <c r="K21" s="48"/>
      <c r="L21" s="47"/>
      <c r="M21" s="49"/>
      <c r="N21" s="47"/>
      <c r="O21" s="45"/>
      <c r="P21" s="48"/>
      <c r="Q21" s="50"/>
      <c r="R21" s="51"/>
      <c r="S21" s="52"/>
      <c r="T21" s="52"/>
    </row>
    <row r="22" spans="1:20" x14ac:dyDescent="0.25">
      <c r="A22" s="137" t="s">
        <v>32</v>
      </c>
      <c r="B22" s="138"/>
      <c r="C22" s="139"/>
      <c r="D22" s="53"/>
      <c r="E22" s="54"/>
      <c r="F22" s="55"/>
      <c r="G22" s="56"/>
      <c r="H22" s="57"/>
      <c r="I22" s="58"/>
      <c r="J22" s="57"/>
      <c r="K22" s="58"/>
      <c r="L22" s="55"/>
      <c r="M22" s="59"/>
      <c r="N22" s="57"/>
      <c r="O22" s="60"/>
      <c r="P22" s="56"/>
      <c r="Q22" s="61"/>
      <c r="R22" s="51"/>
      <c r="S22" s="52"/>
      <c r="T22" s="52"/>
    </row>
    <row r="23" spans="1:20" ht="8.1" customHeight="1" x14ac:dyDescent="0.25">
      <c r="A23" s="62"/>
      <c r="B23" s="63"/>
      <c r="C23" s="64"/>
      <c r="D23" s="53"/>
      <c r="E23" s="54"/>
      <c r="F23" s="57"/>
      <c r="G23" s="58"/>
      <c r="H23" s="57"/>
      <c r="I23" s="58"/>
      <c r="J23" s="57"/>
      <c r="K23" s="58"/>
      <c r="L23" s="57"/>
      <c r="M23" s="65"/>
      <c r="N23" s="57"/>
      <c r="O23" s="66"/>
      <c r="P23" s="58"/>
      <c r="Q23" s="53"/>
      <c r="R23" s="51"/>
      <c r="S23" s="52"/>
      <c r="T23" s="52"/>
    </row>
    <row r="24" spans="1:20" ht="15" customHeight="1" x14ac:dyDescent="0.25">
      <c r="A24" s="62"/>
      <c r="B24" s="135" t="s">
        <v>33</v>
      </c>
      <c r="C24" s="136">
        <v>0</v>
      </c>
      <c r="D24" s="124">
        <v>0</v>
      </c>
      <c r="E24" s="125">
        <v>0</v>
      </c>
      <c r="F24" s="73">
        <v>0</v>
      </c>
      <c r="G24" s="72">
        <v>0</v>
      </c>
      <c r="H24" s="73">
        <v>0</v>
      </c>
      <c r="I24" s="72">
        <v>0</v>
      </c>
      <c r="J24" s="73">
        <v>0</v>
      </c>
      <c r="K24" s="72">
        <v>0</v>
      </c>
      <c r="L24" s="73">
        <v>0</v>
      </c>
      <c r="M24" s="72">
        <v>0</v>
      </c>
      <c r="N24" s="74">
        <f t="shared" ref="N24:N36" si="1">IF(ISERROR(L24+J24+H24+F24),"Invalid Input",L24+J24+H24+F24)</f>
        <v>0</v>
      </c>
      <c r="O24" s="75">
        <f t="shared" ref="O24:O36" si="2">IF(ISERROR(G24+I24+K24+M24),"Invalid Input",G24+I24+K24+M24)</f>
        <v>0</v>
      </c>
      <c r="P24" s="76">
        <v>0</v>
      </c>
      <c r="Q24" s="77">
        <f t="shared" ref="Q24:Q36" si="3">IF(ISERROR(P24-O24),"Invalid Input",(P24-O24))</f>
        <v>0</v>
      </c>
      <c r="R24" s="51" t="b">
        <v>1</v>
      </c>
      <c r="S24" s="78"/>
      <c r="T24" s="78"/>
    </row>
    <row r="25" spans="1:20" ht="15" customHeight="1" x14ac:dyDescent="0.25">
      <c r="A25" s="62"/>
      <c r="B25" s="135" t="s">
        <v>34</v>
      </c>
      <c r="C25" s="136">
        <v>0</v>
      </c>
      <c r="D25" s="124">
        <v>0</v>
      </c>
      <c r="E25" s="125">
        <v>0</v>
      </c>
      <c r="F25" s="73">
        <v>0</v>
      </c>
      <c r="G25" s="72">
        <v>0</v>
      </c>
      <c r="H25" s="73">
        <v>0</v>
      </c>
      <c r="I25" s="72">
        <v>0</v>
      </c>
      <c r="J25" s="73">
        <v>0</v>
      </c>
      <c r="K25" s="72">
        <v>0</v>
      </c>
      <c r="L25" s="73">
        <v>0</v>
      </c>
      <c r="M25" s="72">
        <v>0</v>
      </c>
      <c r="N25" s="74">
        <f t="shared" si="1"/>
        <v>0</v>
      </c>
      <c r="O25" s="75">
        <f t="shared" si="2"/>
        <v>0</v>
      </c>
      <c r="P25" s="76">
        <v>0</v>
      </c>
      <c r="Q25" s="77">
        <f t="shared" si="3"/>
        <v>0</v>
      </c>
      <c r="R25" s="51" t="b">
        <v>1</v>
      </c>
      <c r="S25" s="78"/>
      <c r="T25" s="78"/>
    </row>
    <row r="26" spans="1:20" ht="15" customHeight="1" x14ac:dyDescent="0.25">
      <c r="A26" s="62"/>
      <c r="B26" s="135" t="s">
        <v>35</v>
      </c>
      <c r="C26" s="136">
        <v>0</v>
      </c>
      <c r="D26" s="124">
        <v>0</v>
      </c>
      <c r="E26" s="125">
        <v>0</v>
      </c>
      <c r="F26" s="73">
        <v>0</v>
      </c>
      <c r="G26" s="72">
        <v>0</v>
      </c>
      <c r="H26" s="73">
        <v>0</v>
      </c>
      <c r="I26" s="72">
        <v>0</v>
      </c>
      <c r="J26" s="73">
        <v>0</v>
      </c>
      <c r="K26" s="72">
        <v>0</v>
      </c>
      <c r="L26" s="73">
        <v>0</v>
      </c>
      <c r="M26" s="72">
        <v>0</v>
      </c>
      <c r="N26" s="74">
        <f t="shared" si="1"/>
        <v>0</v>
      </c>
      <c r="O26" s="75">
        <f t="shared" si="2"/>
        <v>0</v>
      </c>
      <c r="P26" s="76">
        <v>0</v>
      </c>
      <c r="Q26" s="77">
        <f t="shared" si="3"/>
        <v>0</v>
      </c>
      <c r="R26" s="51" t="b">
        <v>1</v>
      </c>
      <c r="S26" s="78"/>
      <c r="T26" s="78"/>
    </row>
    <row r="27" spans="1:20" ht="15" customHeight="1" x14ac:dyDescent="0.25">
      <c r="A27" s="62"/>
      <c r="B27" s="135" t="s">
        <v>36</v>
      </c>
      <c r="C27" s="136">
        <v>0</v>
      </c>
      <c r="D27" s="124">
        <v>0</v>
      </c>
      <c r="E27" s="125">
        <v>0</v>
      </c>
      <c r="F27" s="73">
        <v>0</v>
      </c>
      <c r="G27" s="72">
        <v>0</v>
      </c>
      <c r="H27" s="73">
        <v>0</v>
      </c>
      <c r="I27" s="72">
        <v>0</v>
      </c>
      <c r="J27" s="73">
        <v>0</v>
      </c>
      <c r="K27" s="72">
        <v>0</v>
      </c>
      <c r="L27" s="73">
        <v>0</v>
      </c>
      <c r="M27" s="72">
        <v>0</v>
      </c>
      <c r="N27" s="74">
        <f t="shared" si="1"/>
        <v>0</v>
      </c>
      <c r="O27" s="75">
        <f t="shared" si="2"/>
        <v>0</v>
      </c>
      <c r="P27" s="76">
        <v>0</v>
      </c>
      <c r="Q27" s="77">
        <f t="shared" si="3"/>
        <v>0</v>
      </c>
      <c r="R27" s="51" t="b">
        <v>1</v>
      </c>
      <c r="S27" s="78"/>
      <c r="T27" s="78"/>
    </row>
    <row r="28" spans="1:20" ht="15" customHeight="1" x14ac:dyDescent="0.25">
      <c r="A28" s="62"/>
      <c r="B28" s="133" t="s">
        <v>86</v>
      </c>
      <c r="C28" s="134"/>
      <c r="D28" s="124">
        <v>0</v>
      </c>
      <c r="E28" s="125">
        <v>0</v>
      </c>
      <c r="F28" s="73">
        <v>0</v>
      </c>
      <c r="G28" s="72">
        <v>0</v>
      </c>
      <c r="H28" s="73">
        <v>0</v>
      </c>
      <c r="I28" s="72">
        <v>0</v>
      </c>
      <c r="J28" s="73">
        <v>0</v>
      </c>
      <c r="K28" s="72">
        <v>0</v>
      </c>
      <c r="L28" s="73">
        <v>0</v>
      </c>
      <c r="M28" s="72">
        <v>0</v>
      </c>
      <c r="N28" s="74">
        <f t="shared" si="1"/>
        <v>0</v>
      </c>
      <c r="O28" s="75">
        <f t="shared" si="2"/>
        <v>0</v>
      </c>
      <c r="P28" s="76">
        <v>0</v>
      </c>
      <c r="Q28" s="77">
        <f t="shared" si="3"/>
        <v>0</v>
      </c>
      <c r="R28" s="51" t="b">
        <v>1</v>
      </c>
      <c r="S28" s="78"/>
      <c r="T28" s="78"/>
    </row>
    <row r="29" spans="1:20" ht="15" customHeight="1" x14ac:dyDescent="0.25">
      <c r="A29" s="62"/>
      <c r="B29" s="135" t="s">
        <v>38</v>
      </c>
      <c r="C29" s="136">
        <v>0</v>
      </c>
      <c r="D29" s="124">
        <v>0</v>
      </c>
      <c r="E29" s="125">
        <v>0</v>
      </c>
      <c r="F29" s="73">
        <v>0</v>
      </c>
      <c r="G29" s="72">
        <v>0</v>
      </c>
      <c r="H29" s="73">
        <v>0</v>
      </c>
      <c r="I29" s="72">
        <v>0</v>
      </c>
      <c r="J29" s="73">
        <v>0</v>
      </c>
      <c r="K29" s="72">
        <v>0</v>
      </c>
      <c r="L29" s="73">
        <v>0</v>
      </c>
      <c r="M29" s="72">
        <v>0</v>
      </c>
      <c r="N29" s="74">
        <f t="shared" si="1"/>
        <v>0</v>
      </c>
      <c r="O29" s="75">
        <f t="shared" si="2"/>
        <v>0</v>
      </c>
      <c r="P29" s="76">
        <v>0</v>
      </c>
      <c r="Q29" s="77">
        <f t="shared" si="3"/>
        <v>0</v>
      </c>
      <c r="R29" s="51" t="b">
        <v>1</v>
      </c>
      <c r="S29" s="78"/>
      <c r="T29" s="78"/>
    </row>
    <row r="30" spans="1:20" ht="15" customHeight="1" x14ac:dyDescent="0.25">
      <c r="A30" s="62"/>
      <c r="B30" s="135" t="s">
        <v>39</v>
      </c>
      <c r="C30" s="136"/>
      <c r="D30" s="124">
        <v>0</v>
      </c>
      <c r="E30" s="125">
        <v>0</v>
      </c>
      <c r="F30" s="73">
        <v>0</v>
      </c>
      <c r="G30" s="72">
        <v>0</v>
      </c>
      <c r="H30" s="73">
        <v>0</v>
      </c>
      <c r="I30" s="72">
        <v>0</v>
      </c>
      <c r="J30" s="73">
        <v>0</v>
      </c>
      <c r="K30" s="72">
        <v>0</v>
      </c>
      <c r="L30" s="73">
        <v>0</v>
      </c>
      <c r="M30" s="72">
        <v>0</v>
      </c>
      <c r="N30" s="74">
        <f t="shared" si="1"/>
        <v>0</v>
      </c>
      <c r="O30" s="75">
        <f t="shared" si="2"/>
        <v>0</v>
      </c>
      <c r="P30" s="76">
        <v>0</v>
      </c>
      <c r="Q30" s="77">
        <f t="shared" si="3"/>
        <v>0</v>
      </c>
      <c r="R30" s="51" t="b">
        <v>1</v>
      </c>
      <c r="S30" s="78"/>
      <c r="T30" s="78"/>
    </row>
    <row r="31" spans="1:20" ht="15" customHeight="1" x14ac:dyDescent="0.25">
      <c r="A31" s="62"/>
      <c r="B31" s="131" t="s">
        <v>40</v>
      </c>
      <c r="C31" s="127"/>
      <c r="D31" s="124">
        <v>0</v>
      </c>
      <c r="E31" s="125">
        <v>0</v>
      </c>
      <c r="F31" s="73">
        <v>0</v>
      </c>
      <c r="G31" s="72">
        <v>0</v>
      </c>
      <c r="H31" s="73">
        <v>0</v>
      </c>
      <c r="I31" s="72">
        <v>0</v>
      </c>
      <c r="J31" s="73">
        <v>0</v>
      </c>
      <c r="K31" s="72">
        <v>0</v>
      </c>
      <c r="L31" s="73">
        <v>0</v>
      </c>
      <c r="M31" s="72">
        <v>0</v>
      </c>
      <c r="N31" s="74">
        <f t="shared" si="1"/>
        <v>0</v>
      </c>
      <c r="O31" s="75">
        <f t="shared" si="2"/>
        <v>0</v>
      </c>
      <c r="P31" s="76">
        <v>0</v>
      </c>
      <c r="Q31" s="77">
        <f t="shared" si="3"/>
        <v>0</v>
      </c>
      <c r="R31" s="51"/>
      <c r="S31" s="78"/>
      <c r="T31" s="78"/>
    </row>
    <row r="32" spans="1:20" ht="15" customHeight="1" x14ac:dyDescent="0.25">
      <c r="A32" s="62"/>
      <c r="B32" s="135" t="s">
        <v>41</v>
      </c>
      <c r="C32" s="136">
        <v>0</v>
      </c>
      <c r="D32" s="124">
        <v>0</v>
      </c>
      <c r="E32" s="125">
        <v>0</v>
      </c>
      <c r="F32" s="73">
        <v>0</v>
      </c>
      <c r="G32" s="72">
        <v>0</v>
      </c>
      <c r="H32" s="73">
        <v>0</v>
      </c>
      <c r="I32" s="72">
        <v>0</v>
      </c>
      <c r="J32" s="73">
        <v>0</v>
      </c>
      <c r="K32" s="72">
        <v>0</v>
      </c>
      <c r="L32" s="73">
        <v>0</v>
      </c>
      <c r="M32" s="72">
        <v>0</v>
      </c>
      <c r="N32" s="74">
        <f t="shared" si="1"/>
        <v>0</v>
      </c>
      <c r="O32" s="75">
        <f t="shared" si="2"/>
        <v>0</v>
      </c>
      <c r="P32" s="76">
        <v>0</v>
      </c>
      <c r="Q32" s="77">
        <f t="shared" si="3"/>
        <v>0</v>
      </c>
      <c r="R32" s="51" t="b">
        <v>1</v>
      </c>
      <c r="S32" s="78"/>
      <c r="T32" s="78"/>
    </row>
    <row r="33" spans="1:256" ht="15" customHeight="1" x14ac:dyDescent="0.25">
      <c r="A33" s="62"/>
      <c r="B33" s="135" t="s">
        <v>42</v>
      </c>
      <c r="C33" s="136">
        <v>0</v>
      </c>
      <c r="D33" s="124">
        <v>0</v>
      </c>
      <c r="E33" s="125">
        <v>0</v>
      </c>
      <c r="F33" s="73">
        <v>0</v>
      </c>
      <c r="G33" s="72">
        <v>0</v>
      </c>
      <c r="H33" s="73">
        <v>0</v>
      </c>
      <c r="I33" s="72">
        <v>0</v>
      </c>
      <c r="J33" s="73">
        <v>0</v>
      </c>
      <c r="K33" s="72">
        <v>0</v>
      </c>
      <c r="L33" s="73">
        <v>0</v>
      </c>
      <c r="M33" s="72">
        <v>0</v>
      </c>
      <c r="N33" s="74">
        <f t="shared" si="1"/>
        <v>0</v>
      </c>
      <c r="O33" s="75">
        <f t="shared" si="2"/>
        <v>0</v>
      </c>
      <c r="P33" s="76">
        <v>0</v>
      </c>
      <c r="Q33" s="77">
        <f t="shared" si="3"/>
        <v>0</v>
      </c>
      <c r="R33" s="51"/>
      <c r="S33" s="78"/>
      <c r="T33" s="78"/>
    </row>
    <row r="34" spans="1:256" ht="15" customHeight="1" x14ac:dyDescent="0.25">
      <c r="A34" s="62"/>
      <c r="B34" s="135" t="s">
        <v>43</v>
      </c>
      <c r="C34" s="136"/>
      <c r="D34" s="124">
        <v>0</v>
      </c>
      <c r="E34" s="125">
        <v>0</v>
      </c>
      <c r="F34" s="73">
        <v>0</v>
      </c>
      <c r="G34" s="72">
        <v>0</v>
      </c>
      <c r="H34" s="73">
        <v>0</v>
      </c>
      <c r="I34" s="72">
        <v>0</v>
      </c>
      <c r="J34" s="73">
        <v>0</v>
      </c>
      <c r="K34" s="72">
        <v>0</v>
      </c>
      <c r="L34" s="73">
        <v>0</v>
      </c>
      <c r="M34" s="72">
        <v>0</v>
      </c>
      <c r="N34" s="74">
        <f t="shared" si="1"/>
        <v>0</v>
      </c>
      <c r="O34" s="75">
        <f t="shared" si="2"/>
        <v>0</v>
      </c>
      <c r="P34" s="76">
        <v>0</v>
      </c>
      <c r="Q34" s="77">
        <f t="shared" si="3"/>
        <v>0</v>
      </c>
      <c r="R34" s="51"/>
      <c r="S34" s="78"/>
      <c r="T34" s="78"/>
    </row>
    <row r="35" spans="1:256" s="91" customFormat="1" ht="16.5" customHeight="1" x14ac:dyDescent="0.25">
      <c r="A35" s="62"/>
      <c r="B35" s="131" t="s">
        <v>44</v>
      </c>
      <c r="C35" s="127"/>
      <c r="D35" s="124">
        <v>0</v>
      </c>
      <c r="E35" s="125">
        <v>0</v>
      </c>
      <c r="F35" s="73">
        <v>0</v>
      </c>
      <c r="G35" s="72">
        <v>0</v>
      </c>
      <c r="H35" s="73">
        <v>0</v>
      </c>
      <c r="I35" s="72">
        <v>0</v>
      </c>
      <c r="J35" s="73">
        <v>0</v>
      </c>
      <c r="K35" s="72">
        <v>0</v>
      </c>
      <c r="L35" s="73">
        <v>0</v>
      </c>
      <c r="M35" s="72">
        <v>0</v>
      </c>
      <c r="N35" s="74">
        <f t="shared" si="1"/>
        <v>0</v>
      </c>
      <c r="O35" s="75">
        <f t="shared" si="2"/>
        <v>0</v>
      </c>
      <c r="P35" s="76">
        <v>0</v>
      </c>
      <c r="Q35" s="77">
        <f t="shared" si="3"/>
        <v>0</v>
      </c>
      <c r="R35" s="51"/>
      <c r="S35" s="78"/>
      <c r="T35" s="78"/>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row>
    <row r="36" spans="1:256" ht="15" customHeight="1" x14ac:dyDescent="0.25">
      <c r="A36" s="62"/>
      <c r="B36" s="135" t="s">
        <v>45</v>
      </c>
      <c r="C36" s="136"/>
      <c r="D36" s="124">
        <v>0</v>
      </c>
      <c r="E36" s="125">
        <v>0</v>
      </c>
      <c r="F36" s="73">
        <v>0</v>
      </c>
      <c r="G36" s="72">
        <v>0</v>
      </c>
      <c r="H36" s="73">
        <v>0</v>
      </c>
      <c r="I36" s="72">
        <v>0</v>
      </c>
      <c r="J36" s="73">
        <v>0</v>
      </c>
      <c r="K36" s="72">
        <v>0</v>
      </c>
      <c r="L36" s="73">
        <v>0</v>
      </c>
      <c r="M36" s="72">
        <v>0</v>
      </c>
      <c r="N36" s="74">
        <f t="shared" si="1"/>
        <v>0</v>
      </c>
      <c r="O36" s="75">
        <f t="shared" si="2"/>
        <v>0</v>
      </c>
      <c r="P36" s="76">
        <v>0</v>
      </c>
      <c r="Q36" s="77">
        <f t="shared" si="3"/>
        <v>0</v>
      </c>
      <c r="R36" s="51" t="b">
        <v>1</v>
      </c>
      <c r="S36" s="78"/>
      <c r="T36" s="78"/>
    </row>
    <row r="37" spans="1:256" ht="8.1" customHeight="1" x14ac:dyDescent="0.25">
      <c r="A37" s="81"/>
      <c r="B37" s="140">
        <f>COUNTA(B24:B36)</f>
        <v>13</v>
      </c>
      <c r="C37" s="141"/>
      <c r="D37" s="86"/>
      <c r="E37" s="86"/>
      <c r="F37" s="86"/>
      <c r="G37" s="85"/>
      <c r="H37" s="86"/>
      <c r="I37" s="85"/>
      <c r="J37" s="86"/>
      <c r="K37" s="85"/>
      <c r="L37" s="86"/>
      <c r="M37" s="85"/>
      <c r="N37" s="87"/>
      <c r="O37" s="88"/>
      <c r="P37" s="86"/>
      <c r="Q37" s="77"/>
      <c r="R37" s="89" t="b">
        <v>1</v>
      </c>
      <c r="S37" s="90"/>
      <c r="T37" s="90"/>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91"/>
      <c r="CQ37" s="91"/>
      <c r="CR37" s="91"/>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91"/>
      <c r="GE37" s="91"/>
      <c r="GF37" s="91"/>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row>
    <row r="38" spans="1:256" ht="15" customHeight="1" x14ac:dyDescent="0.25">
      <c r="A38" s="142" t="s">
        <v>46</v>
      </c>
      <c r="B38" s="143"/>
      <c r="C38" s="144"/>
      <c r="D38" s="86"/>
      <c r="E38" s="86"/>
      <c r="F38" s="86"/>
      <c r="G38" s="85"/>
      <c r="H38" s="86"/>
      <c r="I38" s="85"/>
      <c r="J38" s="86"/>
      <c r="K38" s="85"/>
      <c r="L38" s="86"/>
      <c r="M38" s="85"/>
      <c r="N38" s="87"/>
      <c r="O38" s="88"/>
      <c r="P38" s="86"/>
      <c r="Q38" s="77"/>
      <c r="R38" s="51" t="b">
        <v>1</v>
      </c>
      <c r="S38" s="78"/>
      <c r="T38" s="78"/>
    </row>
    <row r="39" spans="1:256" ht="15" customHeight="1" x14ac:dyDescent="0.25">
      <c r="A39" s="128"/>
      <c r="B39" s="129"/>
      <c r="C39" s="130"/>
      <c r="D39" s="86"/>
      <c r="E39" s="86"/>
      <c r="F39" s="86"/>
      <c r="G39" s="85"/>
      <c r="H39" s="86"/>
      <c r="I39" s="85"/>
      <c r="J39" s="86"/>
      <c r="K39" s="85"/>
      <c r="L39" s="86"/>
      <c r="M39" s="85"/>
      <c r="N39" s="87"/>
      <c r="O39" s="88"/>
      <c r="P39" s="86"/>
      <c r="Q39" s="77"/>
      <c r="R39" s="51" t="b">
        <v>1</v>
      </c>
      <c r="S39" s="78"/>
      <c r="T39" s="78"/>
    </row>
    <row r="40" spans="1:256" ht="15" customHeight="1" x14ac:dyDescent="0.25">
      <c r="A40" s="95"/>
      <c r="B40" s="135" t="s">
        <v>47</v>
      </c>
      <c r="C40" s="136">
        <v>0</v>
      </c>
      <c r="D40" s="124">
        <v>0</v>
      </c>
      <c r="E40" s="125">
        <v>0</v>
      </c>
      <c r="F40" s="73">
        <v>0</v>
      </c>
      <c r="G40" s="72">
        <v>0</v>
      </c>
      <c r="H40" s="73">
        <v>0</v>
      </c>
      <c r="I40" s="72">
        <v>0</v>
      </c>
      <c r="J40" s="73">
        <v>0</v>
      </c>
      <c r="K40" s="72">
        <v>0</v>
      </c>
      <c r="L40" s="73">
        <v>0</v>
      </c>
      <c r="M40" s="72">
        <v>0</v>
      </c>
      <c r="N40" s="74">
        <f>IF(ISERROR(L40+J40+H40+F40),"Invalid Input",L40+J40+H40+F40)</f>
        <v>0</v>
      </c>
      <c r="O40" s="75">
        <f>IF(ISERROR(G40+I40+K40+M40),"Invalid Input",G40+I40+K40+M40)</f>
        <v>0</v>
      </c>
      <c r="P40" s="76">
        <v>0</v>
      </c>
      <c r="Q40" s="77">
        <f>IF(ISERROR(P40-O40),"Invalid Input",(P40-O40))</f>
        <v>0</v>
      </c>
      <c r="R40" s="51" t="b">
        <v>1</v>
      </c>
      <c r="S40" s="78"/>
      <c r="T40" s="78"/>
    </row>
    <row r="41" spans="1:256" ht="15" customHeight="1" x14ac:dyDescent="0.25">
      <c r="A41" s="95"/>
      <c r="B41" s="135" t="s">
        <v>48</v>
      </c>
      <c r="C41" s="136">
        <v>0</v>
      </c>
      <c r="D41" s="124">
        <v>0</v>
      </c>
      <c r="E41" s="125">
        <v>0</v>
      </c>
      <c r="F41" s="73">
        <v>0</v>
      </c>
      <c r="G41" s="72">
        <v>0</v>
      </c>
      <c r="H41" s="73">
        <v>0</v>
      </c>
      <c r="I41" s="72">
        <v>0</v>
      </c>
      <c r="J41" s="73">
        <v>0</v>
      </c>
      <c r="K41" s="72">
        <v>0</v>
      </c>
      <c r="L41" s="73">
        <v>0</v>
      </c>
      <c r="M41" s="72">
        <v>0</v>
      </c>
      <c r="N41" s="74">
        <f>IF(ISERROR(L41+J41+H41+F41),"Invalid Input",L41+J41+H41+F41)</f>
        <v>0</v>
      </c>
      <c r="O41" s="75">
        <f>IF(ISERROR(G41+I41+K41+M41),"Invalid Input",G41+I41+K41+M41)</f>
        <v>0</v>
      </c>
      <c r="P41" s="76">
        <v>0</v>
      </c>
      <c r="Q41" s="77">
        <f>IF(ISERROR(P41-O41),"Invalid Input",(P41-O41))</f>
        <v>0</v>
      </c>
      <c r="R41" s="51" t="b">
        <v>1</v>
      </c>
      <c r="S41" s="78"/>
      <c r="T41" s="78"/>
    </row>
    <row r="42" spans="1:256" ht="15" customHeight="1" x14ac:dyDescent="0.25">
      <c r="A42" s="95"/>
      <c r="B42" s="135" t="s">
        <v>49</v>
      </c>
      <c r="C42" s="136">
        <v>0</v>
      </c>
      <c r="D42" s="124">
        <v>0</v>
      </c>
      <c r="E42" s="125">
        <v>0</v>
      </c>
      <c r="F42" s="73">
        <v>0</v>
      </c>
      <c r="G42" s="72">
        <v>0</v>
      </c>
      <c r="H42" s="73">
        <v>0</v>
      </c>
      <c r="I42" s="72">
        <v>0</v>
      </c>
      <c r="J42" s="73">
        <v>0</v>
      </c>
      <c r="K42" s="72">
        <v>0</v>
      </c>
      <c r="L42" s="73">
        <v>0</v>
      </c>
      <c r="M42" s="72">
        <v>0</v>
      </c>
      <c r="N42" s="74">
        <f>IF(ISERROR(L42+J42+H42+F42),"Invalid Input",L42+J42+H42+F42)</f>
        <v>0</v>
      </c>
      <c r="O42" s="75">
        <f>IF(ISERROR(G42+I42+K42+M42),"Invalid Input",G42+I42+K42+M42)</f>
        <v>0</v>
      </c>
      <c r="P42" s="76">
        <v>0</v>
      </c>
      <c r="Q42" s="77">
        <f>IF(ISERROR(P42-O42),"Invalid Input",(P42-O42))</f>
        <v>0</v>
      </c>
      <c r="R42" s="51" t="b">
        <v>1</v>
      </c>
      <c r="S42" s="78"/>
      <c r="T42" s="78"/>
    </row>
    <row r="43" spans="1:256" ht="14.1" customHeight="1" x14ac:dyDescent="0.25">
      <c r="A43" s="95"/>
      <c r="B43" s="135" t="s">
        <v>50</v>
      </c>
      <c r="C43" s="136">
        <v>0</v>
      </c>
      <c r="D43" s="124">
        <v>0</v>
      </c>
      <c r="E43" s="125">
        <v>0</v>
      </c>
      <c r="F43" s="73">
        <v>0</v>
      </c>
      <c r="G43" s="72">
        <v>0</v>
      </c>
      <c r="H43" s="73">
        <v>0</v>
      </c>
      <c r="I43" s="72">
        <v>0</v>
      </c>
      <c r="J43" s="73">
        <v>0</v>
      </c>
      <c r="K43" s="72">
        <v>0</v>
      </c>
      <c r="L43" s="73">
        <v>0</v>
      </c>
      <c r="M43" s="72">
        <v>0</v>
      </c>
      <c r="N43" s="74">
        <f>IF(ISERROR(L43+J43+H43+F43),"Invalid Input",L43+J43+H43+F43)</f>
        <v>0</v>
      </c>
      <c r="O43" s="75">
        <f>IF(ISERROR(G43+I43+K43+M43),"Invalid Input",G43+I43+K43+M43)</f>
        <v>0</v>
      </c>
      <c r="P43" s="76">
        <v>0</v>
      </c>
      <c r="Q43" s="77">
        <f>IF(ISERROR(P43-O43),"Invalid Input",(P43-O43))</f>
        <v>0</v>
      </c>
      <c r="R43" s="96" t="b">
        <v>1</v>
      </c>
      <c r="S43" s="78"/>
      <c r="T43" s="78"/>
    </row>
    <row r="44" spans="1:256" ht="6.75" customHeight="1" x14ac:dyDescent="0.25">
      <c r="A44" s="95"/>
      <c r="B44" s="126"/>
      <c r="C44" s="127"/>
      <c r="D44" s="102"/>
      <c r="E44" s="102"/>
      <c r="F44" s="102"/>
      <c r="G44" s="101"/>
      <c r="H44" s="102"/>
      <c r="I44" s="101"/>
      <c r="J44" s="102"/>
      <c r="K44" s="101"/>
      <c r="L44" s="102"/>
      <c r="M44" s="101"/>
      <c r="N44" s="74"/>
      <c r="O44" s="75"/>
      <c r="P44" s="101"/>
      <c r="Q44" s="77"/>
      <c r="R44" s="51"/>
      <c r="S44" s="78"/>
      <c r="T44" s="78"/>
    </row>
    <row r="45" spans="1:256" ht="15" customHeight="1" x14ac:dyDescent="0.25">
      <c r="A45" s="142" t="s">
        <v>51</v>
      </c>
      <c r="B45" s="143"/>
      <c r="C45" s="144"/>
      <c r="D45" s="102"/>
      <c r="E45" s="102"/>
      <c r="F45" s="102"/>
      <c r="G45" s="101"/>
      <c r="H45" s="102"/>
      <c r="I45" s="101"/>
      <c r="J45" s="102"/>
      <c r="K45" s="101"/>
      <c r="L45" s="102"/>
      <c r="M45" s="101"/>
      <c r="N45" s="74"/>
      <c r="O45" s="75"/>
      <c r="P45" s="101"/>
      <c r="Q45" s="77"/>
      <c r="R45" s="51"/>
      <c r="S45" s="78"/>
      <c r="T45" s="78"/>
    </row>
    <row r="46" spans="1:256" ht="15" customHeight="1" x14ac:dyDescent="0.25">
      <c r="A46" s="128"/>
      <c r="B46" s="129"/>
      <c r="C46" s="130"/>
      <c r="D46" s="102"/>
      <c r="E46" s="102"/>
      <c r="F46" s="102"/>
      <c r="G46" s="101"/>
      <c r="H46" s="102"/>
      <c r="I46" s="101"/>
      <c r="J46" s="102"/>
      <c r="K46" s="101"/>
      <c r="L46" s="102"/>
      <c r="M46" s="101"/>
      <c r="N46" s="74"/>
      <c r="O46" s="75"/>
      <c r="P46" s="101"/>
      <c r="Q46" s="77"/>
      <c r="R46" s="51"/>
      <c r="S46" s="78"/>
      <c r="T46" s="78"/>
    </row>
    <row r="47" spans="1:256" ht="15" customHeight="1" x14ac:dyDescent="0.25">
      <c r="A47" s="95"/>
      <c r="B47" s="135" t="s">
        <v>52</v>
      </c>
      <c r="C47" s="136">
        <v>0</v>
      </c>
      <c r="D47" s="124">
        <v>0</v>
      </c>
      <c r="E47" s="125">
        <v>0</v>
      </c>
      <c r="F47" s="73">
        <v>0</v>
      </c>
      <c r="G47" s="72">
        <v>0</v>
      </c>
      <c r="H47" s="73">
        <v>0</v>
      </c>
      <c r="I47" s="72">
        <v>0</v>
      </c>
      <c r="J47" s="73">
        <v>0</v>
      </c>
      <c r="K47" s="72">
        <v>0</v>
      </c>
      <c r="L47" s="73">
        <v>0</v>
      </c>
      <c r="M47" s="72">
        <v>0</v>
      </c>
      <c r="N47" s="74">
        <f>IF(ISERROR(L47+J47+H47+F47),"Invalid Input",L47+J47+H47+F47)</f>
        <v>0</v>
      </c>
      <c r="O47" s="75">
        <f>IF(ISERROR(G47+I47+K47+M47),"Invalid Input",G47+I47+K47+M47)</f>
        <v>0</v>
      </c>
      <c r="P47" s="76">
        <v>0</v>
      </c>
      <c r="Q47" s="77">
        <f>IF(ISERROR(P47-O47),"Invalid Input",(P47-O47))</f>
        <v>0</v>
      </c>
      <c r="R47" s="51" t="b">
        <v>1</v>
      </c>
      <c r="S47" s="78"/>
      <c r="T47" s="78"/>
    </row>
    <row r="48" spans="1:256" ht="15.75" customHeight="1" x14ac:dyDescent="0.25">
      <c r="A48" s="95"/>
      <c r="B48" s="135" t="s">
        <v>53</v>
      </c>
      <c r="C48" s="136">
        <v>0</v>
      </c>
      <c r="D48" s="124">
        <v>0</v>
      </c>
      <c r="E48" s="125">
        <v>0</v>
      </c>
      <c r="F48" s="73">
        <v>0</v>
      </c>
      <c r="G48" s="72">
        <v>0</v>
      </c>
      <c r="H48" s="73">
        <v>0</v>
      </c>
      <c r="I48" s="72">
        <v>0</v>
      </c>
      <c r="J48" s="73">
        <v>0</v>
      </c>
      <c r="K48" s="72">
        <v>0</v>
      </c>
      <c r="L48" s="73">
        <v>0</v>
      </c>
      <c r="M48" s="72">
        <v>0</v>
      </c>
      <c r="N48" s="74">
        <f>IF(ISERROR(L48+J48+H48+F48),"Invalid Input",L48+J48+H48+F48)</f>
        <v>0</v>
      </c>
      <c r="O48" s="75">
        <f>IF(ISERROR(G48+I48+K48+M48),"Invalid Input",G48+I48+K48+M48)</f>
        <v>0</v>
      </c>
      <c r="P48" s="76">
        <v>0</v>
      </c>
      <c r="Q48" s="77">
        <f>IF(ISERROR(P48-O48),"Invalid Input",(P48-O48))</f>
        <v>0</v>
      </c>
      <c r="R48" s="51" t="b">
        <v>1</v>
      </c>
      <c r="S48" s="78"/>
      <c r="T48" s="78"/>
    </row>
    <row r="49" spans="1:20" ht="15" customHeight="1" x14ac:dyDescent="0.25">
      <c r="A49" s="103"/>
      <c r="B49" s="135" t="s">
        <v>54</v>
      </c>
      <c r="C49" s="136">
        <v>0</v>
      </c>
      <c r="D49" s="124">
        <v>0</v>
      </c>
      <c r="E49" s="125">
        <v>0</v>
      </c>
      <c r="F49" s="73">
        <v>0</v>
      </c>
      <c r="G49" s="72">
        <v>0</v>
      </c>
      <c r="H49" s="73">
        <v>0</v>
      </c>
      <c r="I49" s="72">
        <v>0</v>
      </c>
      <c r="J49" s="73">
        <v>0</v>
      </c>
      <c r="K49" s="72">
        <v>0</v>
      </c>
      <c r="L49" s="73">
        <v>0</v>
      </c>
      <c r="M49" s="72">
        <v>0</v>
      </c>
      <c r="N49" s="74">
        <f>IF(ISERROR(L49+J49+H49+F49),"Invalid Input",L49+J49+H49+F49)</f>
        <v>0</v>
      </c>
      <c r="O49" s="75">
        <f>IF(ISERROR(G49+I49+K49+M49),"Invalid Input",G49+I49+K49+M49)</f>
        <v>0</v>
      </c>
      <c r="P49" s="76">
        <v>0</v>
      </c>
      <c r="Q49" s="77">
        <f>IF(ISERROR(P49-O49),"Invalid Input",(P49-O49))</f>
        <v>0</v>
      </c>
      <c r="R49" s="51" t="b">
        <v>1</v>
      </c>
      <c r="S49" s="104"/>
      <c r="T49" s="104"/>
    </row>
    <row r="50" spans="1:20" x14ac:dyDescent="0.25">
      <c r="A50" s="62"/>
      <c r="B50" s="147">
        <f>COUNTA(B40:B49)</f>
        <v>7</v>
      </c>
      <c r="C50" s="148"/>
      <c r="D50" s="86"/>
      <c r="E50" s="86"/>
      <c r="F50" s="86"/>
      <c r="G50" s="85"/>
      <c r="H50" s="86"/>
      <c r="I50" s="85"/>
      <c r="J50" s="86"/>
      <c r="K50" s="85"/>
      <c r="L50" s="86"/>
      <c r="M50" s="85"/>
      <c r="N50" s="87"/>
      <c r="O50" s="88"/>
      <c r="P50" s="86"/>
      <c r="Q50" s="77"/>
      <c r="R50" s="51" t="b">
        <v>1</v>
      </c>
      <c r="S50" s="104"/>
      <c r="T50" s="104"/>
    </row>
    <row r="51" spans="1:20" ht="26.25" customHeight="1" x14ac:dyDescent="0.25">
      <c r="A51" s="142" t="s">
        <v>55</v>
      </c>
      <c r="B51" s="143"/>
      <c r="C51" s="144"/>
      <c r="D51" s="86"/>
      <c r="E51" s="86"/>
      <c r="F51" s="86"/>
      <c r="G51" s="85"/>
      <c r="H51" s="86"/>
      <c r="I51" s="85"/>
      <c r="J51" s="86"/>
      <c r="K51" s="85"/>
      <c r="L51" s="86"/>
      <c r="M51" s="85"/>
      <c r="N51" s="87"/>
      <c r="O51" s="88"/>
      <c r="P51" s="86"/>
      <c r="Q51" s="77"/>
      <c r="R51" s="51"/>
      <c r="S51" s="104"/>
      <c r="T51" s="104"/>
    </row>
    <row r="52" spans="1:20" ht="15" customHeight="1" x14ac:dyDescent="0.25">
      <c r="A52" s="105" t="s">
        <v>56</v>
      </c>
      <c r="B52" s="129"/>
      <c r="C52" s="130"/>
      <c r="D52" s="86"/>
      <c r="E52" s="86"/>
      <c r="F52" s="86"/>
      <c r="G52" s="85"/>
      <c r="H52" s="86"/>
      <c r="I52" s="85"/>
      <c r="J52" s="86"/>
      <c r="K52" s="85"/>
      <c r="L52" s="86"/>
      <c r="M52" s="85"/>
      <c r="N52" s="87"/>
      <c r="O52" s="88"/>
      <c r="P52" s="86"/>
      <c r="Q52" s="77"/>
      <c r="R52" s="51" t="b">
        <v>1</v>
      </c>
      <c r="S52" s="104"/>
      <c r="T52" s="104"/>
    </row>
    <row r="53" spans="1:20" ht="14.25" customHeight="1" x14ac:dyDescent="0.25">
      <c r="A53" s="62"/>
      <c r="B53" s="135" t="s">
        <v>57</v>
      </c>
      <c r="C53" s="136">
        <v>0</v>
      </c>
      <c r="D53" s="124">
        <v>0</v>
      </c>
      <c r="E53" s="125">
        <v>0</v>
      </c>
      <c r="F53" s="73">
        <v>0</v>
      </c>
      <c r="G53" s="72">
        <v>0</v>
      </c>
      <c r="H53" s="73">
        <v>0</v>
      </c>
      <c r="I53" s="72">
        <v>0</v>
      </c>
      <c r="J53" s="73">
        <v>0</v>
      </c>
      <c r="K53" s="72">
        <v>0</v>
      </c>
      <c r="L53" s="73">
        <v>0</v>
      </c>
      <c r="M53" s="72">
        <v>0</v>
      </c>
      <c r="N53" s="74">
        <f>IF(ISERROR(L53+J53+H53+F53),"Invalid Input",L53+J53+H53+F53)</f>
        <v>0</v>
      </c>
      <c r="O53" s="75">
        <f>IF(ISERROR(G53+I53+K53+M53),"Invalid Input",G53+I53+K53+M53)</f>
        <v>0</v>
      </c>
      <c r="P53" s="76">
        <v>0</v>
      </c>
      <c r="Q53" s="77">
        <f>IF(ISERROR(P53-O53),"Invalid Input",(P53-O53))</f>
        <v>0</v>
      </c>
      <c r="R53" s="51" t="b">
        <v>1</v>
      </c>
      <c r="S53" s="104"/>
      <c r="T53" s="104"/>
    </row>
    <row r="54" spans="1:20" ht="15" customHeight="1" x14ac:dyDescent="0.25">
      <c r="A54" s="95"/>
      <c r="B54" s="135" t="s">
        <v>58</v>
      </c>
      <c r="C54" s="136">
        <v>0</v>
      </c>
      <c r="D54" s="124">
        <v>0</v>
      </c>
      <c r="E54" s="125">
        <v>0</v>
      </c>
      <c r="F54" s="73">
        <v>0</v>
      </c>
      <c r="G54" s="72">
        <v>0</v>
      </c>
      <c r="H54" s="73">
        <v>0</v>
      </c>
      <c r="I54" s="72">
        <v>0</v>
      </c>
      <c r="J54" s="73">
        <v>0</v>
      </c>
      <c r="K54" s="72">
        <v>0</v>
      </c>
      <c r="L54" s="73">
        <v>0</v>
      </c>
      <c r="M54" s="72">
        <v>0</v>
      </c>
      <c r="N54" s="74">
        <f>IF(ISERROR(L54+J54+H54+F54),"Invalid Input",L54+J54+H54+F54)</f>
        <v>0</v>
      </c>
      <c r="O54" s="75">
        <f>IF(ISERROR(G54+I54+K54+M54),"Invalid Input",G54+I54+K54+M54)</f>
        <v>0</v>
      </c>
      <c r="P54" s="76">
        <v>0</v>
      </c>
      <c r="Q54" s="77">
        <f>IF(ISERROR(P54-O54),"Invalid Input",(P54-O54))</f>
        <v>0</v>
      </c>
      <c r="R54" s="51" t="b">
        <v>1</v>
      </c>
      <c r="S54" s="104"/>
      <c r="T54" s="104"/>
    </row>
    <row r="55" spans="1:20" ht="25.5" customHeight="1" x14ac:dyDescent="0.25">
      <c r="A55" s="103"/>
      <c r="B55" s="147">
        <f>COUNTA(B53:B54)</f>
        <v>2</v>
      </c>
      <c r="C55" s="148"/>
      <c r="D55" s="86"/>
      <c r="E55" s="86"/>
      <c r="F55" s="86"/>
      <c r="G55" s="85"/>
      <c r="H55" s="86"/>
      <c r="I55" s="85"/>
      <c r="J55" s="86"/>
      <c r="K55" s="85"/>
      <c r="L55" s="86"/>
      <c r="M55" s="85"/>
      <c r="N55" s="87"/>
      <c r="O55" s="88"/>
      <c r="P55" s="86"/>
      <c r="Q55" s="77"/>
      <c r="R55" s="51" t="b">
        <v>1</v>
      </c>
      <c r="S55" s="104"/>
      <c r="T55" s="104"/>
    </row>
    <row r="56" spans="1:20" ht="15" customHeight="1" x14ac:dyDescent="0.25">
      <c r="A56" s="105" t="s">
        <v>59</v>
      </c>
      <c r="B56" s="106"/>
      <c r="C56" s="107"/>
      <c r="D56" s="86"/>
      <c r="E56" s="86"/>
      <c r="F56" s="86"/>
      <c r="G56" s="85"/>
      <c r="H56" s="86"/>
      <c r="I56" s="85"/>
      <c r="J56" s="86"/>
      <c r="K56" s="85"/>
      <c r="L56" s="86"/>
      <c r="M56" s="85"/>
      <c r="N56" s="87"/>
      <c r="O56" s="88"/>
      <c r="P56" s="86"/>
      <c r="Q56" s="77"/>
      <c r="R56" s="51" t="b">
        <v>1</v>
      </c>
      <c r="S56" s="104"/>
      <c r="T56" s="104"/>
    </row>
    <row r="57" spans="1:20" ht="12.75" customHeight="1" x14ac:dyDescent="0.25">
      <c r="A57" s="95"/>
      <c r="B57" s="149" t="s">
        <v>60</v>
      </c>
      <c r="C57" s="150"/>
      <c r="D57" s="124">
        <v>0</v>
      </c>
      <c r="E57" s="125">
        <v>0</v>
      </c>
      <c r="F57" s="73">
        <v>0</v>
      </c>
      <c r="G57" s="72">
        <v>0</v>
      </c>
      <c r="H57" s="73">
        <v>0</v>
      </c>
      <c r="I57" s="72">
        <v>0</v>
      </c>
      <c r="J57" s="73">
        <v>0</v>
      </c>
      <c r="K57" s="72">
        <v>0</v>
      </c>
      <c r="L57" s="73">
        <v>0</v>
      </c>
      <c r="M57" s="72">
        <v>0</v>
      </c>
      <c r="N57" s="74">
        <f>IF(ISERROR(L57+J57+H57+F57),"Invalid Input",L57+J57+H57+F57)</f>
        <v>0</v>
      </c>
      <c r="O57" s="75">
        <f>IF(ISERROR(G57+I57+K57+M57),"Invalid Input",G57+I57+K57+M57)</f>
        <v>0</v>
      </c>
      <c r="P57" s="76">
        <v>0</v>
      </c>
      <c r="Q57" s="77">
        <f>IF(ISERROR(P57-O57),"Invalid Input",(P57-O57))</f>
        <v>0</v>
      </c>
      <c r="R57" s="51" t="b">
        <v>1</v>
      </c>
      <c r="S57" s="104"/>
      <c r="T57" s="104"/>
    </row>
    <row r="58" spans="1:20" ht="15" customHeight="1" x14ac:dyDescent="0.25">
      <c r="A58" s="95"/>
      <c r="B58" s="149" t="s">
        <v>61</v>
      </c>
      <c r="C58" s="150"/>
      <c r="D58" s="124">
        <v>0</v>
      </c>
      <c r="E58" s="125">
        <v>0</v>
      </c>
      <c r="F58" s="73">
        <v>0</v>
      </c>
      <c r="G58" s="72">
        <v>0</v>
      </c>
      <c r="H58" s="73">
        <v>0</v>
      </c>
      <c r="I58" s="72">
        <v>0</v>
      </c>
      <c r="J58" s="73">
        <v>0</v>
      </c>
      <c r="K58" s="72">
        <v>0</v>
      </c>
      <c r="L58" s="73">
        <v>0</v>
      </c>
      <c r="M58" s="72">
        <v>0</v>
      </c>
      <c r="N58" s="74">
        <f>IF(ISERROR(L58+J58+H58+F58),"Invalid Input",L58+J58+H58+F58)</f>
        <v>0</v>
      </c>
      <c r="O58" s="75">
        <f>IF(ISERROR(G58+I58+K58+M58),"Invalid Input",G58+I58+K58+M58)</f>
        <v>0</v>
      </c>
      <c r="P58" s="76">
        <v>0</v>
      </c>
      <c r="Q58" s="77">
        <f>IF(ISERROR(P58-O58),"Invalid Input",(P58-O58))</f>
        <v>0</v>
      </c>
      <c r="R58" s="51" t="b">
        <v>1</v>
      </c>
      <c r="S58" s="104"/>
      <c r="T58" s="104"/>
    </row>
    <row r="59" spans="1:20" x14ac:dyDescent="0.25">
      <c r="A59" s="103"/>
      <c r="B59" s="147">
        <f>COUNTA(B57:C58)</f>
        <v>2</v>
      </c>
      <c r="C59" s="148"/>
      <c r="D59" s="87"/>
      <c r="E59" s="87"/>
      <c r="F59" s="87"/>
      <c r="G59" s="88"/>
      <c r="H59" s="87"/>
      <c r="I59" s="88"/>
      <c r="J59" s="87"/>
      <c r="K59" s="88"/>
      <c r="L59" s="87"/>
      <c r="M59" s="88"/>
      <c r="N59" s="87"/>
      <c r="O59" s="88"/>
      <c r="P59" s="87"/>
      <c r="Q59" s="77"/>
      <c r="R59" s="51" t="b">
        <v>1</v>
      </c>
      <c r="S59" s="104"/>
      <c r="T59" s="104"/>
    </row>
    <row r="60" spans="1:20" x14ac:dyDescent="0.25">
      <c r="A60" s="105" t="s">
        <v>62</v>
      </c>
      <c r="B60" s="110"/>
      <c r="C60" s="107"/>
      <c r="D60" s="87"/>
      <c r="E60" s="87"/>
      <c r="F60" s="87"/>
      <c r="G60" s="88"/>
      <c r="H60" s="87"/>
      <c r="I60" s="88"/>
      <c r="J60" s="87"/>
      <c r="K60" s="88"/>
      <c r="L60" s="87"/>
      <c r="M60" s="88"/>
      <c r="N60" s="87"/>
      <c r="O60" s="88"/>
      <c r="P60" s="87"/>
      <c r="Q60" s="77"/>
      <c r="R60" s="51" t="b">
        <v>1</v>
      </c>
      <c r="S60" s="104"/>
      <c r="T60" s="104"/>
    </row>
    <row r="61" spans="1:20" x14ac:dyDescent="0.25">
      <c r="A61" s="95"/>
      <c r="B61" s="145" t="s">
        <v>63</v>
      </c>
      <c r="C61" s="146"/>
      <c r="D61" s="124">
        <v>0</v>
      </c>
      <c r="E61" s="125">
        <v>0</v>
      </c>
      <c r="F61" s="73">
        <v>0</v>
      </c>
      <c r="G61" s="72">
        <v>0</v>
      </c>
      <c r="H61" s="73">
        <v>0</v>
      </c>
      <c r="I61" s="72">
        <v>0</v>
      </c>
      <c r="J61" s="73">
        <v>0</v>
      </c>
      <c r="K61" s="72">
        <v>0</v>
      </c>
      <c r="L61" s="73">
        <v>0</v>
      </c>
      <c r="M61" s="72">
        <v>0</v>
      </c>
      <c r="N61" s="74">
        <f>IF(ISERROR(L61+J61+H61+F61),"Invalid Input",L61+J61+H61+F61)</f>
        <v>0</v>
      </c>
      <c r="O61" s="75">
        <f>IF(ISERROR(G61+I61+K61+M61),"Invalid Input",G61+I61+K61+M61)</f>
        <v>0</v>
      </c>
      <c r="P61" s="76">
        <v>0</v>
      </c>
      <c r="Q61" s="77">
        <f>IF(ISERROR(P61-O61),"Invalid Input",(P61-O61))</f>
        <v>0</v>
      </c>
      <c r="R61" s="51" t="b">
        <v>1</v>
      </c>
      <c r="S61" s="104"/>
      <c r="T61" s="104"/>
    </row>
    <row r="62" spans="1:20" ht="15" customHeight="1" x14ac:dyDescent="0.25">
      <c r="A62" s="95"/>
      <c r="B62" s="145" t="s">
        <v>64</v>
      </c>
      <c r="C62" s="146"/>
      <c r="D62" s="124">
        <v>0</v>
      </c>
      <c r="E62" s="125">
        <v>0</v>
      </c>
      <c r="F62" s="73">
        <v>0</v>
      </c>
      <c r="G62" s="72">
        <v>0</v>
      </c>
      <c r="H62" s="73">
        <v>0</v>
      </c>
      <c r="I62" s="72">
        <v>0</v>
      </c>
      <c r="J62" s="73">
        <v>0</v>
      </c>
      <c r="K62" s="72">
        <v>0</v>
      </c>
      <c r="L62" s="73">
        <v>0</v>
      </c>
      <c r="M62" s="72">
        <v>0</v>
      </c>
      <c r="N62" s="74">
        <f>IF(ISERROR(L62+J62+H62+F62),"Invalid Input",L62+J62+H62+F62)</f>
        <v>0</v>
      </c>
      <c r="O62" s="75">
        <f>IF(ISERROR(G62+I62+K62+M62),"Invalid Input",G62+I62+K62+M62)</f>
        <v>0</v>
      </c>
      <c r="P62" s="76">
        <v>0</v>
      </c>
      <c r="Q62" s="77">
        <f>IF(ISERROR(P62-O62),"Invalid Input",(P62-O62))</f>
        <v>0</v>
      </c>
      <c r="R62" s="51" t="b">
        <v>1</v>
      </c>
      <c r="S62" s="104"/>
      <c r="T62" s="104"/>
    </row>
    <row r="63" spans="1:20" x14ac:dyDescent="0.25">
      <c r="A63" s="95"/>
      <c r="B63" s="145" t="s">
        <v>65</v>
      </c>
      <c r="C63" s="146"/>
      <c r="D63" s="124">
        <v>0</v>
      </c>
      <c r="E63" s="125">
        <v>0</v>
      </c>
      <c r="F63" s="73">
        <v>0</v>
      </c>
      <c r="G63" s="72">
        <v>0</v>
      </c>
      <c r="H63" s="73">
        <v>0</v>
      </c>
      <c r="I63" s="72">
        <v>0</v>
      </c>
      <c r="J63" s="73">
        <v>0</v>
      </c>
      <c r="K63" s="72">
        <v>0</v>
      </c>
      <c r="L63" s="73">
        <v>0</v>
      </c>
      <c r="M63" s="72">
        <v>0</v>
      </c>
      <c r="N63" s="74">
        <f>IF(ISERROR(L63+J63+H63+F63),"Invalid Input",L63+J63+H63+F63)</f>
        <v>0</v>
      </c>
      <c r="O63" s="75">
        <f>IF(ISERROR(G63+I63+K63+M63),"Invalid Input",G63+I63+K63+M63)</f>
        <v>0</v>
      </c>
      <c r="P63" s="76">
        <v>0</v>
      </c>
      <c r="Q63" s="77">
        <f>IF(ISERROR(P63-O63),"Invalid Input",(P63-O63))</f>
        <v>0</v>
      </c>
      <c r="R63" s="51"/>
      <c r="S63" s="104"/>
      <c r="T63" s="104"/>
    </row>
    <row r="64" spans="1:20" x14ac:dyDescent="0.25">
      <c r="A64" s="95"/>
      <c r="B64" s="147">
        <f>COUNTA(B61:C62)</f>
        <v>2</v>
      </c>
      <c r="C64" s="148"/>
      <c r="D64" s="87"/>
      <c r="E64" s="87"/>
      <c r="F64" s="87"/>
      <c r="G64" s="88"/>
      <c r="H64" s="87"/>
      <c r="I64" s="88"/>
      <c r="J64" s="87"/>
      <c r="K64" s="88"/>
      <c r="L64" s="87"/>
      <c r="M64" s="88"/>
      <c r="N64" s="87"/>
      <c r="O64" s="88"/>
      <c r="P64" s="87"/>
      <c r="Q64" s="77"/>
      <c r="R64" s="51" t="b">
        <v>1</v>
      </c>
      <c r="S64" s="104"/>
      <c r="T64" s="104"/>
    </row>
    <row r="65" spans="1:20" x14ac:dyDescent="0.25">
      <c r="A65" s="105" t="s">
        <v>66</v>
      </c>
      <c r="B65" s="106"/>
      <c r="C65" s="107"/>
      <c r="D65" s="86"/>
      <c r="E65" s="86"/>
      <c r="F65" s="86"/>
      <c r="G65" s="85"/>
      <c r="H65" s="86"/>
      <c r="I65" s="85"/>
      <c r="J65" s="86"/>
      <c r="K65" s="85"/>
      <c r="L65" s="86"/>
      <c r="M65" s="85"/>
      <c r="N65" s="87"/>
      <c r="O65" s="88"/>
      <c r="P65" s="86"/>
      <c r="Q65" s="77"/>
      <c r="R65" s="51" t="b">
        <v>1</v>
      </c>
      <c r="S65" s="104"/>
      <c r="T65" s="104"/>
    </row>
    <row r="66" spans="1:20" x14ac:dyDescent="0.25">
      <c r="A66" s="95"/>
      <c r="B66" s="106" t="s">
        <v>67</v>
      </c>
      <c r="C66" s="107"/>
      <c r="D66" s="124">
        <v>0</v>
      </c>
      <c r="E66" s="125">
        <v>0</v>
      </c>
      <c r="F66" s="73">
        <v>0</v>
      </c>
      <c r="G66" s="72">
        <v>0</v>
      </c>
      <c r="H66" s="73">
        <v>0</v>
      </c>
      <c r="I66" s="72">
        <v>0</v>
      </c>
      <c r="J66" s="73">
        <v>0</v>
      </c>
      <c r="K66" s="72">
        <v>0</v>
      </c>
      <c r="L66" s="73">
        <v>0</v>
      </c>
      <c r="M66" s="72">
        <v>0</v>
      </c>
      <c r="N66" s="74">
        <f>IF(ISERROR(L66+J66+H66+F66),"Invalid Input",L66+J66+H66+F66)</f>
        <v>0</v>
      </c>
      <c r="O66" s="75">
        <f>IF(ISERROR(G66+I66+K66+M66),"Invalid Input",G66+I66+K66+M66)</f>
        <v>0</v>
      </c>
      <c r="P66" s="76">
        <v>0</v>
      </c>
      <c r="Q66" s="77">
        <f>IF(ISERROR(P66-O66),"Invalid Input",(P66-O66))</f>
        <v>0</v>
      </c>
      <c r="R66" s="51" t="b">
        <v>1</v>
      </c>
      <c r="S66" s="104"/>
      <c r="T66" s="104"/>
    </row>
    <row r="67" spans="1:20" x14ac:dyDescent="0.25">
      <c r="A67" s="95"/>
      <c r="B67" s="106" t="s">
        <v>68</v>
      </c>
      <c r="C67" s="107"/>
      <c r="D67" s="124">
        <v>0</v>
      </c>
      <c r="E67" s="125">
        <v>0</v>
      </c>
      <c r="F67" s="73">
        <v>0</v>
      </c>
      <c r="G67" s="72">
        <v>0</v>
      </c>
      <c r="H67" s="73">
        <v>0</v>
      </c>
      <c r="I67" s="72">
        <v>0</v>
      </c>
      <c r="J67" s="73">
        <v>0</v>
      </c>
      <c r="K67" s="72">
        <v>0</v>
      </c>
      <c r="L67" s="73">
        <v>0</v>
      </c>
      <c r="M67" s="72">
        <v>0</v>
      </c>
      <c r="N67" s="74">
        <f>IF(ISERROR(L67+J67+H67+F67),"Invalid Input",L67+J67+H67+F67)</f>
        <v>0</v>
      </c>
      <c r="O67" s="75">
        <f>IF(ISERROR(G67+I67+K67+M67),"Invalid Input",G67+I67+K67+M67)</f>
        <v>0</v>
      </c>
      <c r="P67" s="76">
        <v>0</v>
      </c>
      <c r="Q67" s="77">
        <f>IF(ISERROR(P67-O67),"Invalid Input",(P67-O67))</f>
        <v>0</v>
      </c>
      <c r="R67" s="51" t="b">
        <v>1</v>
      </c>
      <c r="S67" s="104"/>
      <c r="T67" s="104"/>
    </row>
    <row r="68" spans="1:20" x14ac:dyDescent="0.25">
      <c r="A68" s="62"/>
      <c r="B68" s="106" t="s">
        <v>69</v>
      </c>
      <c r="C68" s="107"/>
      <c r="D68" s="124">
        <v>0</v>
      </c>
      <c r="E68" s="125">
        <v>0</v>
      </c>
      <c r="F68" s="73">
        <v>0</v>
      </c>
      <c r="G68" s="72">
        <v>0</v>
      </c>
      <c r="H68" s="73">
        <v>0</v>
      </c>
      <c r="I68" s="72">
        <v>0</v>
      </c>
      <c r="J68" s="73">
        <v>0</v>
      </c>
      <c r="K68" s="72">
        <v>0</v>
      </c>
      <c r="L68" s="73">
        <v>0</v>
      </c>
      <c r="M68" s="72">
        <v>0</v>
      </c>
      <c r="N68" s="74">
        <f>IF(ISERROR(L68+J68+H68+F68),"Invalid Input",L68+J68+H68+F68)</f>
        <v>0</v>
      </c>
      <c r="O68" s="75">
        <f>IF(ISERROR(G68+I68+K68+M68),"Invalid Input",G68+I68+K68+M68)</f>
        <v>0</v>
      </c>
      <c r="P68" s="76">
        <v>0</v>
      </c>
      <c r="Q68" s="77">
        <f>IF(ISERROR(P68-O68),"Invalid Input",(P68-O68))</f>
        <v>0</v>
      </c>
      <c r="R68" s="51" t="b">
        <v>1</v>
      </c>
      <c r="S68" s="104"/>
      <c r="T68" s="104"/>
    </row>
    <row r="69" spans="1:20" x14ac:dyDescent="0.25">
      <c r="A69" s="103"/>
      <c r="B69" s="106" t="s">
        <v>70</v>
      </c>
      <c r="C69" s="107"/>
      <c r="D69" s="124">
        <v>0</v>
      </c>
      <c r="E69" s="125">
        <v>0</v>
      </c>
      <c r="F69" s="73">
        <v>0</v>
      </c>
      <c r="G69" s="72">
        <v>0</v>
      </c>
      <c r="H69" s="73">
        <v>0</v>
      </c>
      <c r="I69" s="72">
        <v>0</v>
      </c>
      <c r="J69" s="73">
        <v>0</v>
      </c>
      <c r="K69" s="72">
        <v>0</v>
      </c>
      <c r="L69" s="73">
        <v>0</v>
      </c>
      <c r="M69" s="72">
        <v>0</v>
      </c>
      <c r="N69" s="74">
        <f>IF(ISERROR(L69+J69+H69+F69),"Invalid Input",L69+J69+H69+F69)</f>
        <v>0</v>
      </c>
      <c r="O69" s="75">
        <f>IF(ISERROR(G69+I69+K69+M69),"Invalid Input",G69+I69+K69+M69)</f>
        <v>0</v>
      </c>
      <c r="P69" s="76">
        <v>0</v>
      </c>
      <c r="Q69" s="77">
        <f>IF(ISERROR(P69-O69),"Invalid Input",(P69-O69))</f>
        <v>0</v>
      </c>
      <c r="R69" s="51" t="b">
        <v>1</v>
      </c>
      <c r="S69" s="104"/>
      <c r="T69" s="104"/>
    </row>
    <row r="70" spans="1:20" ht="14.1" customHeight="1" x14ac:dyDescent="0.25">
      <c r="D70" s="87"/>
      <c r="E70" s="87"/>
      <c r="F70" s="87"/>
      <c r="G70" s="88"/>
      <c r="H70" s="87"/>
      <c r="I70" s="88"/>
      <c r="J70" s="87"/>
      <c r="K70" s="88"/>
      <c r="L70" s="87"/>
      <c r="M70" s="88"/>
      <c r="N70" s="87"/>
      <c r="O70" s="88"/>
      <c r="P70" s="87"/>
      <c r="Q70" s="77"/>
      <c r="R70" s="51"/>
      <c r="S70" s="104"/>
      <c r="T70" s="104"/>
    </row>
    <row r="71" spans="1:20" x14ac:dyDescent="0.25">
      <c r="A71" s="105" t="s">
        <v>71</v>
      </c>
      <c r="B71" s="106"/>
      <c r="C71" s="107"/>
      <c r="D71" s="86"/>
      <c r="E71" s="86"/>
      <c r="F71" s="86"/>
      <c r="G71" s="85"/>
      <c r="H71" s="86"/>
      <c r="I71" s="85"/>
      <c r="J71" s="86"/>
      <c r="K71" s="85"/>
      <c r="L71" s="86"/>
      <c r="M71" s="85"/>
      <c r="N71" s="87"/>
      <c r="O71" s="88"/>
      <c r="P71" s="86"/>
      <c r="Q71" s="77"/>
      <c r="R71" s="51" t="b">
        <v>1</v>
      </c>
      <c r="S71" s="104"/>
      <c r="T71" s="104"/>
    </row>
    <row r="72" spans="1:20" x14ac:dyDescent="0.25">
      <c r="A72" s="62"/>
      <c r="B72" s="145" t="s">
        <v>72</v>
      </c>
      <c r="C72" s="146"/>
      <c r="D72" s="124">
        <v>0</v>
      </c>
      <c r="E72" s="125">
        <v>0</v>
      </c>
      <c r="F72" s="73">
        <v>0</v>
      </c>
      <c r="G72" s="72">
        <v>0</v>
      </c>
      <c r="H72" s="73">
        <v>0</v>
      </c>
      <c r="I72" s="72">
        <v>0</v>
      </c>
      <c r="J72" s="73">
        <v>0</v>
      </c>
      <c r="K72" s="72">
        <v>0</v>
      </c>
      <c r="L72" s="73">
        <v>0</v>
      </c>
      <c r="M72" s="72">
        <v>0</v>
      </c>
      <c r="N72" s="74">
        <f t="shared" ref="N72:N83" si="4">IF(ISERROR(L72+J72+H72+F72),"Invalid Input",L72+J72+H72+F72)</f>
        <v>0</v>
      </c>
      <c r="O72" s="75">
        <f t="shared" ref="O72:O83" si="5">IF(ISERROR(G72+I72+K72+M72),"Invalid Input",G72+I72+K72+M72)</f>
        <v>0</v>
      </c>
      <c r="P72" s="76">
        <v>0</v>
      </c>
      <c r="Q72" s="77">
        <f t="shared" ref="Q72:Q83" si="6">IF(ISERROR(P72-O72),"Invalid Input",(P72-O72))</f>
        <v>0</v>
      </c>
      <c r="R72" s="51" t="b">
        <v>1</v>
      </c>
      <c r="S72" s="104"/>
      <c r="T72" s="104"/>
    </row>
    <row r="73" spans="1:20" x14ac:dyDescent="0.25">
      <c r="A73" s="95"/>
      <c r="B73" s="145" t="s">
        <v>73</v>
      </c>
      <c r="C73" s="146"/>
      <c r="D73" s="124">
        <v>0</v>
      </c>
      <c r="E73" s="125">
        <v>0</v>
      </c>
      <c r="F73" s="73">
        <v>0</v>
      </c>
      <c r="G73" s="72">
        <v>0</v>
      </c>
      <c r="H73" s="73">
        <v>0</v>
      </c>
      <c r="I73" s="72">
        <v>0</v>
      </c>
      <c r="J73" s="73">
        <v>0</v>
      </c>
      <c r="K73" s="72">
        <v>0</v>
      </c>
      <c r="L73" s="73">
        <v>0</v>
      </c>
      <c r="M73" s="72">
        <v>0</v>
      </c>
      <c r="N73" s="74">
        <f t="shared" si="4"/>
        <v>0</v>
      </c>
      <c r="O73" s="75">
        <f t="shared" si="5"/>
        <v>0</v>
      </c>
      <c r="P73" s="76">
        <v>0</v>
      </c>
      <c r="Q73" s="77">
        <f t="shared" si="6"/>
        <v>0</v>
      </c>
      <c r="R73" s="51" t="b">
        <v>1</v>
      </c>
      <c r="S73" s="104"/>
      <c r="T73" s="104"/>
    </row>
    <row r="74" spans="1:20" ht="26.25" customHeight="1" x14ac:dyDescent="0.25">
      <c r="A74" s="95"/>
      <c r="B74" s="145" t="s">
        <v>74</v>
      </c>
      <c r="C74" s="146"/>
      <c r="D74" s="124">
        <v>0</v>
      </c>
      <c r="E74" s="125">
        <v>0</v>
      </c>
      <c r="F74" s="73">
        <v>0</v>
      </c>
      <c r="G74" s="72">
        <v>0</v>
      </c>
      <c r="H74" s="73">
        <v>0</v>
      </c>
      <c r="I74" s="72">
        <v>0</v>
      </c>
      <c r="J74" s="73">
        <v>0</v>
      </c>
      <c r="K74" s="72">
        <v>0</v>
      </c>
      <c r="L74" s="73">
        <v>0</v>
      </c>
      <c r="M74" s="72">
        <v>0</v>
      </c>
      <c r="N74" s="74">
        <f t="shared" si="4"/>
        <v>0</v>
      </c>
      <c r="O74" s="75">
        <f t="shared" si="5"/>
        <v>0</v>
      </c>
      <c r="P74" s="76">
        <v>0</v>
      </c>
      <c r="Q74" s="77">
        <f t="shared" si="6"/>
        <v>0</v>
      </c>
      <c r="R74" s="51" t="b">
        <v>1</v>
      </c>
      <c r="S74" s="104"/>
      <c r="T74" s="104"/>
    </row>
    <row r="75" spans="1:20" x14ac:dyDescent="0.25">
      <c r="A75" s="95"/>
      <c r="B75" s="145" t="s">
        <v>75</v>
      </c>
      <c r="C75" s="146"/>
      <c r="D75" s="124">
        <v>0</v>
      </c>
      <c r="E75" s="125">
        <v>0</v>
      </c>
      <c r="F75" s="73">
        <v>0</v>
      </c>
      <c r="G75" s="72">
        <v>0</v>
      </c>
      <c r="H75" s="73">
        <v>0</v>
      </c>
      <c r="I75" s="72">
        <v>0</v>
      </c>
      <c r="J75" s="73">
        <v>0</v>
      </c>
      <c r="K75" s="72">
        <v>0</v>
      </c>
      <c r="L75" s="73">
        <v>0</v>
      </c>
      <c r="M75" s="72">
        <v>0</v>
      </c>
      <c r="N75" s="74">
        <f t="shared" si="4"/>
        <v>0</v>
      </c>
      <c r="O75" s="75">
        <f t="shared" si="5"/>
        <v>0</v>
      </c>
      <c r="P75" s="76">
        <v>0</v>
      </c>
      <c r="Q75" s="77">
        <f t="shared" si="6"/>
        <v>0</v>
      </c>
      <c r="R75" s="51" t="b">
        <v>1</v>
      </c>
      <c r="S75" s="104"/>
      <c r="T75" s="104"/>
    </row>
    <row r="76" spans="1:20" ht="15" customHeight="1" x14ac:dyDescent="0.25">
      <c r="A76" s="103"/>
      <c r="B76" s="135" t="s">
        <v>76</v>
      </c>
      <c r="C76" s="136"/>
      <c r="D76" s="124">
        <v>0</v>
      </c>
      <c r="E76" s="125">
        <v>0</v>
      </c>
      <c r="F76" s="73">
        <v>0</v>
      </c>
      <c r="G76" s="72">
        <v>0</v>
      </c>
      <c r="H76" s="73">
        <v>0</v>
      </c>
      <c r="I76" s="72">
        <v>0</v>
      </c>
      <c r="J76" s="73">
        <v>0</v>
      </c>
      <c r="K76" s="72">
        <v>0</v>
      </c>
      <c r="L76" s="73">
        <v>0</v>
      </c>
      <c r="M76" s="72">
        <v>0</v>
      </c>
      <c r="N76" s="74">
        <f t="shared" si="4"/>
        <v>0</v>
      </c>
      <c r="O76" s="75">
        <f t="shared" si="5"/>
        <v>0</v>
      </c>
      <c r="P76" s="76">
        <v>0</v>
      </c>
      <c r="Q76" s="77">
        <f t="shared" si="6"/>
        <v>0</v>
      </c>
      <c r="R76" s="51" t="b">
        <v>1</v>
      </c>
      <c r="S76" s="104"/>
      <c r="T76" s="104"/>
    </row>
    <row r="77" spans="1:20" x14ac:dyDescent="0.25">
      <c r="A77" s="95"/>
      <c r="B77" s="145" t="s">
        <v>77</v>
      </c>
      <c r="C77" s="146"/>
      <c r="D77" s="124">
        <v>0</v>
      </c>
      <c r="E77" s="125">
        <v>0</v>
      </c>
      <c r="F77" s="73">
        <v>0</v>
      </c>
      <c r="G77" s="72">
        <v>0</v>
      </c>
      <c r="H77" s="73">
        <v>0</v>
      </c>
      <c r="I77" s="72">
        <v>0</v>
      </c>
      <c r="J77" s="73">
        <v>0</v>
      </c>
      <c r="K77" s="72">
        <v>0</v>
      </c>
      <c r="L77" s="73">
        <v>0</v>
      </c>
      <c r="M77" s="72">
        <v>0</v>
      </c>
      <c r="N77" s="74">
        <f t="shared" si="4"/>
        <v>0</v>
      </c>
      <c r="O77" s="75">
        <f t="shared" si="5"/>
        <v>0</v>
      </c>
      <c r="P77" s="76">
        <v>0</v>
      </c>
      <c r="Q77" s="77">
        <f t="shared" si="6"/>
        <v>0</v>
      </c>
      <c r="R77" s="51" t="b">
        <v>1</v>
      </c>
      <c r="S77" s="104"/>
      <c r="T77" s="104"/>
    </row>
    <row r="78" spans="1:20" x14ac:dyDescent="0.25">
      <c r="A78" s="95"/>
      <c r="B78" s="145" t="s">
        <v>78</v>
      </c>
      <c r="C78" s="146"/>
      <c r="D78" s="124">
        <v>0</v>
      </c>
      <c r="E78" s="125">
        <v>0</v>
      </c>
      <c r="F78" s="73">
        <v>0</v>
      </c>
      <c r="G78" s="72">
        <v>0</v>
      </c>
      <c r="H78" s="73">
        <v>0</v>
      </c>
      <c r="I78" s="72">
        <v>0</v>
      </c>
      <c r="J78" s="73">
        <v>0</v>
      </c>
      <c r="K78" s="72">
        <v>0</v>
      </c>
      <c r="L78" s="73">
        <v>0</v>
      </c>
      <c r="M78" s="72">
        <v>0</v>
      </c>
      <c r="N78" s="74">
        <f t="shared" si="4"/>
        <v>0</v>
      </c>
      <c r="O78" s="75">
        <f t="shared" si="5"/>
        <v>0</v>
      </c>
      <c r="P78" s="76">
        <v>0</v>
      </c>
      <c r="Q78" s="77">
        <f t="shared" si="6"/>
        <v>0</v>
      </c>
      <c r="R78" s="51" t="b">
        <v>1</v>
      </c>
      <c r="S78" s="104"/>
      <c r="T78" s="104"/>
    </row>
    <row r="79" spans="1:20" x14ac:dyDescent="0.25">
      <c r="A79" s="103"/>
      <c r="B79" s="145" t="s">
        <v>79</v>
      </c>
      <c r="C79" s="146"/>
      <c r="D79" s="124">
        <v>0</v>
      </c>
      <c r="E79" s="125">
        <v>0</v>
      </c>
      <c r="F79" s="73">
        <v>0</v>
      </c>
      <c r="G79" s="72">
        <v>0</v>
      </c>
      <c r="H79" s="73">
        <v>0</v>
      </c>
      <c r="I79" s="72">
        <v>0</v>
      </c>
      <c r="J79" s="73">
        <v>0</v>
      </c>
      <c r="K79" s="72">
        <v>0</v>
      </c>
      <c r="L79" s="73">
        <v>0</v>
      </c>
      <c r="M79" s="72">
        <v>0</v>
      </c>
      <c r="N79" s="74">
        <f t="shared" si="4"/>
        <v>0</v>
      </c>
      <c r="O79" s="75">
        <f t="shared" si="5"/>
        <v>0</v>
      </c>
      <c r="P79" s="76">
        <v>0</v>
      </c>
      <c r="Q79" s="77">
        <f t="shared" si="6"/>
        <v>0</v>
      </c>
      <c r="R79" s="51" t="b">
        <v>1</v>
      </c>
      <c r="S79" s="104"/>
      <c r="T79" s="104"/>
    </row>
    <row r="80" spans="1:20" x14ac:dyDescent="0.25">
      <c r="A80" s="95"/>
      <c r="B80" s="145" t="s">
        <v>80</v>
      </c>
      <c r="C80" s="146"/>
      <c r="D80" s="124">
        <v>0</v>
      </c>
      <c r="E80" s="125">
        <v>0</v>
      </c>
      <c r="F80" s="73">
        <v>0</v>
      </c>
      <c r="G80" s="72">
        <v>0</v>
      </c>
      <c r="H80" s="73">
        <v>0</v>
      </c>
      <c r="I80" s="72">
        <v>0</v>
      </c>
      <c r="J80" s="73">
        <v>0</v>
      </c>
      <c r="K80" s="72">
        <v>0</v>
      </c>
      <c r="L80" s="73">
        <v>0</v>
      </c>
      <c r="M80" s="72">
        <v>0</v>
      </c>
      <c r="N80" s="74">
        <f t="shared" si="4"/>
        <v>0</v>
      </c>
      <c r="O80" s="75">
        <f t="shared" si="5"/>
        <v>0</v>
      </c>
      <c r="P80" s="76">
        <v>0</v>
      </c>
      <c r="Q80" s="77">
        <f t="shared" si="6"/>
        <v>0</v>
      </c>
      <c r="R80" s="51" t="b">
        <v>1</v>
      </c>
      <c r="S80" s="104"/>
      <c r="T80" s="104"/>
    </row>
    <row r="81" spans="1:20" x14ac:dyDescent="0.25">
      <c r="A81" s="95"/>
      <c r="B81" s="145" t="s">
        <v>81</v>
      </c>
      <c r="C81" s="146"/>
      <c r="D81" s="124">
        <v>0</v>
      </c>
      <c r="E81" s="125">
        <v>0</v>
      </c>
      <c r="F81" s="73">
        <v>0</v>
      </c>
      <c r="G81" s="72">
        <v>0</v>
      </c>
      <c r="H81" s="73">
        <v>0</v>
      </c>
      <c r="I81" s="72">
        <v>0</v>
      </c>
      <c r="J81" s="73">
        <v>0</v>
      </c>
      <c r="K81" s="72">
        <v>0</v>
      </c>
      <c r="L81" s="73">
        <v>0</v>
      </c>
      <c r="M81" s="72">
        <v>0</v>
      </c>
      <c r="N81" s="74">
        <f t="shared" si="4"/>
        <v>0</v>
      </c>
      <c r="O81" s="75">
        <f t="shared" si="5"/>
        <v>0</v>
      </c>
      <c r="P81" s="76">
        <v>0</v>
      </c>
      <c r="Q81" s="77">
        <f t="shared" si="6"/>
        <v>0</v>
      </c>
      <c r="R81" s="51" t="b">
        <v>1</v>
      </c>
      <c r="S81" s="104"/>
      <c r="T81" s="104"/>
    </row>
    <row r="82" spans="1:20" ht="12" customHeight="1" x14ac:dyDescent="0.25">
      <c r="A82" s="95"/>
      <c r="B82" s="145" t="s">
        <v>82</v>
      </c>
      <c r="C82" s="146"/>
      <c r="D82" s="124">
        <v>0</v>
      </c>
      <c r="E82" s="125">
        <v>0</v>
      </c>
      <c r="F82" s="73">
        <v>0</v>
      </c>
      <c r="G82" s="72">
        <v>0</v>
      </c>
      <c r="H82" s="73">
        <v>0</v>
      </c>
      <c r="I82" s="72">
        <v>0</v>
      </c>
      <c r="J82" s="73">
        <v>0</v>
      </c>
      <c r="K82" s="72">
        <v>0</v>
      </c>
      <c r="L82" s="73">
        <v>0</v>
      </c>
      <c r="M82" s="72">
        <v>0</v>
      </c>
      <c r="N82" s="74">
        <f t="shared" si="4"/>
        <v>0</v>
      </c>
      <c r="O82" s="75">
        <f t="shared" si="5"/>
        <v>0</v>
      </c>
      <c r="P82" s="76">
        <v>0</v>
      </c>
      <c r="Q82" s="77">
        <f t="shared" si="6"/>
        <v>0</v>
      </c>
      <c r="R82" s="51" t="b">
        <v>1</v>
      </c>
      <c r="S82" s="104"/>
      <c r="T82" s="104"/>
    </row>
    <row r="83" spans="1:20" x14ac:dyDescent="0.25">
      <c r="A83" s="95"/>
      <c r="B83" s="145" t="s">
        <v>83</v>
      </c>
      <c r="C83" s="146"/>
      <c r="D83" s="124">
        <v>0</v>
      </c>
      <c r="E83" s="125">
        <v>0</v>
      </c>
      <c r="F83" s="73">
        <v>0</v>
      </c>
      <c r="G83" s="72">
        <v>0</v>
      </c>
      <c r="H83" s="73">
        <v>0</v>
      </c>
      <c r="I83" s="72">
        <v>0</v>
      </c>
      <c r="J83" s="73">
        <v>0</v>
      </c>
      <c r="K83" s="72">
        <v>0</v>
      </c>
      <c r="L83" s="73">
        <v>0</v>
      </c>
      <c r="M83" s="72">
        <v>0</v>
      </c>
      <c r="N83" s="74">
        <f t="shared" si="4"/>
        <v>0</v>
      </c>
      <c r="O83" s="75">
        <f t="shared" si="5"/>
        <v>0</v>
      </c>
      <c r="P83" s="76">
        <v>0</v>
      </c>
      <c r="Q83" s="77">
        <f t="shared" si="6"/>
        <v>0</v>
      </c>
      <c r="R83" s="51" t="b">
        <v>1</v>
      </c>
      <c r="S83" s="104"/>
      <c r="T83" s="104"/>
    </row>
    <row r="84" spans="1:20" ht="30" customHeight="1" x14ac:dyDescent="0.25">
      <c r="A84" s="95"/>
      <c r="B84" s="147">
        <f>COUNTA(B72:C83)</f>
        <v>12</v>
      </c>
      <c r="C84" s="148"/>
      <c r="D84" s="87"/>
      <c r="E84" s="87"/>
      <c r="F84" s="87"/>
      <c r="G84" s="88"/>
      <c r="H84" s="87"/>
      <c r="I84" s="88"/>
      <c r="J84" s="87"/>
      <c r="K84" s="88"/>
      <c r="L84" s="87"/>
      <c r="M84" s="88"/>
      <c r="N84" s="87"/>
      <c r="O84" s="88"/>
      <c r="P84" s="87"/>
      <c r="Q84" s="77"/>
      <c r="R84" s="51" t="b">
        <v>1</v>
      </c>
      <c r="S84" s="104"/>
      <c r="T84" s="104"/>
    </row>
    <row r="85" spans="1:20" ht="12.75" customHeight="1" x14ac:dyDescent="0.25">
      <c r="A85" s="105" t="s">
        <v>84</v>
      </c>
      <c r="B85" s="106"/>
      <c r="C85" s="107"/>
      <c r="D85" s="87"/>
      <c r="E85" s="87"/>
      <c r="F85" s="87"/>
      <c r="G85" s="88"/>
      <c r="H85" s="87"/>
      <c r="I85" s="88"/>
      <c r="J85" s="87"/>
      <c r="K85" s="88"/>
      <c r="L85" s="87"/>
      <c r="M85" s="88"/>
      <c r="N85" s="87"/>
      <c r="O85" s="88"/>
      <c r="P85" s="87"/>
      <c r="Q85" s="77"/>
      <c r="R85" s="51" t="b">
        <v>1</v>
      </c>
      <c r="S85" s="104"/>
      <c r="T85" s="104"/>
    </row>
    <row r="86" spans="1:20" ht="15" customHeight="1" x14ac:dyDescent="0.25">
      <c r="A86" s="95"/>
      <c r="B86" s="149" t="s">
        <v>85</v>
      </c>
      <c r="C86" s="150"/>
      <c r="D86" s="124">
        <v>0</v>
      </c>
      <c r="E86" s="125">
        <v>0</v>
      </c>
      <c r="F86" s="73">
        <v>0</v>
      </c>
      <c r="G86" s="72">
        <v>0</v>
      </c>
      <c r="H86" s="73">
        <v>0</v>
      </c>
      <c r="I86" s="72">
        <v>0</v>
      </c>
      <c r="J86" s="73">
        <v>0</v>
      </c>
      <c r="K86" s="72">
        <v>0</v>
      </c>
      <c r="L86" s="73">
        <v>0</v>
      </c>
      <c r="M86" s="72">
        <v>0</v>
      </c>
      <c r="N86" s="74">
        <f>IF(ISERROR(L86+J86+H86+F86),"Invalid Input",L86+J86+H86+F86)</f>
        <v>0</v>
      </c>
      <c r="O86" s="75">
        <f>IF(ISERROR(G86+I86+K86+M86),"Invalid Input",G86+I86+K86+M86)</f>
        <v>0</v>
      </c>
      <c r="P86" s="76">
        <v>0</v>
      </c>
      <c r="Q86" s="77">
        <f>IF(ISERROR(P86-O86),"Invalid Input",(P86-O86))</f>
        <v>0</v>
      </c>
      <c r="R86" s="51" t="b">
        <v>1</v>
      </c>
      <c r="S86" s="104"/>
      <c r="T86" s="104"/>
    </row>
    <row r="87" spans="1:20" x14ac:dyDescent="0.25">
      <c r="A87" s="114"/>
      <c r="B87" s="115"/>
      <c r="C87" s="116"/>
      <c r="D87" s="117"/>
      <c r="E87" s="117"/>
      <c r="F87" s="117"/>
      <c r="G87" s="118"/>
      <c r="H87" s="117"/>
      <c r="I87" s="118"/>
      <c r="J87" s="117"/>
      <c r="K87" s="118"/>
      <c r="L87" s="117"/>
      <c r="M87" s="118"/>
      <c r="N87" s="119"/>
      <c r="O87" s="120"/>
      <c r="P87" s="117"/>
      <c r="Q87" s="121"/>
      <c r="R87" s="51" t="b">
        <v>1</v>
      </c>
      <c r="S87" s="122"/>
      <c r="T87" s="122"/>
    </row>
    <row r="88" spans="1:20" x14ac:dyDescent="0.25">
      <c r="A88" s="123" t="str">
        <f>[3]SheetNames!A3</f>
        <v>EKU</v>
      </c>
      <c r="D88" s="123"/>
    </row>
  </sheetData>
  <mergeCells count="48">
    <mergeCell ref="B86:C86"/>
    <mergeCell ref="B74:C74"/>
    <mergeCell ref="B75:C75"/>
    <mergeCell ref="B76:C76"/>
    <mergeCell ref="B77:C77"/>
    <mergeCell ref="B78:C78"/>
    <mergeCell ref="B79:C79"/>
    <mergeCell ref="B80:C80"/>
    <mergeCell ref="B81:C81"/>
    <mergeCell ref="B82:C82"/>
    <mergeCell ref="B83:C83"/>
    <mergeCell ref="B84:C84"/>
    <mergeCell ref="B49:C49"/>
    <mergeCell ref="B50:C50"/>
    <mergeCell ref="B62:C62"/>
    <mergeCell ref="B63:C63"/>
    <mergeCell ref="B64:C64"/>
    <mergeCell ref="A51:C51"/>
    <mergeCell ref="B73:C73"/>
    <mergeCell ref="B53:C53"/>
    <mergeCell ref="B54:C54"/>
    <mergeCell ref="B55:C55"/>
    <mergeCell ref="B57:C57"/>
    <mergeCell ref="B58:C58"/>
    <mergeCell ref="B59:C59"/>
    <mergeCell ref="B72:C72"/>
    <mergeCell ref="B61:C61"/>
    <mergeCell ref="B30:C30"/>
    <mergeCell ref="B32:C32"/>
    <mergeCell ref="B43:C43"/>
    <mergeCell ref="A45:C45"/>
    <mergeCell ref="B47:C47"/>
    <mergeCell ref="B33:C33"/>
    <mergeCell ref="B34:C34"/>
    <mergeCell ref="B36:C36"/>
    <mergeCell ref="B48:C48"/>
    <mergeCell ref="B37:C37"/>
    <mergeCell ref="A38:C38"/>
    <mergeCell ref="B40:C40"/>
    <mergeCell ref="B41:C41"/>
    <mergeCell ref="B42:C42"/>
    <mergeCell ref="B28:C28"/>
    <mergeCell ref="B29:C29"/>
    <mergeCell ref="A22:C22"/>
    <mergeCell ref="B24:C24"/>
    <mergeCell ref="B25:C25"/>
    <mergeCell ref="B26:C26"/>
    <mergeCell ref="B27:C27"/>
  </mergeCells>
  <pageMargins left="0.23622047244094491" right="0.23622047244094491" top="0.74803149606299213" bottom="0.74803149606299213" header="0.31496062992125984" footer="0.31496062992125984"/>
  <pageSetup paperSize="9" scale="34" orientation="landscape" r:id="rId1"/>
  <rowBreaks count="2" manualBreakCount="2">
    <brk id="16" max="16383" man="1"/>
    <brk id="6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249977111117893"/>
    <pageSetUpPr fitToPage="1"/>
  </sheetPr>
  <dimension ref="A1:IV88"/>
  <sheetViews>
    <sheetView showGridLines="0" zoomScale="89" zoomScaleNormal="89" workbookViewId="0">
      <selection activeCell="D24" sqref="D24:G86"/>
    </sheetView>
  </sheetViews>
  <sheetFormatPr defaultColWidth="16.5703125" defaultRowHeight="15" x14ac:dyDescent="0.25"/>
  <cols>
    <col min="1" max="1" width="3.7109375" style="5" customWidth="1"/>
    <col min="2" max="2" width="5.7109375" style="5" customWidth="1"/>
    <col min="3" max="3" width="74" style="5" customWidth="1"/>
    <col min="4" max="4" width="11.5703125" style="5" customWidth="1"/>
    <col min="5" max="17" width="10.7109375" style="5" customWidth="1"/>
    <col min="18" max="18" width="0" style="5" hidden="1" customWidth="1"/>
    <col min="19" max="19" width="36.140625" style="12" customWidth="1"/>
    <col min="20" max="20" width="35" style="12" customWidth="1"/>
    <col min="21" max="16384" width="16.5703125" style="5"/>
  </cols>
  <sheetData>
    <row r="1" spans="1:20" x14ac:dyDescent="0.25">
      <c r="A1" s="1" t="str">
        <f>A88&amp;" - "&amp;VLOOKUP(A88,[4]SheetNames!A2:C13,3,FALSE)</f>
        <v>JHB - City Of Johannesburg</v>
      </c>
      <c r="B1" s="1"/>
      <c r="C1" s="2"/>
      <c r="D1" s="3"/>
      <c r="E1" s="3"/>
      <c r="F1" s="3"/>
      <c r="G1" s="3"/>
      <c r="H1" s="3"/>
      <c r="I1" s="3"/>
      <c r="J1" s="3"/>
      <c r="K1" s="3"/>
      <c r="L1" s="3"/>
      <c r="M1" s="3"/>
      <c r="N1" s="3"/>
      <c r="O1" s="3"/>
      <c r="P1" s="3"/>
      <c r="Q1" s="3"/>
      <c r="R1" s="3"/>
      <c r="S1" s="4"/>
      <c r="T1" s="4"/>
    </row>
    <row r="3" spans="1:20" ht="21.75" customHeight="1" x14ac:dyDescent="0.25">
      <c r="A3" s="6" t="s">
        <v>88</v>
      </c>
      <c r="B3" s="7"/>
      <c r="C3" s="8"/>
      <c r="D3" s="9"/>
      <c r="E3" s="10"/>
      <c r="F3" s="3"/>
      <c r="G3" s="3"/>
      <c r="H3" s="3"/>
      <c r="I3" s="3"/>
      <c r="J3" s="3"/>
      <c r="K3" s="3"/>
      <c r="L3" s="3"/>
      <c r="M3" s="3"/>
      <c r="N3" s="3"/>
      <c r="O3" s="3"/>
      <c r="P3" s="3"/>
      <c r="Q3" s="3"/>
      <c r="R3" s="3"/>
      <c r="S3" s="4"/>
      <c r="T3" s="4"/>
    </row>
    <row r="4" spans="1:20" ht="33" x14ac:dyDescent="0.3">
      <c r="D4" s="11" t="s">
        <v>0</v>
      </c>
    </row>
    <row r="5" spans="1:20" ht="30" x14ac:dyDescent="0.25">
      <c r="C5" s="13" t="s">
        <v>1</v>
      </c>
      <c r="D5" s="14"/>
      <c r="E5" s="15" t="s">
        <v>2</v>
      </c>
    </row>
    <row r="6" spans="1:20" ht="16.5" x14ac:dyDescent="0.3">
      <c r="C6" s="13" t="s">
        <v>3</v>
      </c>
      <c r="D6" s="16"/>
      <c r="E6" s="17" t="s">
        <v>4</v>
      </c>
    </row>
    <row r="7" spans="1:20" ht="30" x14ac:dyDescent="0.25">
      <c r="A7" s="18"/>
      <c r="B7" s="7"/>
      <c r="C7" s="19" t="s">
        <v>5</v>
      </c>
      <c r="D7" s="20"/>
      <c r="E7" s="17" t="s">
        <v>6</v>
      </c>
      <c r="F7" s="3"/>
      <c r="G7" s="3"/>
      <c r="H7" s="3"/>
      <c r="I7" s="3"/>
      <c r="J7" s="3"/>
      <c r="K7" s="3"/>
      <c r="L7" s="3"/>
      <c r="M7" s="3"/>
      <c r="N7" s="3"/>
      <c r="O7" s="3"/>
      <c r="P7" s="3"/>
      <c r="Q7" s="3"/>
      <c r="R7" s="3"/>
      <c r="S7" s="4"/>
      <c r="T7" s="4"/>
    </row>
    <row r="8" spans="1:20" x14ac:dyDescent="0.25">
      <c r="A8" s="18"/>
      <c r="B8" s="7"/>
      <c r="C8" s="132" t="s">
        <v>7</v>
      </c>
      <c r="D8" s="20"/>
      <c r="E8" s="17" t="s">
        <v>4</v>
      </c>
      <c r="F8" s="3"/>
      <c r="G8" s="3"/>
      <c r="H8" s="3"/>
      <c r="I8" s="3"/>
      <c r="J8" s="3"/>
      <c r="K8" s="3"/>
      <c r="L8" s="3"/>
      <c r="M8" s="3"/>
      <c r="N8" s="3"/>
      <c r="O8" s="3"/>
      <c r="P8" s="3"/>
      <c r="Q8" s="3"/>
      <c r="R8" s="3"/>
      <c r="S8" s="4"/>
      <c r="T8" s="4"/>
    </row>
    <row r="9" spans="1:20" ht="15.75" customHeight="1" x14ac:dyDescent="0.25">
      <c r="A9" s="18"/>
      <c r="B9" s="7"/>
      <c r="C9" s="22" t="s">
        <v>8</v>
      </c>
      <c r="D9" s="20"/>
      <c r="E9" s="17" t="s">
        <v>4</v>
      </c>
      <c r="F9" s="3"/>
      <c r="G9" s="3"/>
      <c r="H9" s="3"/>
      <c r="I9" s="3"/>
      <c r="J9" s="3"/>
      <c r="K9" s="3"/>
      <c r="L9" s="3"/>
      <c r="M9" s="3"/>
      <c r="N9" s="3"/>
      <c r="O9" s="3"/>
      <c r="P9" s="3"/>
      <c r="Q9" s="3"/>
      <c r="R9" s="3"/>
      <c r="S9" s="4"/>
      <c r="T9" s="4"/>
    </row>
    <row r="10" spans="1:20" x14ac:dyDescent="0.25">
      <c r="A10" s="18"/>
      <c r="B10" s="7"/>
      <c r="C10" s="19" t="s">
        <v>9</v>
      </c>
      <c r="D10" s="20"/>
      <c r="E10" s="17" t="s">
        <v>4</v>
      </c>
      <c r="F10" s="3"/>
      <c r="G10" s="3"/>
      <c r="H10" s="3"/>
      <c r="I10" s="3"/>
      <c r="J10" s="3"/>
      <c r="K10" s="3"/>
      <c r="L10" s="3"/>
      <c r="M10" s="3"/>
      <c r="N10" s="3"/>
      <c r="O10" s="3"/>
      <c r="P10" s="3"/>
      <c r="Q10" s="3"/>
      <c r="R10" s="3"/>
      <c r="S10" s="4"/>
      <c r="T10" s="4"/>
    </row>
    <row r="11" spans="1:20" x14ac:dyDescent="0.25">
      <c r="A11" s="18"/>
      <c r="B11" s="7"/>
      <c r="C11" s="19" t="s">
        <v>10</v>
      </c>
      <c r="D11" s="14"/>
      <c r="E11" s="17" t="s">
        <v>4</v>
      </c>
      <c r="F11" s="3"/>
      <c r="G11" s="3"/>
      <c r="H11" s="3"/>
      <c r="I11" s="3"/>
      <c r="J11" s="3"/>
      <c r="K11" s="3"/>
      <c r="L11" s="3"/>
      <c r="M11" s="3"/>
      <c r="N11" s="3"/>
      <c r="O11" s="3"/>
      <c r="P11" s="3"/>
      <c r="Q11" s="3"/>
      <c r="R11" s="3"/>
      <c r="S11" s="4"/>
      <c r="T11" s="4"/>
    </row>
    <row r="12" spans="1:20" x14ac:dyDescent="0.25">
      <c r="A12" s="18"/>
      <c r="B12" s="7"/>
      <c r="C12" s="19" t="s">
        <v>11</v>
      </c>
      <c r="D12" s="20"/>
      <c r="E12" s="17" t="s">
        <v>4</v>
      </c>
      <c r="F12" s="3"/>
      <c r="G12" s="3"/>
      <c r="H12" s="3"/>
      <c r="I12" s="3"/>
      <c r="J12" s="3"/>
      <c r="K12" s="3"/>
      <c r="L12" s="3"/>
      <c r="M12" s="3"/>
      <c r="N12" s="3"/>
      <c r="O12" s="3"/>
      <c r="P12" s="3"/>
      <c r="Q12" s="3"/>
      <c r="R12" s="3"/>
      <c r="S12" s="4"/>
      <c r="T12" s="4"/>
    </row>
    <row r="13" spans="1:20" x14ac:dyDescent="0.25">
      <c r="A13" s="18"/>
      <c r="B13" s="7"/>
      <c r="C13" s="19" t="s">
        <v>12</v>
      </c>
      <c r="D13" s="20"/>
      <c r="E13" s="17" t="s">
        <v>4</v>
      </c>
      <c r="F13" s="3"/>
      <c r="G13" s="3"/>
      <c r="H13" s="3"/>
      <c r="I13" s="3"/>
      <c r="J13" s="3"/>
      <c r="K13" s="3"/>
      <c r="L13" s="3"/>
      <c r="M13" s="3"/>
      <c r="N13" s="3"/>
      <c r="O13" s="3"/>
      <c r="P13" s="3"/>
      <c r="Q13" s="3"/>
      <c r="R13" s="3"/>
      <c r="S13" s="4"/>
      <c r="T13" s="4"/>
    </row>
    <row r="14" spans="1:20" ht="30" x14ac:dyDescent="0.25">
      <c r="A14" s="18"/>
      <c r="B14" s="7"/>
      <c r="C14" s="19" t="s">
        <v>13</v>
      </c>
      <c r="D14" s="20"/>
      <c r="E14" s="17" t="s">
        <v>4</v>
      </c>
      <c r="F14" s="3"/>
      <c r="G14" s="3"/>
      <c r="H14" s="3"/>
      <c r="I14" s="3"/>
      <c r="J14" s="3"/>
      <c r="K14" s="3"/>
      <c r="L14" s="3"/>
      <c r="M14" s="3"/>
      <c r="N14" s="3"/>
      <c r="O14" s="3"/>
      <c r="P14" s="3"/>
      <c r="Q14" s="3"/>
      <c r="R14" s="3"/>
      <c r="S14" s="4"/>
      <c r="T14" s="4"/>
    </row>
    <row r="15" spans="1:20" x14ac:dyDescent="0.25">
      <c r="A15" s="18"/>
      <c r="B15" s="7"/>
      <c r="C15" s="13" t="s">
        <v>14</v>
      </c>
      <c r="D15" s="20"/>
      <c r="E15" s="17" t="s">
        <v>4</v>
      </c>
      <c r="F15" s="3"/>
      <c r="G15" s="3"/>
      <c r="H15" s="3"/>
      <c r="I15" s="3"/>
      <c r="J15" s="3"/>
      <c r="K15" s="3"/>
      <c r="L15" s="3"/>
      <c r="M15" s="3"/>
      <c r="N15" s="3"/>
      <c r="O15" s="3"/>
      <c r="P15" s="3"/>
      <c r="Q15" s="3"/>
      <c r="R15" s="3"/>
      <c r="S15" s="4"/>
      <c r="T15" s="4"/>
    </row>
    <row r="16" spans="1:20" x14ac:dyDescent="0.25">
      <c r="A16" s="18"/>
      <c r="B16" s="7"/>
      <c r="C16" s="23"/>
      <c r="D16" s="9"/>
      <c r="E16" s="10"/>
      <c r="F16" s="3"/>
      <c r="G16" s="3"/>
      <c r="H16" s="3"/>
      <c r="I16" s="3"/>
      <c r="J16" s="3"/>
      <c r="K16" s="3"/>
      <c r="L16" s="3"/>
      <c r="M16" s="3"/>
      <c r="N16" s="3"/>
      <c r="O16" s="3"/>
      <c r="P16" s="3"/>
      <c r="Q16" s="3"/>
      <c r="R16" s="3"/>
      <c r="S16" s="4"/>
      <c r="T16" s="4"/>
    </row>
    <row r="17" spans="1:20" x14ac:dyDescent="0.25">
      <c r="A17" s="18" t="s">
        <v>89</v>
      </c>
      <c r="B17" s="7"/>
      <c r="C17" s="8"/>
      <c r="D17" s="9"/>
      <c r="E17" s="10"/>
      <c r="F17" s="3"/>
      <c r="G17" s="3"/>
      <c r="H17" s="3"/>
      <c r="I17" s="3"/>
      <c r="J17" s="3"/>
      <c r="K17" s="3"/>
      <c r="L17" s="3"/>
      <c r="M17" s="3"/>
      <c r="N17" s="3"/>
      <c r="O17" s="3"/>
      <c r="P17" s="3"/>
      <c r="Q17" s="3"/>
      <c r="R17" s="3"/>
      <c r="S17" s="4"/>
      <c r="T17" s="4"/>
    </row>
    <row r="18" spans="1:20" ht="76.5" x14ac:dyDescent="0.25">
      <c r="A18" s="24" t="s">
        <v>15</v>
      </c>
      <c r="B18" s="25"/>
      <c r="C18" s="25"/>
      <c r="D18" s="26" t="s">
        <v>90</v>
      </c>
      <c r="E18" s="27" t="s">
        <v>91</v>
      </c>
      <c r="F18" s="28" t="s">
        <v>16</v>
      </c>
      <c r="G18" s="29" t="s">
        <v>17</v>
      </c>
      <c r="H18" s="28" t="s">
        <v>18</v>
      </c>
      <c r="I18" s="29" t="s">
        <v>19</v>
      </c>
      <c r="J18" s="28" t="s">
        <v>20</v>
      </c>
      <c r="K18" s="29" t="s">
        <v>21</v>
      </c>
      <c r="L18" s="28" t="s">
        <v>22</v>
      </c>
      <c r="M18" s="30" t="s">
        <v>23</v>
      </c>
      <c r="N18" s="28" t="s">
        <v>24</v>
      </c>
      <c r="O18" s="31" t="s">
        <v>92</v>
      </c>
      <c r="P18" s="29" t="s">
        <v>93</v>
      </c>
      <c r="Q18" s="26" t="s">
        <v>25</v>
      </c>
      <c r="R18" s="3"/>
      <c r="S18" s="26" t="s">
        <v>26</v>
      </c>
      <c r="T18" s="26" t="s">
        <v>27</v>
      </c>
    </row>
    <row r="19" spans="1:20" s="41" customFormat="1" ht="11.25" x14ac:dyDescent="0.2">
      <c r="A19" s="32"/>
      <c r="B19" s="33"/>
      <c r="C19" s="33"/>
      <c r="D19" s="34"/>
      <c r="E19" s="35"/>
      <c r="F19" s="36"/>
      <c r="G19" s="37"/>
      <c r="H19" s="36"/>
      <c r="I19" s="37"/>
      <c r="J19" s="36"/>
      <c r="K19" s="37"/>
      <c r="L19" s="36"/>
      <c r="M19" s="38"/>
      <c r="N19" s="36" t="s">
        <v>28</v>
      </c>
      <c r="O19" s="39" t="s">
        <v>29</v>
      </c>
      <c r="P19" s="37"/>
      <c r="Q19" s="34" t="s">
        <v>30</v>
      </c>
      <c r="R19" s="3"/>
      <c r="S19" s="40"/>
      <c r="T19" s="40"/>
    </row>
    <row r="20" spans="1:20" x14ac:dyDescent="0.25">
      <c r="A20" s="24"/>
      <c r="B20" s="25"/>
      <c r="C20" s="42"/>
      <c r="D20" s="39">
        <v>1</v>
      </c>
      <c r="E20" s="35">
        <f t="shared" ref="E20:Q20" si="0">D20+1</f>
        <v>2</v>
      </c>
      <c r="F20" s="36">
        <f t="shared" si="0"/>
        <v>3</v>
      </c>
      <c r="G20" s="37">
        <f t="shared" si="0"/>
        <v>4</v>
      </c>
      <c r="H20" s="36">
        <f t="shared" si="0"/>
        <v>5</v>
      </c>
      <c r="I20" s="37">
        <f t="shared" si="0"/>
        <v>6</v>
      </c>
      <c r="J20" s="36">
        <f t="shared" si="0"/>
        <v>7</v>
      </c>
      <c r="K20" s="37">
        <f t="shared" si="0"/>
        <v>8</v>
      </c>
      <c r="L20" s="36">
        <f t="shared" si="0"/>
        <v>9</v>
      </c>
      <c r="M20" s="38">
        <f t="shared" si="0"/>
        <v>10</v>
      </c>
      <c r="N20" s="36">
        <f t="shared" si="0"/>
        <v>11</v>
      </c>
      <c r="O20" s="39">
        <f t="shared" si="0"/>
        <v>12</v>
      </c>
      <c r="P20" s="37">
        <f t="shared" si="0"/>
        <v>13</v>
      </c>
      <c r="Q20" s="34">
        <f t="shared" si="0"/>
        <v>14</v>
      </c>
      <c r="R20" s="3"/>
      <c r="S20" s="40"/>
      <c r="T20" s="40"/>
    </row>
    <row r="21" spans="1:20" x14ac:dyDescent="0.25">
      <c r="A21" s="43" t="s">
        <v>31</v>
      </c>
      <c r="B21" s="44"/>
      <c r="C21" s="44"/>
      <c r="D21" s="45"/>
      <c r="E21" s="46"/>
      <c r="F21" s="47"/>
      <c r="G21" s="48"/>
      <c r="H21" s="47"/>
      <c r="I21" s="48"/>
      <c r="J21" s="47"/>
      <c r="K21" s="48"/>
      <c r="L21" s="47"/>
      <c r="M21" s="49"/>
      <c r="N21" s="47"/>
      <c r="O21" s="45"/>
      <c r="P21" s="48"/>
      <c r="Q21" s="50"/>
      <c r="R21" s="51"/>
      <c r="S21" s="52"/>
      <c r="T21" s="52"/>
    </row>
    <row r="22" spans="1:20" x14ac:dyDescent="0.25">
      <c r="A22" s="137" t="s">
        <v>32</v>
      </c>
      <c r="B22" s="138"/>
      <c r="C22" s="139"/>
      <c r="D22" s="53"/>
      <c r="E22" s="54"/>
      <c r="F22" s="55"/>
      <c r="G22" s="56"/>
      <c r="H22" s="57"/>
      <c r="I22" s="58"/>
      <c r="J22" s="57"/>
      <c r="K22" s="58"/>
      <c r="L22" s="55"/>
      <c r="M22" s="59"/>
      <c r="N22" s="57"/>
      <c r="O22" s="60"/>
      <c r="P22" s="56"/>
      <c r="Q22" s="61"/>
      <c r="R22" s="51"/>
      <c r="S22" s="52"/>
      <c r="T22" s="52"/>
    </row>
    <row r="23" spans="1:20" ht="8.1" customHeight="1" x14ac:dyDescent="0.25">
      <c r="A23" s="62"/>
      <c r="B23" s="63"/>
      <c r="C23" s="64"/>
      <c r="D23" s="53"/>
      <c r="E23" s="54"/>
      <c r="F23" s="57"/>
      <c r="G23" s="58"/>
      <c r="H23" s="57"/>
      <c r="I23" s="58"/>
      <c r="J23" s="57"/>
      <c r="K23" s="58"/>
      <c r="L23" s="57"/>
      <c r="M23" s="65"/>
      <c r="N23" s="57"/>
      <c r="O23" s="66"/>
      <c r="P23" s="58"/>
      <c r="Q23" s="53"/>
      <c r="R23" s="51"/>
      <c r="S23" s="52"/>
      <c r="T23" s="52"/>
    </row>
    <row r="24" spans="1:20" ht="15" customHeight="1" x14ac:dyDescent="0.25">
      <c r="A24" s="62"/>
      <c r="B24" s="135" t="s">
        <v>33</v>
      </c>
      <c r="C24" s="136">
        <v>0</v>
      </c>
      <c r="D24" s="124">
        <v>0</v>
      </c>
      <c r="E24" s="125"/>
      <c r="F24" s="73">
        <v>0</v>
      </c>
      <c r="G24" s="72">
        <v>0</v>
      </c>
      <c r="H24" s="73">
        <v>0</v>
      </c>
      <c r="I24" s="72">
        <v>0</v>
      </c>
      <c r="J24" s="73">
        <v>0</v>
      </c>
      <c r="K24" s="72">
        <v>0</v>
      </c>
      <c r="L24" s="73">
        <v>0</v>
      </c>
      <c r="M24" s="72">
        <v>0</v>
      </c>
      <c r="N24" s="74">
        <f t="shared" ref="N24:N36" si="1">IF(ISERROR(L24+J24+H24+F24),"Invalid Input",L24+J24+H24+F24)</f>
        <v>0</v>
      </c>
      <c r="O24" s="75">
        <f t="shared" ref="O24:O36" si="2">IF(ISERROR(G24+I24+K24+M24),"Invalid Input",G24+I24+K24+M24)</f>
        <v>0</v>
      </c>
      <c r="P24" s="76">
        <v>0</v>
      </c>
      <c r="Q24" s="77">
        <f t="shared" ref="Q24:Q36" si="3">IF(ISERROR(P24-O24),"Invalid Input",(P24-O24))</f>
        <v>0</v>
      </c>
      <c r="R24" s="51" t="b">
        <v>1</v>
      </c>
      <c r="S24" s="78"/>
      <c r="T24" s="78"/>
    </row>
    <row r="25" spans="1:20" ht="15" customHeight="1" x14ac:dyDescent="0.25">
      <c r="A25" s="62"/>
      <c r="B25" s="135" t="s">
        <v>34</v>
      </c>
      <c r="C25" s="136">
        <v>0</v>
      </c>
      <c r="D25" s="124">
        <v>0</v>
      </c>
      <c r="E25" s="125"/>
      <c r="F25" s="73">
        <v>0</v>
      </c>
      <c r="G25" s="72">
        <v>0</v>
      </c>
      <c r="H25" s="73">
        <v>0</v>
      </c>
      <c r="I25" s="72">
        <v>0</v>
      </c>
      <c r="J25" s="73">
        <v>0</v>
      </c>
      <c r="K25" s="72">
        <v>0</v>
      </c>
      <c r="L25" s="73">
        <v>0</v>
      </c>
      <c r="M25" s="72">
        <v>0</v>
      </c>
      <c r="N25" s="74">
        <f t="shared" si="1"/>
        <v>0</v>
      </c>
      <c r="O25" s="75">
        <f t="shared" si="2"/>
        <v>0</v>
      </c>
      <c r="P25" s="76">
        <v>0</v>
      </c>
      <c r="Q25" s="77">
        <f t="shared" si="3"/>
        <v>0</v>
      </c>
      <c r="R25" s="51" t="b">
        <v>1</v>
      </c>
      <c r="S25" s="78"/>
      <c r="T25" s="78"/>
    </row>
    <row r="26" spans="1:20" ht="15" customHeight="1" x14ac:dyDescent="0.25">
      <c r="A26" s="62"/>
      <c r="B26" s="135" t="s">
        <v>35</v>
      </c>
      <c r="C26" s="136">
        <v>0</v>
      </c>
      <c r="D26" s="124">
        <v>0</v>
      </c>
      <c r="E26" s="125"/>
      <c r="F26" s="73">
        <v>0</v>
      </c>
      <c r="G26" s="72">
        <v>0</v>
      </c>
      <c r="H26" s="73">
        <v>0</v>
      </c>
      <c r="I26" s="72">
        <v>0</v>
      </c>
      <c r="J26" s="73">
        <v>0</v>
      </c>
      <c r="K26" s="72">
        <v>0</v>
      </c>
      <c r="L26" s="73">
        <v>0</v>
      </c>
      <c r="M26" s="72">
        <v>0</v>
      </c>
      <c r="N26" s="74">
        <f t="shared" si="1"/>
        <v>0</v>
      </c>
      <c r="O26" s="75">
        <f t="shared" si="2"/>
        <v>0</v>
      </c>
      <c r="P26" s="76">
        <v>0</v>
      </c>
      <c r="Q26" s="77">
        <f t="shared" si="3"/>
        <v>0</v>
      </c>
      <c r="R26" s="51" t="b">
        <v>1</v>
      </c>
      <c r="S26" s="78"/>
      <c r="T26" s="78"/>
    </row>
    <row r="27" spans="1:20" ht="15" customHeight="1" x14ac:dyDescent="0.25">
      <c r="A27" s="62"/>
      <c r="B27" s="135" t="s">
        <v>36</v>
      </c>
      <c r="C27" s="136">
        <v>0</v>
      </c>
      <c r="D27" s="124">
        <v>0</v>
      </c>
      <c r="E27" s="125"/>
      <c r="F27" s="73">
        <v>0</v>
      </c>
      <c r="G27" s="72">
        <v>0</v>
      </c>
      <c r="H27" s="73">
        <v>0</v>
      </c>
      <c r="I27" s="72">
        <v>0</v>
      </c>
      <c r="J27" s="73">
        <v>0</v>
      </c>
      <c r="K27" s="72">
        <v>0</v>
      </c>
      <c r="L27" s="73">
        <v>0</v>
      </c>
      <c r="M27" s="72">
        <v>0</v>
      </c>
      <c r="N27" s="74">
        <f t="shared" si="1"/>
        <v>0</v>
      </c>
      <c r="O27" s="75">
        <f t="shared" si="2"/>
        <v>0</v>
      </c>
      <c r="P27" s="76">
        <v>0</v>
      </c>
      <c r="Q27" s="77">
        <f t="shared" si="3"/>
        <v>0</v>
      </c>
      <c r="R27" s="51" t="b">
        <v>1</v>
      </c>
      <c r="S27" s="78"/>
      <c r="T27" s="78"/>
    </row>
    <row r="28" spans="1:20" ht="15" customHeight="1" x14ac:dyDescent="0.25">
      <c r="A28" s="62"/>
      <c r="B28" s="133" t="s">
        <v>86</v>
      </c>
      <c r="C28" s="134"/>
      <c r="D28" s="124">
        <v>0</v>
      </c>
      <c r="E28" s="125">
        <v>10</v>
      </c>
      <c r="F28" s="73">
        <v>0</v>
      </c>
      <c r="G28" s="72">
        <v>0</v>
      </c>
      <c r="H28" s="73">
        <v>0</v>
      </c>
      <c r="I28" s="72">
        <v>0</v>
      </c>
      <c r="J28" s="73">
        <v>0</v>
      </c>
      <c r="K28" s="72">
        <v>0</v>
      </c>
      <c r="L28" s="73">
        <v>0</v>
      </c>
      <c r="M28" s="72">
        <v>0</v>
      </c>
      <c r="N28" s="74">
        <f t="shared" si="1"/>
        <v>0</v>
      </c>
      <c r="O28" s="75">
        <f t="shared" si="2"/>
        <v>0</v>
      </c>
      <c r="P28" s="76">
        <v>0</v>
      </c>
      <c r="Q28" s="77">
        <f t="shared" si="3"/>
        <v>0</v>
      </c>
      <c r="R28" s="51" t="b">
        <v>1</v>
      </c>
      <c r="S28" s="78"/>
      <c r="T28" s="78"/>
    </row>
    <row r="29" spans="1:20" ht="15" customHeight="1" x14ac:dyDescent="0.25">
      <c r="A29" s="62"/>
      <c r="B29" s="135" t="s">
        <v>38</v>
      </c>
      <c r="C29" s="136">
        <v>0</v>
      </c>
      <c r="D29" s="124">
        <v>0</v>
      </c>
      <c r="E29" s="125"/>
      <c r="F29" s="73">
        <v>0</v>
      </c>
      <c r="G29" s="72">
        <v>0</v>
      </c>
      <c r="H29" s="73">
        <v>0</v>
      </c>
      <c r="I29" s="72">
        <v>0</v>
      </c>
      <c r="J29" s="73">
        <v>0</v>
      </c>
      <c r="K29" s="72">
        <v>0</v>
      </c>
      <c r="L29" s="73">
        <v>0</v>
      </c>
      <c r="M29" s="72">
        <v>0</v>
      </c>
      <c r="N29" s="74">
        <f t="shared" si="1"/>
        <v>0</v>
      </c>
      <c r="O29" s="75">
        <f t="shared" si="2"/>
        <v>0</v>
      </c>
      <c r="P29" s="76">
        <v>0</v>
      </c>
      <c r="Q29" s="77">
        <f t="shared" si="3"/>
        <v>0</v>
      </c>
      <c r="R29" s="51" t="b">
        <v>1</v>
      </c>
      <c r="S29" s="78"/>
      <c r="T29" s="78"/>
    </row>
    <row r="30" spans="1:20" ht="15" customHeight="1" x14ac:dyDescent="0.25">
      <c r="A30" s="62"/>
      <c r="B30" s="135" t="s">
        <v>39</v>
      </c>
      <c r="C30" s="136"/>
      <c r="D30" s="124">
        <v>0</v>
      </c>
      <c r="E30" s="125"/>
      <c r="F30" s="73">
        <v>0</v>
      </c>
      <c r="G30" s="72">
        <v>0</v>
      </c>
      <c r="H30" s="73">
        <v>0</v>
      </c>
      <c r="I30" s="72">
        <v>0</v>
      </c>
      <c r="J30" s="73">
        <v>0</v>
      </c>
      <c r="K30" s="72">
        <v>0</v>
      </c>
      <c r="L30" s="73">
        <v>0</v>
      </c>
      <c r="M30" s="72">
        <v>0</v>
      </c>
      <c r="N30" s="74">
        <f t="shared" si="1"/>
        <v>0</v>
      </c>
      <c r="O30" s="75">
        <f t="shared" si="2"/>
        <v>0</v>
      </c>
      <c r="P30" s="76">
        <v>0</v>
      </c>
      <c r="Q30" s="77">
        <f t="shared" si="3"/>
        <v>0</v>
      </c>
      <c r="R30" s="51" t="b">
        <v>1</v>
      </c>
      <c r="S30" s="78"/>
      <c r="T30" s="78"/>
    </row>
    <row r="31" spans="1:20" ht="15" customHeight="1" x14ac:dyDescent="0.25">
      <c r="A31" s="62"/>
      <c r="B31" s="131" t="s">
        <v>40</v>
      </c>
      <c r="C31" s="127"/>
      <c r="D31" s="124">
        <v>0</v>
      </c>
      <c r="E31" s="125"/>
      <c r="F31" s="73">
        <v>0</v>
      </c>
      <c r="G31" s="72">
        <v>0</v>
      </c>
      <c r="H31" s="73">
        <v>0</v>
      </c>
      <c r="I31" s="72">
        <v>0</v>
      </c>
      <c r="J31" s="73">
        <v>0</v>
      </c>
      <c r="K31" s="72">
        <v>0</v>
      </c>
      <c r="L31" s="73">
        <v>0</v>
      </c>
      <c r="M31" s="72">
        <v>0</v>
      </c>
      <c r="N31" s="74">
        <f t="shared" si="1"/>
        <v>0</v>
      </c>
      <c r="O31" s="75">
        <f t="shared" si="2"/>
        <v>0</v>
      </c>
      <c r="P31" s="76">
        <v>0</v>
      </c>
      <c r="Q31" s="77">
        <f t="shared" si="3"/>
        <v>0</v>
      </c>
      <c r="R31" s="51"/>
      <c r="S31" s="78"/>
      <c r="T31" s="78"/>
    </row>
    <row r="32" spans="1:20" ht="15" customHeight="1" x14ac:dyDescent="0.25">
      <c r="A32" s="62"/>
      <c r="B32" s="135" t="s">
        <v>41</v>
      </c>
      <c r="C32" s="136">
        <v>0</v>
      </c>
      <c r="D32" s="124">
        <v>0</v>
      </c>
      <c r="E32" s="125"/>
      <c r="F32" s="73">
        <v>0</v>
      </c>
      <c r="G32" s="72">
        <v>0</v>
      </c>
      <c r="H32" s="73">
        <v>0</v>
      </c>
      <c r="I32" s="72">
        <v>0</v>
      </c>
      <c r="J32" s="73">
        <v>0</v>
      </c>
      <c r="K32" s="72">
        <v>0</v>
      </c>
      <c r="L32" s="73">
        <v>0</v>
      </c>
      <c r="M32" s="72">
        <v>0</v>
      </c>
      <c r="N32" s="74">
        <f t="shared" si="1"/>
        <v>0</v>
      </c>
      <c r="O32" s="75">
        <f t="shared" si="2"/>
        <v>0</v>
      </c>
      <c r="P32" s="76">
        <v>0</v>
      </c>
      <c r="Q32" s="77">
        <f t="shared" si="3"/>
        <v>0</v>
      </c>
      <c r="R32" s="51" t="b">
        <v>1</v>
      </c>
      <c r="S32" s="78"/>
      <c r="T32" s="78"/>
    </row>
    <row r="33" spans="1:256" ht="15" customHeight="1" x14ac:dyDescent="0.25">
      <c r="A33" s="62"/>
      <c r="B33" s="135" t="s">
        <v>42</v>
      </c>
      <c r="C33" s="136">
        <v>0</v>
      </c>
      <c r="D33" s="124">
        <v>0</v>
      </c>
      <c r="E33" s="125"/>
      <c r="F33" s="73">
        <v>0</v>
      </c>
      <c r="G33" s="72">
        <v>0</v>
      </c>
      <c r="H33" s="73">
        <v>0</v>
      </c>
      <c r="I33" s="72">
        <v>0</v>
      </c>
      <c r="J33" s="73">
        <v>0</v>
      </c>
      <c r="K33" s="72">
        <v>0</v>
      </c>
      <c r="L33" s="73">
        <v>0</v>
      </c>
      <c r="M33" s="72">
        <v>0</v>
      </c>
      <c r="N33" s="74">
        <f t="shared" si="1"/>
        <v>0</v>
      </c>
      <c r="O33" s="75">
        <f t="shared" si="2"/>
        <v>0</v>
      </c>
      <c r="P33" s="76">
        <v>0</v>
      </c>
      <c r="Q33" s="77">
        <f t="shared" si="3"/>
        <v>0</v>
      </c>
      <c r="R33" s="51"/>
      <c r="S33" s="78"/>
      <c r="T33" s="78"/>
    </row>
    <row r="34" spans="1:256" ht="15" customHeight="1" x14ac:dyDescent="0.25">
      <c r="A34" s="62"/>
      <c r="B34" s="135" t="s">
        <v>43</v>
      </c>
      <c r="C34" s="136"/>
      <c r="D34" s="124">
        <v>0</v>
      </c>
      <c r="E34" s="125"/>
      <c r="F34" s="73">
        <v>0</v>
      </c>
      <c r="G34" s="72">
        <v>0</v>
      </c>
      <c r="H34" s="73">
        <v>0</v>
      </c>
      <c r="I34" s="72">
        <v>0</v>
      </c>
      <c r="J34" s="73">
        <v>0</v>
      </c>
      <c r="K34" s="72">
        <v>0</v>
      </c>
      <c r="L34" s="73">
        <v>0</v>
      </c>
      <c r="M34" s="72">
        <v>0</v>
      </c>
      <c r="N34" s="74">
        <f t="shared" si="1"/>
        <v>0</v>
      </c>
      <c r="O34" s="75">
        <f t="shared" si="2"/>
        <v>0</v>
      </c>
      <c r="P34" s="76">
        <v>0</v>
      </c>
      <c r="Q34" s="77">
        <f t="shared" si="3"/>
        <v>0</v>
      </c>
      <c r="R34" s="51"/>
      <c r="S34" s="78"/>
      <c r="T34" s="78"/>
    </row>
    <row r="35" spans="1:256" s="91" customFormat="1" ht="16.5" customHeight="1" x14ac:dyDescent="0.25">
      <c r="A35" s="62"/>
      <c r="B35" s="131" t="s">
        <v>44</v>
      </c>
      <c r="C35" s="127"/>
      <c r="D35" s="124">
        <v>0</v>
      </c>
      <c r="E35" s="125">
        <v>200</v>
      </c>
      <c r="F35" s="73">
        <v>50</v>
      </c>
      <c r="G35" s="72">
        <v>0</v>
      </c>
      <c r="H35" s="73">
        <v>0</v>
      </c>
      <c r="I35" s="72">
        <v>0</v>
      </c>
      <c r="J35" s="73">
        <v>0</v>
      </c>
      <c r="K35" s="72">
        <v>0</v>
      </c>
      <c r="L35" s="73">
        <v>0</v>
      </c>
      <c r="M35" s="72">
        <v>0</v>
      </c>
      <c r="N35" s="74">
        <f t="shared" si="1"/>
        <v>50</v>
      </c>
      <c r="O35" s="75">
        <f t="shared" si="2"/>
        <v>0</v>
      </c>
      <c r="P35" s="76">
        <v>0</v>
      </c>
      <c r="Q35" s="77">
        <f t="shared" si="3"/>
        <v>0</v>
      </c>
      <c r="R35" s="51"/>
      <c r="S35" s="78"/>
      <c r="T35" s="78"/>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row>
    <row r="36" spans="1:256" ht="15" customHeight="1" x14ac:dyDescent="0.25">
      <c r="A36" s="62"/>
      <c r="B36" s="135" t="s">
        <v>45</v>
      </c>
      <c r="C36" s="136"/>
      <c r="D36" s="124">
        <v>0</v>
      </c>
      <c r="E36" s="125">
        <v>2000</v>
      </c>
      <c r="F36" s="73">
        <v>200</v>
      </c>
      <c r="G36" s="72">
        <v>256</v>
      </c>
      <c r="H36" s="73">
        <v>0</v>
      </c>
      <c r="I36" s="72">
        <v>0</v>
      </c>
      <c r="J36" s="73">
        <v>0</v>
      </c>
      <c r="K36" s="72">
        <v>0</v>
      </c>
      <c r="L36" s="73">
        <v>0</v>
      </c>
      <c r="M36" s="72">
        <v>0</v>
      </c>
      <c r="N36" s="74">
        <f t="shared" si="1"/>
        <v>200</v>
      </c>
      <c r="O36" s="75">
        <f t="shared" si="2"/>
        <v>256</v>
      </c>
      <c r="P36" s="76">
        <v>0</v>
      </c>
      <c r="Q36" s="77">
        <f t="shared" si="3"/>
        <v>-256</v>
      </c>
      <c r="R36" s="51" t="b">
        <v>1</v>
      </c>
      <c r="S36" s="78"/>
      <c r="T36" s="78"/>
    </row>
    <row r="37" spans="1:256" ht="8.1" customHeight="1" x14ac:dyDescent="0.25">
      <c r="A37" s="81"/>
      <c r="B37" s="140">
        <f>COUNTA(B24:B36)</f>
        <v>13</v>
      </c>
      <c r="C37" s="141"/>
      <c r="D37" s="86"/>
      <c r="E37" s="86"/>
      <c r="F37" s="86"/>
      <c r="G37" s="85"/>
      <c r="H37" s="86"/>
      <c r="I37" s="85"/>
      <c r="J37" s="86"/>
      <c r="K37" s="85"/>
      <c r="L37" s="86"/>
      <c r="M37" s="85"/>
      <c r="N37" s="87"/>
      <c r="O37" s="88"/>
      <c r="P37" s="86"/>
      <c r="Q37" s="77"/>
      <c r="R37" s="89" t="b">
        <v>1</v>
      </c>
      <c r="S37" s="90"/>
      <c r="T37" s="90"/>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91"/>
      <c r="CQ37" s="91"/>
      <c r="CR37" s="91"/>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91"/>
      <c r="GE37" s="91"/>
      <c r="GF37" s="91"/>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row>
    <row r="38" spans="1:256" ht="15" customHeight="1" x14ac:dyDescent="0.25">
      <c r="A38" s="142" t="s">
        <v>46</v>
      </c>
      <c r="B38" s="143"/>
      <c r="C38" s="144"/>
      <c r="D38" s="86"/>
      <c r="E38" s="86"/>
      <c r="F38" s="86"/>
      <c r="G38" s="85"/>
      <c r="H38" s="86"/>
      <c r="I38" s="85"/>
      <c r="J38" s="86"/>
      <c r="K38" s="85"/>
      <c r="L38" s="86"/>
      <c r="M38" s="85"/>
      <c r="N38" s="87"/>
      <c r="O38" s="88"/>
      <c r="P38" s="86"/>
      <c r="Q38" s="77"/>
      <c r="R38" s="51" t="b">
        <v>1</v>
      </c>
      <c r="S38" s="78"/>
      <c r="T38" s="78"/>
    </row>
    <row r="39" spans="1:256" ht="15" customHeight="1" x14ac:dyDescent="0.25">
      <c r="A39" s="128"/>
      <c r="B39" s="129"/>
      <c r="C39" s="130"/>
      <c r="D39" s="86"/>
      <c r="E39" s="86"/>
      <c r="F39" s="86"/>
      <c r="G39" s="85"/>
      <c r="H39" s="86"/>
      <c r="I39" s="85"/>
      <c r="J39" s="86"/>
      <c r="K39" s="85"/>
      <c r="L39" s="86"/>
      <c r="M39" s="85"/>
      <c r="N39" s="87"/>
      <c r="O39" s="88"/>
      <c r="P39" s="86"/>
      <c r="Q39" s="77"/>
      <c r="R39" s="51" t="b">
        <v>1</v>
      </c>
      <c r="S39" s="78"/>
      <c r="T39" s="78"/>
    </row>
    <row r="40" spans="1:256" ht="15" customHeight="1" x14ac:dyDescent="0.25">
      <c r="A40" s="95"/>
      <c r="B40" s="135" t="s">
        <v>47</v>
      </c>
      <c r="C40" s="136">
        <v>0</v>
      </c>
      <c r="D40" s="124">
        <v>12</v>
      </c>
      <c r="E40" s="125">
        <v>2</v>
      </c>
      <c r="F40" s="73">
        <v>3.92</v>
      </c>
      <c r="G40" s="72"/>
      <c r="H40" s="73">
        <v>0</v>
      </c>
      <c r="I40" s="72">
        <v>0</v>
      </c>
      <c r="J40" s="73">
        <v>0</v>
      </c>
      <c r="K40" s="72">
        <v>0</v>
      </c>
      <c r="L40" s="73">
        <v>0</v>
      </c>
      <c r="M40" s="72">
        <v>0</v>
      </c>
      <c r="N40" s="74">
        <f>IF(ISERROR(L40+J40+H40+F40),"Invalid Input",L40+J40+H40+F40)</f>
        <v>3.92</v>
      </c>
      <c r="O40" s="75">
        <f>IF(ISERROR(G40+I40+K40+M40),"Invalid Input",G40+I40+K40+M40)</f>
        <v>0</v>
      </c>
      <c r="P40" s="76">
        <v>0</v>
      </c>
      <c r="Q40" s="77">
        <f>IF(ISERROR(P40-O40),"Invalid Input",(P40-O40))</f>
        <v>0</v>
      </c>
      <c r="R40" s="51" t="b">
        <v>1</v>
      </c>
      <c r="S40" s="78"/>
      <c r="T40" s="78"/>
    </row>
    <row r="41" spans="1:256" ht="15" customHeight="1" x14ac:dyDescent="0.25">
      <c r="A41" s="95"/>
      <c r="B41" s="135" t="s">
        <v>48</v>
      </c>
      <c r="C41" s="136">
        <v>0</v>
      </c>
      <c r="D41" s="124">
        <v>25</v>
      </c>
      <c r="E41" s="125">
        <v>5</v>
      </c>
      <c r="F41" s="73">
        <v>8.67</v>
      </c>
      <c r="G41" s="72"/>
      <c r="H41" s="73">
        <v>0</v>
      </c>
      <c r="I41" s="72">
        <v>0</v>
      </c>
      <c r="J41" s="73">
        <v>0</v>
      </c>
      <c r="K41" s="72">
        <v>0</v>
      </c>
      <c r="L41" s="73">
        <v>0</v>
      </c>
      <c r="M41" s="72">
        <v>0</v>
      </c>
      <c r="N41" s="74">
        <f>IF(ISERROR(L41+J41+H41+F41),"Invalid Input",L41+J41+H41+F41)</f>
        <v>8.67</v>
      </c>
      <c r="O41" s="75">
        <f>IF(ISERROR(G41+I41+K41+M41),"Invalid Input",G41+I41+K41+M41)</f>
        <v>0</v>
      </c>
      <c r="P41" s="76">
        <v>0</v>
      </c>
      <c r="Q41" s="77">
        <f>IF(ISERROR(P41-O41),"Invalid Input",(P41-O41))</f>
        <v>0</v>
      </c>
      <c r="R41" s="51" t="b">
        <v>1</v>
      </c>
      <c r="S41" s="78"/>
      <c r="T41" s="78"/>
    </row>
    <row r="42" spans="1:256" ht="15" customHeight="1" x14ac:dyDescent="0.25">
      <c r="A42" s="95"/>
      <c r="B42" s="135" t="s">
        <v>49</v>
      </c>
      <c r="C42" s="136">
        <v>0</v>
      </c>
      <c r="D42" s="124">
        <v>105</v>
      </c>
      <c r="E42" s="125">
        <v>35</v>
      </c>
      <c r="F42" s="73">
        <v>100.42</v>
      </c>
      <c r="G42" s="72"/>
      <c r="H42" s="73">
        <v>0</v>
      </c>
      <c r="I42" s="72">
        <v>0</v>
      </c>
      <c r="J42" s="73">
        <v>0</v>
      </c>
      <c r="K42" s="72">
        <v>0</v>
      </c>
      <c r="L42" s="73">
        <v>0</v>
      </c>
      <c r="M42" s="72">
        <v>0</v>
      </c>
      <c r="N42" s="74">
        <f>IF(ISERROR(L42+J42+H42+F42),"Invalid Input",L42+J42+H42+F42)</f>
        <v>100.42</v>
      </c>
      <c r="O42" s="75">
        <f>IF(ISERROR(G42+I42+K42+M42),"Invalid Input",G42+I42+K42+M42)</f>
        <v>0</v>
      </c>
      <c r="P42" s="76">
        <v>0</v>
      </c>
      <c r="Q42" s="77">
        <f>IF(ISERROR(P42-O42),"Invalid Input",(P42-O42))</f>
        <v>0</v>
      </c>
      <c r="R42" s="51" t="b">
        <v>1</v>
      </c>
      <c r="S42" s="78"/>
      <c r="T42" s="78"/>
    </row>
    <row r="43" spans="1:256" ht="14.1" customHeight="1" x14ac:dyDescent="0.25">
      <c r="A43" s="95"/>
      <c r="B43" s="135" t="s">
        <v>50</v>
      </c>
      <c r="C43" s="136">
        <v>0</v>
      </c>
      <c r="D43" s="124">
        <v>1.5</v>
      </c>
      <c r="E43" s="125">
        <v>0.2</v>
      </c>
      <c r="F43" s="73">
        <v>0.56999999999999995</v>
      </c>
      <c r="G43" s="72"/>
      <c r="H43" s="73">
        <v>0</v>
      </c>
      <c r="I43" s="72">
        <v>0</v>
      </c>
      <c r="J43" s="73">
        <v>0</v>
      </c>
      <c r="K43" s="72">
        <v>0</v>
      </c>
      <c r="L43" s="73">
        <v>0</v>
      </c>
      <c r="M43" s="72">
        <v>0</v>
      </c>
      <c r="N43" s="74">
        <f>IF(ISERROR(L43+J43+H43+F43),"Invalid Input",L43+J43+H43+F43)</f>
        <v>0.56999999999999995</v>
      </c>
      <c r="O43" s="75">
        <f>IF(ISERROR(G43+I43+K43+M43),"Invalid Input",G43+I43+K43+M43)</f>
        <v>0</v>
      </c>
      <c r="P43" s="76">
        <v>0</v>
      </c>
      <c r="Q43" s="77">
        <f>IF(ISERROR(P43-O43),"Invalid Input",(P43-O43))</f>
        <v>0</v>
      </c>
      <c r="R43" s="96" t="b">
        <v>1</v>
      </c>
      <c r="S43" s="78"/>
      <c r="T43" s="78"/>
    </row>
    <row r="44" spans="1:256" ht="6.75" customHeight="1" x14ac:dyDescent="0.25">
      <c r="A44" s="95"/>
      <c r="B44" s="126"/>
      <c r="C44" s="127"/>
      <c r="D44" s="102"/>
      <c r="E44" s="102"/>
      <c r="F44" s="102"/>
      <c r="G44" s="101"/>
      <c r="H44" s="102"/>
      <c r="I44" s="101"/>
      <c r="J44" s="102"/>
      <c r="K44" s="101"/>
      <c r="L44" s="102"/>
      <c r="M44" s="101"/>
      <c r="N44" s="74"/>
      <c r="O44" s="75"/>
      <c r="P44" s="101"/>
      <c r="Q44" s="77"/>
      <c r="R44" s="51"/>
      <c r="S44" s="78"/>
      <c r="T44" s="78"/>
    </row>
    <row r="45" spans="1:256" ht="15" customHeight="1" x14ac:dyDescent="0.25">
      <c r="A45" s="142" t="s">
        <v>51</v>
      </c>
      <c r="B45" s="143"/>
      <c r="C45" s="144"/>
      <c r="D45" s="102"/>
      <c r="E45" s="102"/>
      <c r="F45" s="102"/>
      <c r="G45" s="101"/>
      <c r="H45" s="102"/>
      <c r="I45" s="101"/>
      <c r="J45" s="102"/>
      <c r="K45" s="101"/>
      <c r="L45" s="102"/>
      <c r="M45" s="101"/>
      <c r="N45" s="74"/>
      <c r="O45" s="75"/>
      <c r="P45" s="101"/>
      <c r="Q45" s="77"/>
      <c r="R45" s="51"/>
      <c r="S45" s="78"/>
      <c r="T45" s="78"/>
    </row>
    <row r="46" spans="1:256" ht="15" customHeight="1" x14ac:dyDescent="0.25">
      <c r="A46" s="128"/>
      <c r="B46" s="129"/>
      <c r="C46" s="130"/>
      <c r="D46" s="102"/>
      <c r="E46" s="102"/>
      <c r="F46" s="102"/>
      <c r="G46" s="101"/>
      <c r="H46" s="102"/>
      <c r="I46" s="101"/>
      <c r="J46" s="102"/>
      <c r="K46" s="101"/>
      <c r="L46" s="102"/>
      <c r="M46" s="101"/>
      <c r="N46" s="74"/>
      <c r="O46" s="75"/>
      <c r="P46" s="101"/>
      <c r="Q46" s="77"/>
      <c r="R46" s="51"/>
      <c r="S46" s="78"/>
      <c r="T46" s="78"/>
    </row>
    <row r="47" spans="1:256" ht="15" customHeight="1" x14ac:dyDescent="0.25">
      <c r="A47" s="95"/>
      <c r="B47" s="135" t="s">
        <v>52</v>
      </c>
      <c r="C47" s="136">
        <v>0</v>
      </c>
      <c r="D47" s="124">
        <v>30</v>
      </c>
      <c r="E47" s="125">
        <v>5</v>
      </c>
      <c r="F47" s="73"/>
      <c r="G47" s="72">
        <v>0</v>
      </c>
      <c r="H47" s="73">
        <v>0</v>
      </c>
      <c r="I47" s="72">
        <v>0</v>
      </c>
      <c r="J47" s="73">
        <v>0</v>
      </c>
      <c r="K47" s="72">
        <v>0</v>
      </c>
      <c r="L47" s="73">
        <v>0</v>
      </c>
      <c r="M47" s="72">
        <v>0</v>
      </c>
      <c r="N47" s="74">
        <f>IF(ISERROR(L47+J47+H47+F47),"Invalid Input",L47+J47+H47+F47)</f>
        <v>0</v>
      </c>
      <c r="O47" s="75">
        <f>IF(ISERROR(G47+I47+K47+M47),"Invalid Input",G47+I47+K47+M47)</f>
        <v>0</v>
      </c>
      <c r="P47" s="76">
        <v>0</v>
      </c>
      <c r="Q47" s="77">
        <f>IF(ISERROR(P47-O47),"Invalid Input",(P47-O47))</f>
        <v>0</v>
      </c>
      <c r="R47" s="51" t="b">
        <v>1</v>
      </c>
      <c r="S47" s="78"/>
      <c r="T47" s="78"/>
    </row>
    <row r="48" spans="1:256" ht="15.75" customHeight="1" x14ac:dyDescent="0.25">
      <c r="A48" s="95"/>
      <c r="B48" s="135" t="s">
        <v>53</v>
      </c>
      <c r="C48" s="136">
        <v>0</v>
      </c>
      <c r="D48" s="124">
        <v>0</v>
      </c>
      <c r="E48" s="125"/>
      <c r="F48" s="73"/>
      <c r="G48" s="72">
        <v>0</v>
      </c>
      <c r="H48" s="73">
        <v>0</v>
      </c>
      <c r="I48" s="72">
        <v>0</v>
      </c>
      <c r="J48" s="73">
        <v>0</v>
      </c>
      <c r="K48" s="72">
        <v>0</v>
      </c>
      <c r="L48" s="73">
        <v>0</v>
      </c>
      <c r="M48" s="72">
        <v>0</v>
      </c>
      <c r="N48" s="74">
        <f>IF(ISERROR(L48+J48+H48+F48),"Invalid Input",L48+J48+H48+F48)</f>
        <v>0</v>
      </c>
      <c r="O48" s="75">
        <f>IF(ISERROR(G48+I48+K48+M48),"Invalid Input",G48+I48+K48+M48)</f>
        <v>0</v>
      </c>
      <c r="P48" s="76">
        <v>0</v>
      </c>
      <c r="Q48" s="77">
        <f>IF(ISERROR(P48-O48),"Invalid Input",(P48-O48))</f>
        <v>0</v>
      </c>
      <c r="R48" s="51" t="b">
        <v>1</v>
      </c>
      <c r="S48" s="78"/>
      <c r="T48" s="78"/>
    </row>
    <row r="49" spans="1:20" ht="15" customHeight="1" x14ac:dyDescent="0.25">
      <c r="A49" s="103"/>
      <c r="B49" s="135" t="s">
        <v>54</v>
      </c>
      <c r="C49" s="136">
        <v>0</v>
      </c>
      <c r="D49" s="124">
        <v>0</v>
      </c>
      <c r="E49" s="125"/>
      <c r="F49" s="73"/>
      <c r="G49" s="72">
        <v>0</v>
      </c>
      <c r="H49" s="73">
        <v>0</v>
      </c>
      <c r="I49" s="72">
        <v>0</v>
      </c>
      <c r="J49" s="73">
        <v>0</v>
      </c>
      <c r="K49" s="72">
        <v>0</v>
      </c>
      <c r="L49" s="73">
        <v>0</v>
      </c>
      <c r="M49" s="72">
        <v>0</v>
      </c>
      <c r="N49" s="74">
        <f>IF(ISERROR(L49+J49+H49+F49),"Invalid Input",L49+J49+H49+F49)</f>
        <v>0</v>
      </c>
      <c r="O49" s="75">
        <f>IF(ISERROR(G49+I49+K49+M49),"Invalid Input",G49+I49+K49+M49)</f>
        <v>0</v>
      </c>
      <c r="P49" s="76">
        <v>0</v>
      </c>
      <c r="Q49" s="77">
        <f>IF(ISERROR(P49-O49),"Invalid Input",(P49-O49))</f>
        <v>0</v>
      </c>
      <c r="R49" s="51" t="b">
        <v>1</v>
      </c>
      <c r="S49" s="104"/>
      <c r="T49" s="104"/>
    </row>
    <row r="50" spans="1:20" x14ac:dyDescent="0.25">
      <c r="A50" s="62"/>
      <c r="B50" s="147">
        <f>COUNTA(B40:B49)</f>
        <v>7</v>
      </c>
      <c r="C50" s="148"/>
      <c r="D50" s="86"/>
      <c r="E50" s="86"/>
      <c r="F50" s="86"/>
      <c r="G50" s="85"/>
      <c r="H50" s="86"/>
      <c r="I50" s="85"/>
      <c r="J50" s="86"/>
      <c r="K50" s="85"/>
      <c r="L50" s="86"/>
      <c r="M50" s="85"/>
      <c r="N50" s="87"/>
      <c r="O50" s="88"/>
      <c r="P50" s="86"/>
      <c r="Q50" s="77"/>
      <c r="R50" s="51" t="b">
        <v>1</v>
      </c>
      <c r="S50" s="104"/>
      <c r="T50" s="104"/>
    </row>
    <row r="51" spans="1:20" ht="26.25" customHeight="1" x14ac:dyDescent="0.25">
      <c r="A51" s="142" t="s">
        <v>55</v>
      </c>
      <c r="B51" s="143"/>
      <c r="C51" s="144"/>
      <c r="D51" s="86"/>
      <c r="E51" s="86"/>
      <c r="F51" s="86"/>
      <c r="G51" s="85"/>
      <c r="H51" s="86"/>
      <c r="I51" s="85"/>
      <c r="J51" s="86"/>
      <c r="K51" s="85"/>
      <c r="L51" s="86"/>
      <c r="M51" s="85"/>
      <c r="N51" s="87"/>
      <c r="O51" s="88"/>
      <c r="P51" s="86"/>
      <c r="Q51" s="77"/>
      <c r="R51" s="51"/>
      <c r="S51" s="104"/>
      <c r="T51" s="104"/>
    </row>
    <row r="52" spans="1:20" ht="15" customHeight="1" x14ac:dyDescent="0.25">
      <c r="A52" s="105" t="s">
        <v>56</v>
      </c>
      <c r="B52" s="129"/>
      <c r="C52" s="130"/>
      <c r="D52" s="86"/>
      <c r="E52" s="86"/>
      <c r="F52" s="86"/>
      <c r="G52" s="85"/>
      <c r="H52" s="86"/>
      <c r="I52" s="85"/>
      <c r="J52" s="86"/>
      <c r="K52" s="85"/>
      <c r="L52" s="86"/>
      <c r="M52" s="85"/>
      <c r="N52" s="87"/>
      <c r="O52" s="88"/>
      <c r="P52" s="86"/>
      <c r="Q52" s="77"/>
      <c r="R52" s="51" t="b">
        <v>1</v>
      </c>
      <c r="S52" s="104"/>
      <c r="T52" s="104"/>
    </row>
    <row r="53" spans="1:20" ht="14.25" customHeight="1" x14ac:dyDescent="0.25">
      <c r="A53" s="62"/>
      <c r="B53" s="135" t="s">
        <v>57</v>
      </c>
      <c r="C53" s="136">
        <v>0</v>
      </c>
      <c r="D53" s="124">
        <v>31857</v>
      </c>
      <c r="E53" s="125">
        <v>8004</v>
      </c>
      <c r="F53" s="73">
        <v>1840</v>
      </c>
      <c r="G53" s="72"/>
      <c r="H53" s="73">
        <v>0</v>
      </c>
      <c r="I53" s="72">
        <v>0</v>
      </c>
      <c r="J53" s="73">
        <v>0</v>
      </c>
      <c r="K53" s="72">
        <v>0</v>
      </c>
      <c r="L53" s="73">
        <v>0</v>
      </c>
      <c r="M53" s="72">
        <v>0</v>
      </c>
      <c r="N53" s="74">
        <f>IF(ISERROR(L53+J53+H53+F53),"Invalid Input",L53+J53+H53+F53)</f>
        <v>1840</v>
      </c>
      <c r="O53" s="75">
        <f>IF(ISERROR(G53+I53+K53+M53),"Invalid Input",G53+I53+K53+M53)</f>
        <v>0</v>
      </c>
      <c r="P53" s="76">
        <v>0</v>
      </c>
      <c r="Q53" s="77">
        <f>IF(ISERROR(P53-O53),"Invalid Input",(P53-O53))</f>
        <v>0</v>
      </c>
      <c r="R53" s="51" t="b">
        <v>1</v>
      </c>
      <c r="S53" s="104"/>
      <c r="T53" s="104"/>
    </row>
    <row r="54" spans="1:20" ht="15" customHeight="1" x14ac:dyDescent="0.25">
      <c r="A54" s="95"/>
      <c r="B54" s="135" t="s">
        <v>58</v>
      </c>
      <c r="C54" s="136">
        <v>0</v>
      </c>
      <c r="D54" s="124">
        <v>0</v>
      </c>
      <c r="E54" s="125"/>
      <c r="F54" s="73"/>
      <c r="G54" s="72"/>
      <c r="H54" s="73">
        <v>0</v>
      </c>
      <c r="I54" s="72">
        <v>0</v>
      </c>
      <c r="J54" s="73">
        <v>0</v>
      </c>
      <c r="K54" s="72">
        <v>0</v>
      </c>
      <c r="L54" s="73">
        <v>0</v>
      </c>
      <c r="M54" s="72">
        <v>0</v>
      </c>
      <c r="N54" s="74">
        <f>IF(ISERROR(L54+J54+H54+F54),"Invalid Input",L54+J54+H54+F54)</f>
        <v>0</v>
      </c>
      <c r="O54" s="75">
        <f>IF(ISERROR(G54+I54+K54+M54),"Invalid Input",G54+I54+K54+M54)</f>
        <v>0</v>
      </c>
      <c r="P54" s="76">
        <v>0</v>
      </c>
      <c r="Q54" s="77">
        <f>IF(ISERROR(P54-O54),"Invalid Input",(P54-O54))</f>
        <v>0</v>
      </c>
      <c r="R54" s="51" t="b">
        <v>1</v>
      </c>
      <c r="S54" s="104"/>
      <c r="T54" s="104"/>
    </row>
    <row r="55" spans="1:20" ht="25.5" customHeight="1" x14ac:dyDescent="0.25">
      <c r="A55" s="103"/>
      <c r="B55" s="147">
        <f>COUNTA(B53:B54)</f>
        <v>2</v>
      </c>
      <c r="C55" s="148"/>
      <c r="D55" s="86"/>
      <c r="E55" s="86"/>
      <c r="F55" s="86"/>
      <c r="G55" s="85"/>
      <c r="H55" s="86"/>
      <c r="I55" s="85"/>
      <c r="J55" s="86"/>
      <c r="K55" s="85"/>
      <c r="L55" s="86"/>
      <c r="M55" s="85"/>
      <c r="N55" s="87"/>
      <c r="O55" s="88"/>
      <c r="P55" s="86"/>
      <c r="Q55" s="77"/>
      <c r="R55" s="51" t="b">
        <v>1</v>
      </c>
      <c r="S55" s="104"/>
      <c r="T55" s="104"/>
    </row>
    <row r="56" spans="1:20" ht="15" customHeight="1" x14ac:dyDescent="0.25">
      <c r="A56" s="105" t="s">
        <v>59</v>
      </c>
      <c r="B56" s="106"/>
      <c r="C56" s="107"/>
      <c r="D56" s="86"/>
      <c r="E56" s="86"/>
      <c r="F56" s="86"/>
      <c r="G56" s="85"/>
      <c r="H56" s="86"/>
      <c r="I56" s="85"/>
      <c r="J56" s="86"/>
      <c r="K56" s="85"/>
      <c r="L56" s="86"/>
      <c r="M56" s="85"/>
      <c r="N56" s="87"/>
      <c r="O56" s="88"/>
      <c r="P56" s="86"/>
      <c r="Q56" s="77"/>
      <c r="R56" s="51" t="b">
        <v>1</v>
      </c>
      <c r="S56" s="104"/>
      <c r="T56" s="104"/>
    </row>
    <row r="57" spans="1:20" ht="12.75" customHeight="1" x14ac:dyDescent="0.25">
      <c r="A57" s="95"/>
      <c r="B57" s="149" t="s">
        <v>60</v>
      </c>
      <c r="C57" s="150"/>
      <c r="D57" s="124">
        <v>113899</v>
      </c>
      <c r="E57" s="125">
        <v>4834</v>
      </c>
      <c r="F57" s="73">
        <v>1620</v>
      </c>
      <c r="G57" s="72">
        <v>469</v>
      </c>
      <c r="H57" s="73">
        <v>0</v>
      </c>
      <c r="I57" s="72">
        <v>0</v>
      </c>
      <c r="J57" s="73">
        <v>0</v>
      </c>
      <c r="K57" s="72">
        <v>0</v>
      </c>
      <c r="L57" s="73">
        <v>0</v>
      </c>
      <c r="M57" s="72">
        <v>0</v>
      </c>
      <c r="N57" s="74">
        <f>IF(ISERROR(L57+J57+H57+F57),"Invalid Input",L57+J57+H57+F57)</f>
        <v>1620</v>
      </c>
      <c r="O57" s="75">
        <f>IF(ISERROR(G57+I57+K57+M57),"Invalid Input",G57+I57+K57+M57)</f>
        <v>469</v>
      </c>
      <c r="P57" s="76">
        <v>0</v>
      </c>
      <c r="Q57" s="77">
        <f>IF(ISERROR(P57-O57),"Invalid Input",(P57-O57))</f>
        <v>-469</v>
      </c>
      <c r="R57" s="51" t="b">
        <v>1</v>
      </c>
      <c r="S57" s="104"/>
      <c r="T57" s="104"/>
    </row>
    <row r="58" spans="1:20" ht="15" customHeight="1" x14ac:dyDescent="0.25">
      <c r="A58" s="95"/>
      <c r="B58" s="149" t="s">
        <v>61</v>
      </c>
      <c r="C58" s="150"/>
      <c r="D58" s="124">
        <v>0</v>
      </c>
      <c r="E58" s="125"/>
      <c r="F58" s="73"/>
      <c r="G58" s="72"/>
      <c r="H58" s="73">
        <v>0</v>
      </c>
      <c r="I58" s="72">
        <v>0</v>
      </c>
      <c r="J58" s="73">
        <v>0</v>
      </c>
      <c r="K58" s="72">
        <v>0</v>
      </c>
      <c r="L58" s="73">
        <v>0</v>
      </c>
      <c r="M58" s="72">
        <v>0</v>
      </c>
      <c r="N58" s="74">
        <f>IF(ISERROR(L58+J58+H58+F58),"Invalid Input",L58+J58+H58+F58)</f>
        <v>0</v>
      </c>
      <c r="O58" s="75">
        <f>IF(ISERROR(G58+I58+K58+M58),"Invalid Input",G58+I58+K58+M58)</f>
        <v>0</v>
      </c>
      <c r="P58" s="76">
        <v>0</v>
      </c>
      <c r="Q58" s="77">
        <f>IF(ISERROR(P58-O58),"Invalid Input",(P58-O58))</f>
        <v>0</v>
      </c>
      <c r="R58" s="51" t="b">
        <v>1</v>
      </c>
      <c r="S58" s="104"/>
      <c r="T58" s="104"/>
    </row>
    <row r="59" spans="1:20" x14ac:dyDescent="0.25">
      <c r="A59" s="103"/>
      <c r="B59" s="147">
        <f>COUNTA(B57:C58)</f>
        <v>2</v>
      </c>
      <c r="C59" s="148"/>
      <c r="D59" s="87"/>
      <c r="E59" s="87"/>
      <c r="F59" s="87"/>
      <c r="G59" s="88"/>
      <c r="H59" s="87"/>
      <c r="I59" s="88"/>
      <c r="J59" s="87"/>
      <c r="K59" s="88"/>
      <c r="L59" s="87"/>
      <c r="M59" s="88"/>
      <c r="N59" s="87"/>
      <c r="O59" s="88"/>
      <c r="P59" s="87"/>
      <c r="Q59" s="77"/>
      <c r="R59" s="51" t="b">
        <v>1</v>
      </c>
      <c r="S59" s="104"/>
      <c r="T59" s="104"/>
    </row>
    <row r="60" spans="1:20" x14ac:dyDescent="0.25">
      <c r="A60" s="105" t="s">
        <v>62</v>
      </c>
      <c r="B60" s="110"/>
      <c r="C60" s="107"/>
      <c r="D60" s="87"/>
      <c r="E60" s="87"/>
      <c r="F60" s="87"/>
      <c r="G60" s="88"/>
      <c r="H60" s="87"/>
      <c r="I60" s="88"/>
      <c r="J60" s="87"/>
      <c r="K60" s="88"/>
      <c r="L60" s="87"/>
      <c r="M60" s="88"/>
      <c r="N60" s="87"/>
      <c r="O60" s="88"/>
      <c r="P60" s="87"/>
      <c r="Q60" s="77"/>
      <c r="R60" s="51" t="b">
        <v>1</v>
      </c>
      <c r="S60" s="104"/>
      <c r="T60" s="104"/>
    </row>
    <row r="61" spans="1:20" x14ac:dyDescent="0.25">
      <c r="A61" s="95"/>
      <c r="B61" s="145" t="s">
        <v>63</v>
      </c>
      <c r="C61" s="146"/>
      <c r="D61" s="124">
        <v>0</v>
      </c>
      <c r="E61" s="125">
        <v>864185</v>
      </c>
      <c r="F61" s="73" t="s">
        <v>94</v>
      </c>
      <c r="G61" s="72" t="s">
        <v>94</v>
      </c>
      <c r="H61" s="73">
        <v>0</v>
      </c>
      <c r="I61" s="72">
        <v>0</v>
      </c>
      <c r="J61" s="73">
        <v>0</v>
      </c>
      <c r="K61" s="72">
        <v>0</v>
      </c>
      <c r="L61" s="73">
        <v>0</v>
      </c>
      <c r="M61" s="72">
        <v>0</v>
      </c>
      <c r="N61" s="74" t="str">
        <f>IF(ISERROR(L61+J61+H61+F61),"Invalid Input",L61+J61+H61+F61)</f>
        <v>Invalid Input</v>
      </c>
      <c r="O61" s="75" t="str">
        <f>IF(ISERROR(G61+I61+K61+M61),"Invalid Input",G61+I61+K61+M61)</f>
        <v>Invalid Input</v>
      </c>
      <c r="P61" s="76">
        <v>0</v>
      </c>
      <c r="Q61" s="77" t="str">
        <f>IF(ISERROR(P61-O61),"Invalid Input",(P61-O61))</f>
        <v>Invalid Input</v>
      </c>
      <c r="R61" s="51" t="b">
        <v>1</v>
      </c>
      <c r="S61" s="104"/>
      <c r="T61" s="104"/>
    </row>
    <row r="62" spans="1:20" ht="15" customHeight="1" x14ac:dyDescent="0.25">
      <c r="A62" s="95"/>
      <c r="B62" s="145" t="s">
        <v>64</v>
      </c>
      <c r="C62" s="146"/>
      <c r="D62" s="124">
        <v>0</v>
      </c>
      <c r="E62" s="125">
        <v>10</v>
      </c>
      <c r="F62" s="73">
        <v>2</v>
      </c>
      <c r="G62" s="72">
        <v>2</v>
      </c>
      <c r="H62" s="73">
        <v>0</v>
      </c>
      <c r="I62" s="72">
        <v>0</v>
      </c>
      <c r="J62" s="73">
        <v>0</v>
      </c>
      <c r="K62" s="72">
        <v>0</v>
      </c>
      <c r="L62" s="73">
        <v>0</v>
      </c>
      <c r="M62" s="72">
        <v>0</v>
      </c>
      <c r="N62" s="74">
        <f>IF(ISERROR(L62+J62+H62+F62),"Invalid Input",L62+J62+H62+F62)</f>
        <v>2</v>
      </c>
      <c r="O62" s="75">
        <f>IF(ISERROR(G62+I62+K62+M62),"Invalid Input",G62+I62+K62+M62)</f>
        <v>2</v>
      </c>
      <c r="P62" s="76">
        <v>0</v>
      </c>
      <c r="Q62" s="77">
        <f>IF(ISERROR(P62-O62),"Invalid Input",(P62-O62))</f>
        <v>-2</v>
      </c>
      <c r="R62" s="51" t="b">
        <v>1</v>
      </c>
      <c r="S62" s="104"/>
      <c r="T62" s="104"/>
    </row>
    <row r="63" spans="1:20" x14ac:dyDescent="0.25">
      <c r="A63" s="95"/>
      <c r="B63" s="145" t="s">
        <v>65</v>
      </c>
      <c r="C63" s="146"/>
      <c r="D63" s="124">
        <v>0</v>
      </c>
      <c r="E63" s="125" t="s">
        <v>95</v>
      </c>
      <c r="F63" s="73" t="s">
        <v>95</v>
      </c>
      <c r="G63" s="72" t="s">
        <v>95</v>
      </c>
      <c r="H63" s="73">
        <v>0</v>
      </c>
      <c r="I63" s="72">
        <v>0</v>
      </c>
      <c r="J63" s="73">
        <v>0</v>
      </c>
      <c r="K63" s="72">
        <v>0</v>
      </c>
      <c r="L63" s="73">
        <v>0</v>
      </c>
      <c r="M63" s="72">
        <v>0</v>
      </c>
      <c r="N63" s="74" t="str">
        <f>IF(ISERROR(L63+J63+H63+F63),"Invalid Input",L63+J63+H63+F63)</f>
        <v>Invalid Input</v>
      </c>
      <c r="O63" s="75" t="str">
        <f>IF(ISERROR(G63+I63+K63+M63),"Invalid Input",G63+I63+K63+M63)</f>
        <v>Invalid Input</v>
      </c>
      <c r="P63" s="76">
        <v>0</v>
      </c>
      <c r="Q63" s="77" t="str">
        <f>IF(ISERROR(P63-O63),"Invalid Input",(P63-O63))</f>
        <v>Invalid Input</v>
      </c>
      <c r="R63" s="51"/>
      <c r="S63" s="104"/>
      <c r="T63" s="104"/>
    </row>
    <row r="64" spans="1:20" x14ac:dyDescent="0.25">
      <c r="A64" s="95"/>
      <c r="B64" s="147">
        <f>COUNTA(B61:C62)</f>
        <v>2</v>
      </c>
      <c r="C64" s="148"/>
      <c r="D64" s="87"/>
      <c r="E64" s="87"/>
      <c r="F64" s="87"/>
      <c r="G64" s="88"/>
      <c r="H64" s="87"/>
      <c r="I64" s="88"/>
      <c r="J64" s="87"/>
      <c r="K64" s="88"/>
      <c r="L64" s="87"/>
      <c r="M64" s="88"/>
      <c r="N64" s="87"/>
      <c r="O64" s="88"/>
      <c r="P64" s="87"/>
      <c r="Q64" s="77"/>
      <c r="R64" s="51" t="b">
        <v>1</v>
      </c>
      <c r="S64" s="104"/>
      <c r="T64" s="104"/>
    </row>
    <row r="65" spans="1:20" x14ac:dyDescent="0.25">
      <c r="A65" s="105" t="s">
        <v>66</v>
      </c>
      <c r="B65" s="106"/>
      <c r="C65" s="107"/>
      <c r="D65" s="86"/>
      <c r="E65" s="86"/>
      <c r="F65" s="86"/>
      <c r="G65" s="85"/>
      <c r="H65" s="86"/>
      <c r="I65" s="85"/>
      <c r="J65" s="86"/>
      <c r="K65" s="85"/>
      <c r="L65" s="86"/>
      <c r="M65" s="85"/>
      <c r="N65" s="87"/>
      <c r="O65" s="88"/>
      <c r="P65" s="86"/>
      <c r="Q65" s="77"/>
      <c r="R65" s="51" t="b">
        <v>1</v>
      </c>
      <c r="S65" s="104"/>
      <c r="T65" s="104"/>
    </row>
    <row r="66" spans="1:20" x14ac:dyDescent="0.25">
      <c r="A66" s="95"/>
      <c r="B66" s="106" t="s">
        <v>67</v>
      </c>
      <c r="C66" s="107"/>
      <c r="D66" s="124">
        <v>0</v>
      </c>
      <c r="E66" s="125">
        <v>1580</v>
      </c>
      <c r="F66" s="73">
        <v>0</v>
      </c>
      <c r="G66" s="72">
        <v>0</v>
      </c>
      <c r="H66" s="73">
        <v>0</v>
      </c>
      <c r="I66" s="72">
        <v>0</v>
      </c>
      <c r="J66" s="73">
        <v>0</v>
      </c>
      <c r="K66" s="72">
        <v>0</v>
      </c>
      <c r="L66" s="73">
        <v>0</v>
      </c>
      <c r="M66" s="72">
        <v>0</v>
      </c>
      <c r="N66" s="74">
        <f>IF(ISERROR(L66+J66+H66+F66),"Invalid Input",L66+J66+H66+F66)</f>
        <v>0</v>
      </c>
      <c r="O66" s="75">
        <f>IF(ISERROR(G66+I66+K66+M66),"Invalid Input",G66+I66+K66+M66)</f>
        <v>0</v>
      </c>
      <c r="P66" s="76">
        <v>0</v>
      </c>
      <c r="Q66" s="77">
        <f>IF(ISERROR(P66-O66),"Invalid Input",(P66-O66))</f>
        <v>0</v>
      </c>
      <c r="R66" s="51" t="b">
        <v>1</v>
      </c>
      <c r="S66" s="104"/>
      <c r="T66" s="104"/>
    </row>
    <row r="67" spans="1:20" x14ac:dyDescent="0.25">
      <c r="A67" s="95"/>
      <c r="B67" s="106" t="s">
        <v>68</v>
      </c>
      <c r="C67" s="107"/>
      <c r="D67" s="124">
        <v>0</v>
      </c>
      <c r="E67" s="125" t="s">
        <v>96</v>
      </c>
      <c r="F67" s="73"/>
      <c r="G67" s="72">
        <v>0</v>
      </c>
      <c r="H67" s="73">
        <v>0</v>
      </c>
      <c r="I67" s="72">
        <v>0</v>
      </c>
      <c r="J67" s="73">
        <v>0</v>
      </c>
      <c r="K67" s="72">
        <v>0</v>
      </c>
      <c r="L67" s="73">
        <v>0</v>
      </c>
      <c r="M67" s="72">
        <v>0</v>
      </c>
      <c r="N67" s="74">
        <f>IF(ISERROR(L67+J67+H67+F67),"Invalid Input",L67+J67+H67+F67)</f>
        <v>0</v>
      </c>
      <c r="O67" s="75">
        <f>IF(ISERROR(G67+I67+K67+M67),"Invalid Input",G67+I67+K67+M67)</f>
        <v>0</v>
      </c>
      <c r="P67" s="76">
        <v>0</v>
      </c>
      <c r="Q67" s="77">
        <f>IF(ISERROR(P67-O67),"Invalid Input",(P67-O67))</f>
        <v>0</v>
      </c>
      <c r="R67" s="51" t="b">
        <v>1</v>
      </c>
      <c r="S67" s="104"/>
      <c r="T67" s="104"/>
    </row>
    <row r="68" spans="1:20" x14ac:dyDescent="0.25">
      <c r="A68" s="62"/>
      <c r="B68" s="106" t="s">
        <v>69</v>
      </c>
      <c r="C68" s="107"/>
      <c r="D68" s="124">
        <v>0</v>
      </c>
      <c r="E68" s="125"/>
      <c r="F68" s="73">
        <v>12501</v>
      </c>
      <c r="G68" s="72">
        <v>12501</v>
      </c>
      <c r="H68" s="73">
        <v>0</v>
      </c>
      <c r="I68" s="72">
        <v>0</v>
      </c>
      <c r="J68" s="73">
        <v>0</v>
      </c>
      <c r="K68" s="72">
        <v>0</v>
      </c>
      <c r="L68" s="73">
        <v>0</v>
      </c>
      <c r="M68" s="72">
        <v>0</v>
      </c>
      <c r="N68" s="74">
        <f>IF(ISERROR(L68+J68+H68+F68),"Invalid Input",L68+J68+H68+F68)</f>
        <v>12501</v>
      </c>
      <c r="O68" s="75">
        <f>IF(ISERROR(G68+I68+K68+M68),"Invalid Input",G68+I68+K68+M68)</f>
        <v>12501</v>
      </c>
      <c r="P68" s="76">
        <v>0</v>
      </c>
      <c r="Q68" s="77">
        <f>IF(ISERROR(P68-O68),"Invalid Input",(P68-O68))</f>
        <v>-12501</v>
      </c>
      <c r="R68" s="51" t="b">
        <v>1</v>
      </c>
      <c r="S68" s="104"/>
      <c r="T68" s="104"/>
    </row>
    <row r="69" spans="1:20" x14ac:dyDescent="0.25">
      <c r="A69" s="103"/>
      <c r="B69" s="106" t="s">
        <v>70</v>
      </c>
      <c r="C69" s="107"/>
      <c r="D69" s="124">
        <v>0</v>
      </c>
      <c r="E69" s="125">
        <v>2000</v>
      </c>
      <c r="F69" s="73">
        <v>100</v>
      </c>
      <c r="G69" s="72">
        <v>189</v>
      </c>
      <c r="H69" s="73">
        <v>0</v>
      </c>
      <c r="I69" s="72">
        <v>0</v>
      </c>
      <c r="J69" s="73">
        <v>0</v>
      </c>
      <c r="K69" s="72">
        <v>0</v>
      </c>
      <c r="L69" s="73">
        <v>0</v>
      </c>
      <c r="M69" s="72">
        <v>0</v>
      </c>
      <c r="N69" s="74">
        <f>IF(ISERROR(L69+J69+H69+F69),"Invalid Input",L69+J69+H69+F69)</f>
        <v>100</v>
      </c>
      <c r="O69" s="75">
        <f>IF(ISERROR(G69+I69+K69+M69),"Invalid Input",G69+I69+K69+M69)</f>
        <v>189</v>
      </c>
      <c r="P69" s="76">
        <v>0</v>
      </c>
      <c r="Q69" s="77">
        <f>IF(ISERROR(P69-O69),"Invalid Input",(P69-O69))</f>
        <v>-189</v>
      </c>
      <c r="R69" s="51" t="b">
        <v>1</v>
      </c>
      <c r="S69" s="104"/>
      <c r="T69" s="104"/>
    </row>
    <row r="70" spans="1:20" ht="14.1" customHeight="1" x14ac:dyDescent="0.25">
      <c r="D70" s="87"/>
      <c r="E70" s="87"/>
      <c r="F70" s="87"/>
      <c r="G70" s="88"/>
      <c r="H70" s="87"/>
      <c r="I70" s="88"/>
      <c r="J70" s="87"/>
      <c r="K70" s="88"/>
      <c r="L70" s="87"/>
      <c r="M70" s="88"/>
      <c r="N70" s="87"/>
      <c r="O70" s="88"/>
      <c r="P70" s="87"/>
      <c r="Q70" s="77"/>
      <c r="R70" s="51"/>
      <c r="S70" s="104"/>
      <c r="T70" s="104"/>
    </row>
    <row r="71" spans="1:20" x14ac:dyDescent="0.25">
      <c r="A71" s="105" t="s">
        <v>71</v>
      </c>
      <c r="B71" s="106"/>
      <c r="C71" s="107"/>
      <c r="D71" s="86"/>
      <c r="E71" s="86"/>
      <c r="F71" s="86"/>
      <c r="G71" s="85"/>
      <c r="H71" s="86"/>
      <c r="I71" s="85"/>
      <c r="J71" s="86"/>
      <c r="K71" s="85"/>
      <c r="L71" s="86"/>
      <c r="M71" s="85"/>
      <c r="N71" s="87"/>
      <c r="O71" s="88"/>
      <c r="P71" s="86"/>
      <c r="Q71" s="77"/>
      <c r="R71" s="51" t="b">
        <v>1</v>
      </c>
      <c r="S71" s="104"/>
      <c r="T71" s="104"/>
    </row>
    <row r="72" spans="1:20" x14ac:dyDescent="0.25">
      <c r="A72" s="62"/>
      <c r="B72" s="145" t="s">
        <v>72</v>
      </c>
      <c r="C72" s="146"/>
      <c r="D72" s="124">
        <v>0</v>
      </c>
      <c r="E72" s="125"/>
      <c r="F72" s="73"/>
      <c r="G72" s="72"/>
      <c r="H72" s="73">
        <v>0</v>
      </c>
      <c r="I72" s="72">
        <v>0</v>
      </c>
      <c r="J72" s="73">
        <v>0</v>
      </c>
      <c r="K72" s="72">
        <v>0</v>
      </c>
      <c r="L72" s="73">
        <v>0</v>
      </c>
      <c r="M72" s="72">
        <v>0</v>
      </c>
      <c r="N72" s="74">
        <f t="shared" ref="N72:N83" si="4">IF(ISERROR(L72+J72+H72+F72),"Invalid Input",L72+J72+H72+F72)</f>
        <v>0</v>
      </c>
      <c r="O72" s="75">
        <f t="shared" ref="O72:O83" si="5">IF(ISERROR(G72+I72+K72+M72),"Invalid Input",G72+I72+K72+M72)</f>
        <v>0</v>
      </c>
      <c r="P72" s="76">
        <v>0</v>
      </c>
      <c r="Q72" s="77">
        <f t="shared" ref="Q72:Q83" si="6">IF(ISERROR(P72-O72),"Invalid Input",(P72-O72))</f>
        <v>0</v>
      </c>
      <c r="R72" s="51" t="b">
        <v>1</v>
      </c>
      <c r="S72" s="104"/>
      <c r="T72" s="104"/>
    </row>
    <row r="73" spans="1:20" x14ac:dyDescent="0.25">
      <c r="A73" s="95"/>
      <c r="B73" s="145" t="s">
        <v>73</v>
      </c>
      <c r="C73" s="146"/>
      <c r="D73" s="124">
        <v>0</v>
      </c>
      <c r="E73" s="125"/>
      <c r="F73" s="73"/>
      <c r="G73" s="72"/>
      <c r="H73" s="73">
        <v>0</v>
      </c>
      <c r="I73" s="72">
        <v>0</v>
      </c>
      <c r="J73" s="73">
        <v>0</v>
      </c>
      <c r="K73" s="72">
        <v>0</v>
      </c>
      <c r="L73" s="73">
        <v>0</v>
      </c>
      <c r="M73" s="72">
        <v>0</v>
      </c>
      <c r="N73" s="74">
        <f t="shared" si="4"/>
        <v>0</v>
      </c>
      <c r="O73" s="75">
        <f t="shared" si="5"/>
        <v>0</v>
      </c>
      <c r="P73" s="76">
        <v>0</v>
      </c>
      <c r="Q73" s="77">
        <f t="shared" si="6"/>
        <v>0</v>
      </c>
      <c r="R73" s="51" t="b">
        <v>1</v>
      </c>
      <c r="S73" s="104"/>
      <c r="T73" s="104"/>
    </row>
    <row r="74" spans="1:20" ht="26.25" customHeight="1" x14ac:dyDescent="0.25">
      <c r="A74" s="95"/>
      <c r="B74" s="145" t="s">
        <v>74</v>
      </c>
      <c r="C74" s="146"/>
      <c r="D74" s="124">
        <v>0</v>
      </c>
      <c r="E74" s="125"/>
      <c r="F74" s="73"/>
      <c r="G74" s="72"/>
      <c r="H74" s="73">
        <v>0</v>
      </c>
      <c r="I74" s="72">
        <v>0</v>
      </c>
      <c r="J74" s="73">
        <v>0</v>
      </c>
      <c r="K74" s="72">
        <v>0</v>
      </c>
      <c r="L74" s="73">
        <v>0</v>
      </c>
      <c r="M74" s="72">
        <v>0</v>
      </c>
      <c r="N74" s="74">
        <f t="shared" si="4"/>
        <v>0</v>
      </c>
      <c r="O74" s="75">
        <f t="shared" si="5"/>
        <v>0</v>
      </c>
      <c r="P74" s="76">
        <v>0</v>
      </c>
      <c r="Q74" s="77">
        <f t="shared" si="6"/>
        <v>0</v>
      </c>
      <c r="R74" s="51" t="b">
        <v>1</v>
      </c>
      <c r="S74" s="104"/>
      <c r="T74" s="104"/>
    </row>
    <row r="75" spans="1:20" x14ac:dyDescent="0.25">
      <c r="A75" s="95"/>
      <c r="B75" s="145" t="s">
        <v>75</v>
      </c>
      <c r="C75" s="146"/>
      <c r="D75" s="124">
        <v>0</v>
      </c>
      <c r="E75" s="125"/>
      <c r="F75" s="73">
        <v>3</v>
      </c>
      <c r="G75" s="72">
        <v>2</v>
      </c>
      <c r="H75" s="73">
        <v>0</v>
      </c>
      <c r="I75" s="72">
        <v>0</v>
      </c>
      <c r="J75" s="73">
        <v>0</v>
      </c>
      <c r="K75" s="72">
        <v>0</v>
      </c>
      <c r="L75" s="73">
        <v>0</v>
      </c>
      <c r="M75" s="72">
        <v>0</v>
      </c>
      <c r="N75" s="74">
        <f t="shared" si="4"/>
        <v>3</v>
      </c>
      <c r="O75" s="75">
        <f t="shared" si="5"/>
        <v>2</v>
      </c>
      <c r="P75" s="76">
        <v>0</v>
      </c>
      <c r="Q75" s="77">
        <f t="shared" si="6"/>
        <v>-2</v>
      </c>
      <c r="R75" s="51" t="b">
        <v>1</v>
      </c>
      <c r="S75" s="104"/>
      <c r="T75" s="104"/>
    </row>
    <row r="76" spans="1:20" ht="15" customHeight="1" x14ac:dyDescent="0.25">
      <c r="A76" s="103"/>
      <c r="B76" s="135" t="s">
        <v>76</v>
      </c>
      <c r="C76" s="136"/>
      <c r="D76" s="124">
        <v>0</v>
      </c>
      <c r="E76" s="125"/>
      <c r="F76" s="73"/>
      <c r="G76" s="72"/>
      <c r="H76" s="73">
        <v>0</v>
      </c>
      <c r="I76" s="72">
        <v>0</v>
      </c>
      <c r="J76" s="73">
        <v>0</v>
      </c>
      <c r="K76" s="72">
        <v>0</v>
      </c>
      <c r="L76" s="73">
        <v>0</v>
      </c>
      <c r="M76" s="72">
        <v>0</v>
      </c>
      <c r="N76" s="74">
        <f t="shared" si="4"/>
        <v>0</v>
      </c>
      <c r="O76" s="75">
        <f t="shared" si="5"/>
        <v>0</v>
      </c>
      <c r="P76" s="76">
        <v>0</v>
      </c>
      <c r="Q76" s="77">
        <f t="shared" si="6"/>
        <v>0</v>
      </c>
      <c r="R76" s="51" t="b">
        <v>1</v>
      </c>
      <c r="S76" s="104"/>
      <c r="T76" s="104"/>
    </row>
    <row r="77" spans="1:20" x14ac:dyDescent="0.25">
      <c r="A77" s="95"/>
      <c r="B77" s="145" t="s">
        <v>77</v>
      </c>
      <c r="C77" s="146"/>
      <c r="D77" s="124">
        <v>0</v>
      </c>
      <c r="E77" s="125"/>
      <c r="F77" s="73"/>
      <c r="G77" s="72"/>
      <c r="H77" s="73">
        <v>0</v>
      </c>
      <c r="I77" s="72">
        <v>0</v>
      </c>
      <c r="J77" s="73">
        <v>0</v>
      </c>
      <c r="K77" s="72">
        <v>0</v>
      </c>
      <c r="L77" s="73">
        <v>0</v>
      </c>
      <c r="M77" s="72">
        <v>0</v>
      </c>
      <c r="N77" s="74">
        <f t="shared" si="4"/>
        <v>0</v>
      </c>
      <c r="O77" s="75">
        <f t="shared" si="5"/>
        <v>0</v>
      </c>
      <c r="P77" s="76">
        <v>0</v>
      </c>
      <c r="Q77" s="77">
        <f t="shared" si="6"/>
        <v>0</v>
      </c>
      <c r="R77" s="51" t="b">
        <v>1</v>
      </c>
      <c r="S77" s="104"/>
      <c r="T77" s="104"/>
    </row>
    <row r="78" spans="1:20" x14ac:dyDescent="0.25">
      <c r="A78" s="95"/>
      <c r="B78" s="145" t="s">
        <v>78</v>
      </c>
      <c r="C78" s="146"/>
      <c r="D78" s="124">
        <v>0</v>
      </c>
      <c r="E78" s="125"/>
      <c r="F78" s="73"/>
      <c r="G78" s="72"/>
      <c r="H78" s="73">
        <v>0</v>
      </c>
      <c r="I78" s="72">
        <v>0</v>
      </c>
      <c r="J78" s="73">
        <v>0</v>
      </c>
      <c r="K78" s="72">
        <v>0</v>
      </c>
      <c r="L78" s="73">
        <v>0</v>
      </c>
      <c r="M78" s="72">
        <v>0</v>
      </c>
      <c r="N78" s="74">
        <f t="shared" si="4"/>
        <v>0</v>
      </c>
      <c r="O78" s="75">
        <f t="shared" si="5"/>
        <v>0</v>
      </c>
      <c r="P78" s="76">
        <v>0</v>
      </c>
      <c r="Q78" s="77">
        <f t="shared" si="6"/>
        <v>0</v>
      </c>
      <c r="R78" s="51" t="b">
        <v>1</v>
      </c>
      <c r="S78" s="104"/>
      <c r="T78" s="104"/>
    </row>
    <row r="79" spans="1:20" x14ac:dyDescent="0.25">
      <c r="A79" s="103"/>
      <c r="B79" s="145" t="s">
        <v>79</v>
      </c>
      <c r="C79" s="146"/>
      <c r="D79" s="124">
        <v>0</v>
      </c>
      <c r="E79" s="125"/>
      <c r="F79" s="73"/>
      <c r="G79" s="72"/>
      <c r="H79" s="73">
        <v>0</v>
      </c>
      <c r="I79" s="72">
        <v>0</v>
      </c>
      <c r="J79" s="73">
        <v>0</v>
      </c>
      <c r="K79" s="72">
        <v>0</v>
      </c>
      <c r="L79" s="73">
        <v>0</v>
      </c>
      <c r="M79" s="72">
        <v>0</v>
      </c>
      <c r="N79" s="74">
        <f t="shared" si="4"/>
        <v>0</v>
      </c>
      <c r="O79" s="75">
        <f t="shared" si="5"/>
        <v>0</v>
      </c>
      <c r="P79" s="76">
        <v>0</v>
      </c>
      <c r="Q79" s="77">
        <f t="shared" si="6"/>
        <v>0</v>
      </c>
      <c r="R79" s="51" t="b">
        <v>1</v>
      </c>
      <c r="S79" s="104"/>
      <c r="T79" s="104"/>
    </row>
    <row r="80" spans="1:20" x14ac:dyDescent="0.25">
      <c r="A80" s="95"/>
      <c r="B80" s="145" t="s">
        <v>80</v>
      </c>
      <c r="C80" s="146"/>
      <c r="D80" s="124">
        <v>0</v>
      </c>
      <c r="E80" s="125"/>
      <c r="F80" s="73"/>
      <c r="G80" s="72"/>
      <c r="H80" s="73">
        <v>0</v>
      </c>
      <c r="I80" s="72">
        <v>0</v>
      </c>
      <c r="J80" s="73">
        <v>0</v>
      </c>
      <c r="K80" s="72">
        <v>0</v>
      </c>
      <c r="L80" s="73">
        <v>0</v>
      </c>
      <c r="M80" s="72">
        <v>0</v>
      </c>
      <c r="N80" s="74">
        <f t="shared" si="4"/>
        <v>0</v>
      </c>
      <c r="O80" s="75">
        <f t="shared" si="5"/>
        <v>0</v>
      </c>
      <c r="P80" s="76">
        <v>0</v>
      </c>
      <c r="Q80" s="77">
        <f t="shared" si="6"/>
        <v>0</v>
      </c>
      <c r="R80" s="51" t="b">
        <v>1</v>
      </c>
      <c r="S80" s="104"/>
      <c r="T80" s="104"/>
    </row>
    <row r="81" spans="1:20" x14ac:dyDescent="0.25">
      <c r="A81" s="95"/>
      <c r="B81" s="145" t="s">
        <v>81</v>
      </c>
      <c r="C81" s="146"/>
      <c r="D81" s="124">
        <v>0</v>
      </c>
      <c r="E81" s="125"/>
      <c r="F81" s="73"/>
      <c r="G81" s="72"/>
      <c r="H81" s="73">
        <v>0</v>
      </c>
      <c r="I81" s="72">
        <v>0</v>
      </c>
      <c r="J81" s="73">
        <v>0</v>
      </c>
      <c r="K81" s="72">
        <v>0</v>
      </c>
      <c r="L81" s="73">
        <v>0</v>
      </c>
      <c r="M81" s="72">
        <v>0</v>
      </c>
      <c r="N81" s="74">
        <f t="shared" si="4"/>
        <v>0</v>
      </c>
      <c r="O81" s="75">
        <f t="shared" si="5"/>
        <v>0</v>
      </c>
      <c r="P81" s="76">
        <v>0</v>
      </c>
      <c r="Q81" s="77">
        <f t="shared" si="6"/>
        <v>0</v>
      </c>
      <c r="R81" s="51" t="b">
        <v>1</v>
      </c>
      <c r="S81" s="104"/>
      <c r="T81" s="104"/>
    </row>
    <row r="82" spans="1:20" ht="12" customHeight="1" x14ac:dyDescent="0.25">
      <c r="A82" s="95"/>
      <c r="B82" s="145" t="s">
        <v>82</v>
      </c>
      <c r="C82" s="146"/>
      <c r="D82" s="124">
        <v>0</v>
      </c>
      <c r="E82" s="125"/>
      <c r="F82" s="73"/>
      <c r="G82" s="72"/>
      <c r="H82" s="73">
        <v>0</v>
      </c>
      <c r="I82" s="72">
        <v>0</v>
      </c>
      <c r="J82" s="73">
        <v>0</v>
      </c>
      <c r="K82" s="72">
        <v>0</v>
      </c>
      <c r="L82" s="73">
        <v>0</v>
      </c>
      <c r="M82" s="72">
        <v>0</v>
      </c>
      <c r="N82" s="74">
        <f t="shared" si="4"/>
        <v>0</v>
      </c>
      <c r="O82" s="75">
        <f t="shared" si="5"/>
        <v>0</v>
      </c>
      <c r="P82" s="76">
        <v>0</v>
      </c>
      <c r="Q82" s="77">
        <f t="shared" si="6"/>
        <v>0</v>
      </c>
      <c r="R82" s="51" t="b">
        <v>1</v>
      </c>
      <c r="S82" s="104"/>
      <c r="T82" s="104"/>
    </row>
    <row r="83" spans="1:20" x14ac:dyDescent="0.25">
      <c r="A83" s="95"/>
      <c r="B83" s="145" t="s">
        <v>83</v>
      </c>
      <c r="C83" s="146"/>
      <c r="D83" s="124">
        <v>0</v>
      </c>
      <c r="E83" s="125"/>
      <c r="F83" s="73">
        <v>1</v>
      </c>
      <c r="G83" s="72">
        <v>1</v>
      </c>
      <c r="H83" s="73">
        <v>0</v>
      </c>
      <c r="I83" s="72">
        <v>0</v>
      </c>
      <c r="J83" s="73">
        <v>0</v>
      </c>
      <c r="K83" s="72">
        <v>0</v>
      </c>
      <c r="L83" s="73">
        <v>0</v>
      </c>
      <c r="M83" s="72">
        <v>0</v>
      </c>
      <c r="N83" s="74">
        <f t="shared" si="4"/>
        <v>1</v>
      </c>
      <c r="O83" s="75">
        <f t="shared" si="5"/>
        <v>1</v>
      </c>
      <c r="P83" s="76">
        <v>0</v>
      </c>
      <c r="Q83" s="77">
        <f t="shared" si="6"/>
        <v>-1</v>
      </c>
      <c r="R83" s="51" t="b">
        <v>1</v>
      </c>
      <c r="S83" s="104"/>
      <c r="T83" s="104"/>
    </row>
    <row r="84" spans="1:20" ht="30" customHeight="1" x14ac:dyDescent="0.25">
      <c r="A84" s="95"/>
      <c r="B84" s="147">
        <f>COUNTA(B72:C83)</f>
        <v>12</v>
      </c>
      <c r="C84" s="148"/>
      <c r="D84" s="87"/>
      <c r="E84" s="87"/>
      <c r="F84" s="87"/>
      <c r="G84" s="88"/>
      <c r="H84" s="87"/>
      <c r="I84" s="88"/>
      <c r="J84" s="87"/>
      <c r="K84" s="88"/>
      <c r="L84" s="87"/>
      <c r="M84" s="88"/>
      <c r="N84" s="87"/>
      <c r="O84" s="88"/>
      <c r="P84" s="87"/>
      <c r="Q84" s="77"/>
      <c r="R84" s="51" t="b">
        <v>1</v>
      </c>
      <c r="S84" s="104"/>
      <c r="T84" s="104"/>
    </row>
    <row r="85" spans="1:20" ht="12.75" customHeight="1" x14ac:dyDescent="0.25">
      <c r="A85" s="105" t="s">
        <v>84</v>
      </c>
      <c r="B85" s="106"/>
      <c r="C85" s="107"/>
      <c r="D85" s="87"/>
      <c r="E85" s="87"/>
      <c r="F85" s="87"/>
      <c r="G85" s="88"/>
      <c r="H85" s="87"/>
      <c r="I85" s="88"/>
      <c r="J85" s="87"/>
      <c r="K85" s="88"/>
      <c r="L85" s="87"/>
      <c r="M85" s="88"/>
      <c r="N85" s="87"/>
      <c r="O85" s="88"/>
      <c r="P85" s="87"/>
      <c r="Q85" s="77"/>
      <c r="R85" s="51" t="b">
        <v>1</v>
      </c>
      <c r="S85" s="104"/>
      <c r="T85" s="104"/>
    </row>
    <row r="86" spans="1:20" ht="15" customHeight="1" x14ac:dyDescent="0.25">
      <c r="A86" s="95"/>
      <c r="B86" s="149" t="s">
        <v>85</v>
      </c>
      <c r="C86" s="150"/>
      <c r="D86" s="124">
        <v>5360</v>
      </c>
      <c r="E86" s="125">
        <v>29065</v>
      </c>
      <c r="F86" s="73">
        <v>5000</v>
      </c>
      <c r="G86" s="72">
        <v>2529</v>
      </c>
      <c r="H86" s="73">
        <v>0</v>
      </c>
      <c r="I86" s="72">
        <v>0</v>
      </c>
      <c r="J86" s="73">
        <v>0</v>
      </c>
      <c r="K86" s="72">
        <v>0</v>
      </c>
      <c r="L86" s="73">
        <v>0</v>
      </c>
      <c r="M86" s="72">
        <v>0</v>
      </c>
      <c r="N86" s="74">
        <f>IF(ISERROR(L86+J86+H86+F86),"Invalid Input",L86+J86+H86+F86)</f>
        <v>5000</v>
      </c>
      <c r="O86" s="75">
        <f>IF(ISERROR(G86+I86+K86+M86),"Invalid Input",G86+I86+K86+M86)</f>
        <v>2529</v>
      </c>
      <c r="P86" s="76">
        <v>0</v>
      </c>
      <c r="Q86" s="77">
        <f>IF(ISERROR(P86-O86),"Invalid Input",(P86-O86))</f>
        <v>-2529</v>
      </c>
      <c r="R86" s="51" t="b">
        <v>1</v>
      </c>
      <c r="S86" s="104"/>
      <c r="T86" s="104"/>
    </row>
    <row r="87" spans="1:20" x14ac:dyDescent="0.25">
      <c r="A87" s="114"/>
      <c r="B87" s="115"/>
      <c r="C87" s="116"/>
      <c r="D87" s="117"/>
      <c r="E87" s="117"/>
      <c r="F87" s="117"/>
      <c r="G87" s="118"/>
      <c r="H87" s="117"/>
      <c r="I87" s="118"/>
      <c r="J87" s="117"/>
      <c r="K87" s="118"/>
      <c r="L87" s="117"/>
      <c r="M87" s="118"/>
      <c r="N87" s="119"/>
      <c r="O87" s="120"/>
      <c r="P87" s="117"/>
      <c r="Q87" s="121"/>
      <c r="R87" s="51" t="b">
        <v>1</v>
      </c>
      <c r="S87" s="122"/>
      <c r="T87" s="122"/>
    </row>
    <row r="88" spans="1:20" x14ac:dyDescent="0.25">
      <c r="A88" s="123" t="str">
        <f>[4]SheetNames!A4</f>
        <v>JHB</v>
      </c>
      <c r="D88" s="123"/>
    </row>
  </sheetData>
  <mergeCells count="48">
    <mergeCell ref="B86:C86"/>
    <mergeCell ref="B74:C74"/>
    <mergeCell ref="B75:C75"/>
    <mergeCell ref="B76:C76"/>
    <mergeCell ref="B77:C77"/>
    <mergeCell ref="B78:C78"/>
    <mergeCell ref="B79:C79"/>
    <mergeCell ref="B80:C80"/>
    <mergeCell ref="B81:C81"/>
    <mergeCell ref="B82:C82"/>
    <mergeCell ref="B83:C83"/>
    <mergeCell ref="B84:C84"/>
    <mergeCell ref="B49:C49"/>
    <mergeCell ref="B50:C50"/>
    <mergeCell ref="B62:C62"/>
    <mergeCell ref="B63:C63"/>
    <mergeCell ref="B64:C64"/>
    <mergeCell ref="A51:C51"/>
    <mergeCell ref="B73:C73"/>
    <mergeCell ref="B53:C53"/>
    <mergeCell ref="B54:C54"/>
    <mergeCell ref="B55:C55"/>
    <mergeCell ref="B57:C57"/>
    <mergeCell ref="B58:C58"/>
    <mergeCell ref="B59:C59"/>
    <mergeCell ref="B72:C72"/>
    <mergeCell ref="B61:C61"/>
    <mergeCell ref="B30:C30"/>
    <mergeCell ref="B32:C32"/>
    <mergeCell ref="B43:C43"/>
    <mergeCell ref="A45:C45"/>
    <mergeCell ref="B47:C47"/>
    <mergeCell ref="B33:C33"/>
    <mergeCell ref="B34:C34"/>
    <mergeCell ref="B36:C36"/>
    <mergeCell ref="B48:C48"/>
    <mergeCell ref="B37:C37"/>
    <mergeCell ref="A38:C38"/>
    <mergeCell ref="B40:C40"/>
    <mergeCell ref="B41:C41"/>
    <mergeCell ref="B42:C42"/>
    <mergeCell ref="B28:C28"/>
    <mergeCell ref="B29:C29"/>
    <mergeCell ref="A22:C22"/>
    <mergeCell ref="B24:C24"/>
    <mergeCell ref="B25:C25"/>
    <mergeCell ref="B26:C26"/>
    <mergeCell ref="B27:C27"/>
  </mergeCells>
  <pageMargins left="0.23622047244094491" right="0.23622047244094491" top="0.74803149606299213" bottom="0.74803149606299213" header="0.31496062992125984" footer="0.31496062992125984"/>
  <pageSetup paperSize="9" scale="34" orientation="landscape" r:id="rId1"/>
  <rowBreaks count="1" manualBreakCount="1">
    <brk id="1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249977111117893"/>
    <pageSetUpPr fitToPage="1"/>
  </sheetPr>
  <dimension ref="A1:IV88"/>
  <sheetViews>
    <sheetView showGridLines="0" tabSelected="1" zoomScale="89" zoomScaleNormal="89" workbookViewId="0">
      <selection activeCell="D24" sqref="D24:T86"/>
    </sheetView>
  </sheetViews>
  <sheetFormatPr defaultColWidth="16.5703125" defaultRowHeight="15" x14ac:dyDescent="0.25"/>
  <cols>
    <col min="1" max="1" width="3.7109375" style="5" customWidth="1"/>
    <col min="2" max="2" width="5.7109375" style="5" customWidth="1"/>
    <col min="3" max="3" width="74" style="5" customWidth="1"/>
    <col min="4" max="4" width="11.5703125" style="5" customWidth="1"/>
    <col min="5" max="17" width="10.7109375" style="5" customWidth="1"/>
    <col min="18" max="18" width="0" style="5" hidden="1" customWidth="1"/>
    <col min="19" max="19" width="36.140625" style="12" customWidth="1"/>
    <col min="20" max="20" width="35" style="12" customWidth="1"/>
    <col min="21" max="16384" width="16.5703125" style="5"/>
  </cols>
  <sheetData>
    <row r="1" spans="1:20" x14ac:dyDescent="0.25">
      <c r="A1" s="1" t="str">
        <f>A88&amp;" - "&amp;VLOOKUP(A88,[5]SheetNames!A2:C13,3,FALSE)</f>
        <v>TSH - City Of Tshwane</v>
      </c>
      <c r="B1" s="1"/>
      <c r="C1" s="2"/>
      <c r="D1" s="3"/>
      <c r="E1" s="3"/>
      <c r="F1" s="3"/>
      <c r="G1" s="3"/>
      <c r="H1" s="3"/>
      <c r="I1" s="3"/>
      <c r="J1" s="3"/>
      <c r="K1" s="3"/>
      <c r="L1" s="3"/>
      <c r="M1" s="3"/>
      <c r="N1" s="3"/>
      <c r="O1" s="3"/>
      <c r="P1" s="3"/>
      <c r="Q1" s="3"/>
      <c r="R1" s="3"/>
      <c r="S1" s="4"/>
      <c r="T1" s="4"/>
    </row>
    <row r="3" spans="1:20" ht="21.75" customHeight="1" x14ac:dyDescent="0.25">
      <c r="A3" s="6" t="s">
        <v>88</v>
      </c>
      <c r="B3" s="7"/>
      <c r="C3" s="8"/>
      <c r="D3" s="9"/>
      <c r="E3" s="10"/>
      <c r="F3" s="3"/>
      <c r="G3" s="3"/>
      <c r="H3" s="3"/>
      <c r="I3" s="3"/>
      <c r="J3" s="3"/>
      <c r="K3" s="3"/>
      <c r="L3" s="3"/>
      <c r="M3" s="3"/>
      <c r="N3" s="3"/>
      <c r="O3" s="3"/>
      <c r="P3" s="3"/>
      <c r="Q3" s="3"/>
      <c r="R3" s="3"/>
      <c r="S3" s="4"/>
      <c r="T3" s="4"/>
    </row>
    <row r="4" spans="1:20" ht="33" x14ac:dyDescent="0.3">
      <c r="D4" s="11" t="s">
        <v>0</v>
      </c>
    </row>
    <row r="5" spans="1:20" ht="30" x14ac:dyDescent="0.25">
      <c r="C5" s="13" t="s">
        <v>1</v>
      </c>
      <c r="D5" s="14">
        <v>752775</v>
      </c>
      <c r="E5" s="15" t="s">
        <v>2</v>
      </c>
    </row>
    <row r="6" spans="1:20" ht="16.5" x14ac:dyDescent="0.3">
      <c r="C6" s="13" t="s">
        <v>3</v>
      </c>
      <c r="D6" s="16">
        <v>130</v>
      </c>
      <c r="E6" s="17" t="s">
        <v>4</v>
      </c>
    </row>
    <row r="7" spans="1:20" ht="30" x14ac:dyDescent="0.25">
      <c r="A7" s="18"/>
      <c r="B7" s="7"/>
      <c r="C7" s="19" t="s">
        <v>5</v>
      </c>
      <c r="D7" s="20">
        <v>0</v>
      </c>
      <c r="E7" s="17" t="s">
        <v>6</v>
      </c>
      <c r="F7" s="3"/>
      <c r="G7" s="3"/>
      <c r="H7" s="3"/>
      <c r="I7" s="3"/>
      <c r="J7" s="3"/>
      <c r="K7" s="3"/>
      <c r="L7" s="3"/>
      <c r="M7" s="3"/>
      <c r="N7" s="3"/>
      <c r="O7" s="3"/>
      <c r="P7" s="3"/>
      <c r="Q7" s="3"/>
      <c r="R7" s="3"/>
      <c r="S7" s="4"/>
      <c r="T7" s="4"/>
    </row>
    <row r="8" spans="1:20" x14ac:dyDescent="0.25">
      <c r="A8" s="18"/>
      <c r="B8" s="7"/>
      <c r="C8" s="132" t="s">
        <v>7</v>
      </c>
      <c r="D8" s="20">
        <v>747208</v>
      </c>
      <c r="E8" s="17" t="s">
        <v>4</v>
      </c>
      <c r="F8" s="3"/>
      <c r="G8" s="3"/>
      <c r="H8" s="3"/>
      <c r="I8" s="3"/>
      <c r="J8" s="3"/>
      <c r="K8" s="3"/>
      <c r="L8" s="3"/>
      <c r="M8" s="3"/>
      <c r="N8" s="3"/>
      <c r="O8" s="3"/>
      <c r="P8" s="3"/>
      <c r="Q8" s="3"/>
      <c r="R8" s="3"/>
      <c r="S8" s="4"/>
      <c r="T8" s="4"/>
    </row>
    <row r="9" spans="1:20" ht="15.75" customHeight="1" x14ac:dyDescent="0.25">
      <c r="A9" s="18"/>
      <c r="B9" s="7"/>
      <c r="C9" s="22" t="s">
        <v>8</v>
      </c>
      <c r="D9" s="20"/>
      <c r="E9" s="17" t="s">
        <v>4</v>
      </c>
      <c r="F9" s="3"/>
      <c r="G9" s="3"/>
      <c r="H9" s="3"/>
      <c r="I9" s="3"/>
      <c r="J9" s="3"/>
      <c r="K9" s="3"/>
      <c r="L9" s="3"/>
      <c r="M9" s="3"/>
      <c r="N9" s="3"/>
      <c r="O9" s="3"/>
      <c r="P9" s="3"/>
      <c r="Q9" s="3"/>
      <c r="R9" s="3"/>
      <c r="S9" s="4"/>
      <c r="T9" s="4"/>
    </row>
    <row r="10" spans="1:20" x14ac:dyDescent="0.25">
      <c r="A10" s="18"/>
      <c r="B10" s="7"/>
      <c r="C10" s="19" t="s">
        <v>9</v>
      </c>
      <c r="D10" s="20">
        <v>752775</v>
      </c>
      <c r="E10" s="17" t="s">
        <v>4</v>
      </c>
      <c r="F10" s="3"/>
      <c r="G10" s="3"/>
      <c r="H10" s="3"/>
      <c r="I10" s="3"/>
      <c r="J10" s="3"/>
      <c r="K10" s="3"/>
      <c r="L10" s="3"/>
      <c r="M10" s="3"/>
      <c r="N10" s="3"/>
      <c r="O10" s="3"/>
      <c r="P10" s="3"/>
      <c r="Q10" s="3"/>
      <c r="R10" s="3"/>
      <c r="S10" s="4"/>
      <c r="T10" s="4"/>
    </row>
    <row r="11" spans="1:20" x14ac:dyDescent="0.25">
      <c r="A11" s="18"/>
      <c r="B11" s="7"/>
      <c r="C11" s="19" t="s">
        <v>10</v>
      </c>
      <c r="D11" s="14">
        <v>130</v>
      </c>
      <c r="E11" s="17" t="s">
        <v>4</v>
      </c>
      <c r="F11" s="3"/>
      <c r="G11" s="3"/>
      <c r="H11" s="3"/>
      <c r="I11" s="3"/>
      <c r="J11" s="3"/>
      <c r="K11" s="3"/>
      <c r="L11" s="3"/>
      <c r="M11" s="3"/>
      <c r="N11" s="3"/>
      <c r="O11" s="3"/>
      <c r="P11" s="3"/>
      <c r="Q11" s="3"/>
      <c r="R11" s="3"/>
      <c r="S11" s="4"/>
      <c r="T11" s="4"/>
    </row>
    <row r="12" spans="1:20" x14ac:dyDescent="0.25">
      <c r="A12" s="18"/>
      <c r="B12" s="7"/>
      <c r="C12" s="19" t="s">
        <v>11</v>
      </c>
      <c r="D12" s="20">
        <v>2338</v>
      </c>
      <c r="E12" s="17" t="s">
        <v>4</v>
      </c>
      <c r="F12" s="3"/>
      <c r="G12" s="3"/>
      <c r="H12" s="3"/>
      <c r="I12" s="3"/>
      <c r="J12" s="3"/>
      <c r="K12" s="3"/>
      <c r="L12" s="3"/>
      <c r="M12" s="3"/>
      <c r="N12" s="3"/>
      <c r="O12" s="3"/>
      <c r="P12" s="3"/>
      <c r="Q12" s="3"/>
      <c r="R12" s="3"/>
      <c r="S12" s="4"/>
      <c r="T12" s="4"/>
    </row>
    <row r="13" spans="1:20" x14ac:dyDescent="0.25">
      <c r="A13" s="18"/>
      <c r="B13" s="7"/>
      <c r="C13" s="19" t="s">
        <v>12</v>
      </c>
      <c r="D13" s="20">
        <v>0</v>
      </c>
      <c r="E13" s="17" t="s">
        <v>4</v>
      </c>
      <c r="F13" s="3"/>
      <c r="G13" s="3"/>
      <c r="H13" s="3"/>
      <c r="I13" s="3"/>
      <c r="J13" s="3"/>
      <c r="K13" s="3"/>
      <c r="L13" s="3"/>
      <c r="M13" s="3"/>
      <c r="N13" s="3"/>
      <c r="O13" s="3"/>
      <c r="P13" s="3"/>
      <c r="Q13" s="3"/>
      <c r="R13" s="3"/>
      <c r="S13" s="4"/>
      <c r="T13" s="4"/>
    </row>
    <row r="14" spans="1:20" ht="30" x14ac:dyDescent="0.25">
      <c r="A14" s="18"/>
      <c r="B14" s="7"/>
      <c r="C14" s="19" t="s">
        <v>13</v>
      </c>
      <c r="D14" s="20">
        <v>0</v>
      </c>
      <c r="E14" s="17" t="s">
        <v>4</v>
      </c>
      <c r="F14" s="3"/>
      <c r="G14" s="3"/>
      <c r="H14" s="3"/>
      <c r="I14" s="3"/>
      <c r="J14" s="3"/>
      <c r="K14" s="3"/>
      <c r="L14" s="3"/>
      <c r="M14" s="3"/>
      <c r="N14" s="3"/>
      <c r="O14" s="3"/>
      <c r="P14" s="3"/>
      <c r="Q14" s="3"/>
      <c r="R14" s="3"/>
      <c r="S14" s="4"/>
      <c r="T14" s="4"/>
    </row>
    <row r="15" spans="1:20" x14ac:dyDescent="0.25">
      <c r="A15" s="18"/>
      <c r="B15" s="7"/>
      <c r="C15" s="13" t="s">
        <v>14</v>
      </c>
      <c r="D15" s="20">
        <v>0</v>
      </c>
      <c r="E15" s="17" t="s">
        <v>4</v>
      </c>
      <c r="F15" s="3"/>
      <c r="G15" s="3"/>
      <c r="H15" s="3"/>
      <c r="I15" s="3"/>
      <c r="J15" s="3"/>
      <c r="K15" s="3"/>
      <c r="L15" s="3"/>
      <c r="M15" s="3"/>
      <c r="N15" s="3"/>
      <c r="O15" s="3"/>
      <c r="P15" s="3"/>
      <c r="Q15" s="3"/>
      <c r="R15" s="3"/>
      <c r="S15" s="4"/>
      <c r="T15" s="4"/>
    </row>
    <row r="16" spans="1:20" x14ac:dyDescent="0.25">
      <c r="A16" s="18"/>
      <c r="B16" s="7"/>
      <c r="C16" s="23"/>
      <c r="D16" s="9"/>
      <c r="E16" s="10"/>
      <c r="F16" s="3"/>
      <c r="G16" s="3"/>
      <c r="H16" s="3"/>
      <c r="I16" s="3"/>
      <c r="J16" s="3"/>
      <c r="K16" s="3"/>
      <c r="L16" s="3"/>
      <c r="M16" s="3"/>
      <c r="N16" s="3"/>
      <c r="O16" s="3"/>
      <c r="P16" s="3"/>
      <c r="Q16" s="3"/>
      <c r="R16" s="3"/>
      <c r="S16" s="4"/>
      <c r="T16" s="4"/>
    </row>
    <row r="17" spans="1:20" x14ac:dyDescent="0.25">
      <c r="A17" s="18" t="s">
        <v>89</v>
      </c>
      <c r="B17" s="7"/>
      <c r="C17" s="8"/>
      <c r="D17" s="9"/>
      <c r="E17" s="10"/>
      <c r="F17" s="3"/>
      <c r="G17" s="3"/>
      <c r="H17" s="3"/>
      <c r="I17" s="3"/>
      <c r="J17" s="3"/>
      <c r="K17" s="3"/>
      <c r="L17" s="3"/>
      <c r="M17" s="3"/>
      <c r="N17" s="3"/>
      <c r="O17" s="3"/>
      <c r="P17" s="3"/>
      <c r="Q17" s="3"/>
      <c r="R17" s="3"/>
      <c r="S17" s="4"/>
      <c r="T17" s="4"/>
    </row>
    <row r="18" spans="1:20" ht="76.5" x14ac:dyDescent="0.25">
      <c r="A18" s="24" t="s">
        <v>15</v>
      </c>
      <c r="B18" s="25"/>
      <c r="C18" s="25"/>
      <c r="D18" s="26" t="s">
        <v>90</v>
      </c>
      <c r="E18" s="27" t="s">
        <v>91</v>
      </c>
      <c r="F18" s="28" t="s">
        <v>16</v>
      </c>
      <c r="G18" s="29" t="s">
        <v>17</v>
      </c>
      <c r="H18" s="28" t="s">
        <v>18</v>
      </c>
      <c r="I18" s="29" t="s">
        <v>19</v>
      </c>
      <c r="J18" s="28" t="s">
        <v>20</v>
      </c>
      <c r="K18" s="29" t="s">
        <v>21</v>
      </c>
      <c r="L18" s="28" t="s">
        <v>22</v>
      </c>
      <c r="M18" s="30" t="s">
        <v>23</v>
      </c>
      <c r="N18" s="28" t="s">
        <v>24</v>
      </c>
      <c r="O18" s="31" t="s">
        <v>92</v>
      </c>
      <c r="P18" s="29" t="s">
        <v>93</v>
      </c>
      <c r="Q18" s="26" t="s">
        <v>25</v>
      </c>
      <c r="R18" s="3"/>
      <c r="S18" s="26" t="s">
        <v>26</v>
      </c>
      <c r="T18" s="26" t="s">
        <v>27</v>
      </c>
    </row>
    <row r="19" spans="1:20" s="41" customFormat="1" ht="11.25" x14ac:dyDescent="0.2">
      <c r="A19" s="32"/>
      <c r="B19" s="33"/>
      <c r="C19" s="33"/>
      <c r="D19" s="34"/>
      <c r="E19" s="35"/>
      <c r="F19" s="36"/>
      <c r="G19" s="37"/>
      <c r="H19" s="36"/>
      <c r="I19" s="37"/>
      <c r="J19" s="36"/>
      <c r="K19" s="37"/>
      <c r="L19" s="36"/>
      <c r="M19" s="38"/>
      <c r="N19" s="36" t="s">
        <v>28</v>
      </c>
      <c r="O19" s="39" t="s">
        <v>29</v>
      </c>
      <c r="P19" s="37"/>
      <c r="Q19" s="34" t="s">
        <v>30</v>
      </c>
      <c r="R19" s="3"/>
      <c r="S19" s="40"/>
      <c r="T19" s="40"/>
    </row>
    <row r="20" spans="1:20" x14ac:dyDescent="0.25">
      <c r="A20" s="24"/>
      <c r="B20" s="25"/>
      <c r="C20" s="42"/>
      <c r="D20" s="39">
        <v>1</v>
      </c>
      <c r="E20" s="35">
        <f t="shared" ref="E20:Q20" si="0">D20+1</f>
        <v>2</v>
      </c>
      <c r="F20" s="36">
        <f t="shared" si="0"/>
        <v>3</v>
      </c>
      <c r="G20" s="37">
        <f t="shared" si="0"/>
        <v>4</v>
      </c>
      <c r="H20" s="36">
        <f t="shared" si="0"/>
        <v>5</v>
      </c>
      <c r="I20" s="37">
        <f t="shared" si="0"/>
        <v>6</v>
      </c>
      <c r="J20" s="36">
        <f t="shared" si="0"/>
        <v>7</v>
      </c>
      <c r="K20" s="37">
        <f t="shared" si="0"/>
        <v>8</v>
      </c>
      <c r="L20" s="36">
        <f t="shared" si="0"/>
        <v>9</v>
      </c>
      <c r="M20" s="38">
        <f t="shared" si="0"/>
        <v>10</v>
      </c>
      <c r="N20" s="36">
        <f t="shared" si="0"/>
        <v>11</v>
      </c>
      <c r="O20" s="39">
        <f t="shared" si="0"/>
        <v>12</v>
      </c>
      <c r="P20" s="37">
        <f t="shared" si="0"/>
        <v>13</v>
      </c>
      <c r="Q20" s="34">
        <f t="shared" si="0"/>
        <v>14</v>
      </c>
      <c r="R20" s="3"/>
      <c r="S20" s="40"/>
      <c r="T20" s="40"/>
    </row>
    <row r="21" spans="1:20" x14ac:dyDescent="0.25">
      <c r="A21" s="43" t="s">
        <v>31</v>
      </c>
      <c r="B21" s="44"/>
      <c r="C21" s="44"/>
      <c r="D21" s="45"/>
      <c r="E21" s="46"/>
      <c r="F21" s="47"/>
      <c r="G21" s="48"/>
      <c r="H21" s="47"/>
      <c r="I21" s="48"/>
      <c r="J21" s="47"/>
      <c r="K21" s="48"/>
      <c r="L21" s="47"/>
      <c r="M21" s="49"/>
      <c r="N21" s="47"/>
      <c r="O21" s="45"/>
      <c r="P21" s="48"/>
      <c r="Q21" s="50"/>
      <c r="R21" s="51"/>
      <c r="S21" s="52"/>
      <c r="T21" s="52"/>
    </row>
    <row r="22" spans="1:20" x14ac:dyDescent="0.25">
      <c r="A22" s="137" t="s">
        <v>32</v>
      </c>
      <c r="B22" s="138"/>
      <c r="C22" s="139"/>
      <c r="D22" s="53"/>
      <c r="E22" s="54"/>
      <c r="F22" s="55"/>
      <c r="G22" s="56"/>
      <c r="H22" s="57"/>
      <c r="I22" s="58"/>
      <c r="J22" s="57"/>
      <c r="K22" s="58"/>
      <c r="L22" s="55"/>
      <c r="M22" s="59"/>
      <c r="N22" s="57"/>
      <c r="O22" s="60"/>
      <c r="P22" s="56"/>
      <c r="Q22" s="61"/>
      <c r="R22" s="51"/>
      <c r="S22" s="52"/>
      <c r="T22" s="52"/>
    </row>
    <row r="23" spans="1:20" ht="8.1" customHeight="1" x14ac:dyDescent="0.25">
      <c r="A23" s="62"/>
      <c r="B23" s="63"/>
      <c r="C23" s="64"/>
      <c r="D23" s="53"/>
      <c r="E23" s="54"/>
      <c r="F23" s="57"/>
      <c r="G23" s="58"/>
      <c r="H23" s="57"/>
      <c r="I23" s="58"/>
      <c r="J23" s="57"/>
      <c r="K23" s="58"/>
      <c r="L23" s="57"/>
      <c r="M23" s="65"/>
      <c r="N23" s="57"/>
      <c r="O23" s="66"/>
      <c r="P23" s="58"/>
      <c r="Q23" s="53"/>
      <c r="R23" s="51"/>
      <c r="S23" s="52"/>
      <c r="T23" s="52"/>
    </row>
    <row r="24" spans="1:20" ht="15" customHeight="1" x14ac:dyDescent="0.25">
      <c r="A24" s="62"/>
      <c r="B24" s="135" t="s">
        <v>33</v>
      </c>
      <c r="C24" s="136">
        <v>0</v>
      </c>
      <c r="D24" s="124">
        <v>0</v>
      </c>
      <c r="E24" s="125"/>
      <c r="F24" s="73">
        <v>0</v>
      </c>
      <c r="G24" s="72">
        <v>0</v>
      </c>
      <c r="H24" s="73">
        <v>0</v>
      </c>
      <c r="I24" s="72">
        <v>0</v>
      </c>
      <c r="J24" s="73">
        <v>0</v>
      </c>
      <c r="K24" s="72">
        <v>0</v>
      </c>
      <c r="L24" s="73">
        <v>0</v>
      </c>
      <c r="M24" s="72">
        <v>0</v>
      </c>
      <c r="N24" s="74">
        <v>0</v>
      </c>
      <c r="O24" s="75">
        <v>0</v>
      </c>
      <c r="P24" s="76">
        <v>0</v>
      </c>
      <c r="Q24" s="77">
        <v>0</v>
      </c>
      <c r="R24" s="51" t="b">
        <v>1</v>
      </c>
      <c r="S24" s="78"/>
      <c r="T24" s="78"/>
    </row>
    <row r="25" spans="1:20" ht="15" customHeight="1" x14ac:dyDescent="0.25">
      <c r="A25" s="62"/>
      <c r="B25" s="135" t="s">
        <v>34</v>
      </c>
      <c r="C25" s="136">
        <v>0</v>
      </c>
      <c r="D25" s="124">
        <v>0</v>
      </c>
      <c r="E25" s="125"/>
      <c r="F25" s="73">
        <v>0</v>
      </c>
      <c r="G25" s="72">
        <v>0</v>
      </c>
      <c r="H25" s="73">
        <v>0</v>
      </c>
      <c r="I25" s="72">
        <v>0</v>
      </c>
      <c r="J25" s="73">
        <v>0</v>
      </c>
      <c r="K25" s="72">
        <v>0</v>
      </c>
      <c r="L25" s="73">
        <v>0</v>
      </c>
      <c r="M25" s="72">
        <v>0</v>
      </c>
      <c r="N25" s="74">
        <v>0</v>
      </c>
      <c r="O25" s="75">
        <v>0</v>
      </c>
      <c r="P25" s="76">
        <v>0</v>
      </c>
      <c r="Q25" s="77">
        <v>0</v>
      </c>
      <c r="R25" s="51" t="b">
        <v>1</v>
      </c>
      <c r="S25" s="78"/>
      <c r="T25" s="78"/>
    </row>
    <row r="26" spans="1:20" ht="15" customHeight="1" x14ac:dyDescent="0.25">
      <c r="A26" s="62"/>
      <c r="B26" s="135" t="s">
        <v>35</v>
      </c>
      <c r="C26" s="136">
        <v>0</v>
      </c>
      <c r="D26" s="124">
        <v>0</v>
      </c>
      <c r="E26" s="125"/>
      <c r="F26" s="73">
        <v>0</v>
      </c>
      <c r="G26" s="72">
        <v>0</v>
      </c>
      <c r="H26" s="73">
        <v>0</v>
      </c>
      <c r="I26" s="72">
        <v>0</v>
      </c>
      <c r="J26" s="73">
        <v>0</v>
      </c>
      <c r="K26" s="72">
        <v>0</v>
      </c>
      <c r="L26" s="73">
        <v>0</v>
      </c>
      <c r="M26" s="72">
        <v>0</v>
      </c>
      <c r="N26" s="74">
        <v>0</v>
      </c>
      <c r="O26" s="75">
        <v>0</v>
      </c>
      <c r="P26" s="76">
        <v>0</v>
      </c>
      <c r="Q26" s="77">
        <v>0</v>
      </c>
      <c r="R26" s="51" t="b">
        <v>1</v>
      </c>
      <c r="S26" s="78"/>
      <c r="T26" s="78"/>
    </row>
    <row r="27" spans="1:20" ht="15" customHeight="1" x14ac:dyDescent="0.25">
      <c r="A27" s="62"/>
      <c r="B27" s="135" t="s">
        <v>36</v>
      </c>
      <c r="C27" s="136">
        <v>0</v>
      </c>
      <c r="D27" s="124">
        <v>0</v>
      </c>
      <c r="E27" s="125"/>
      <c r="F27" s="73">
        <v>0</v>
      </c>
      <c r="G27" s="72">
        <v>0</v>
      </c>
      <c r="H27" s="73">
        <v>0</v>
      </c>
      <c r="I27" s="72">
        <v>0</v>
      </c>
      <c r="J27" s="73">
        <v>0</v>
      </c>
      <c r="K27" s="72">
        <v>0</v>
      </c>
      <c r="L27" s="73">
        <v>0</v>
      </c>
      <c r="M27" s="72">
        <v>0</v>
      </c>
      <c r="N27" s="74">
        <v>0</v>
      </c>
      <c r="O27" s="75">
        <v>0</v>
      </c>
      <c r="P27" s="76">
        <v>0</v>
      </c>
      <c r="Q27" s="77">
        <v>0</v>
      </c>
      <c r="R27" s="51" t="b">
        <v>1</v>
      </c>
      <c r="S27" s="78"/>
      <c r="T27" s="78"/>
    </row>
    <row r="28" spans="1:20" ht="15" customHeight="1" x14ac:dyDescent="0.25">
      <c r="A28" s="62"/>
      <c r="B28" s="133" t="s">
        <v>86</v>
      </c>
      <c r="C28" s="134"/>
      <c r="D28" s="124">
        <v>0</v>
      </c>
      <c r="E28" s="125"/>
      <c r="F28" s="73">
        <v>0</v>
      </c>
      <c r="G28" s="72">
        <v>0</v>
      </c>
      <c r="H28" s="73">
        <v>0</v>
      </c>
      <c r="I28" s="72">
        <v>0</v>
      </c>
      <c r="J28" s="73">
        <v>0</v>
      </c>
      <c r="K28" s="72">
        <v>0</v>
      </c>
      <c r="L28" s="73">
        <v>0</v>
      </c>
      <c r="M28" s="72">
        <v>0</v>
      </c>
      <c r="N28" s="74">
        <v>0</v>
      </c>
      <c r="O28" s="75">
        <v>0</v>
      </c>
      <c r="P28" s="76">
        <v>0</v>
      </c>
      <c r="Q28" s="77">
        <v>0</v>
      </c>
      <c r="R28" s="51" t="b">
        <v>1</v>
      </c>
      <c r="S28" s="78"/>
      <c r="T28" s="78"/>
    </row>
    <row r="29" spans="1:20" ht="15" customHeight="1" x14ac:dyDescent="0.25">
      <c r="A29" s="62"/>
      <c r="B29" s="135" t="s">
        <v>38</v>
      </c>
      <c r="C29" s="136">
        <v>0</v>
      </c>
      <c r="D29" s="124">
        <v>0</v>
      </c>
      <c r="E29" s="125"/>
      <c r="F29" s="73">
        <v>0</v>
      </c>
      <c r="G29" s="72">
        <v>0</v>
      </c>
      <c r="H29" s="73">
        <v>0</v>
      </c>
      <c r="I29" s="72">
        <v>0</v>
      </c>
      <c r="J29" s="73">
        <v>0</v>
      </c>
      <c r="K29" s="72">
        <v>0</v>
      </c>
      <c r="L29" s="73">
        <v>0</v>
      </c>
      <c r="M29" s="72">
        <v>0</v>
      </c>
      <c r="N29" s="74">
        <v>0</v>
      </c>
      <c r="O29" s="75">
        <v>0</v>
      </c>
      <c r="P29" s="76">
        <v>0</v>
      </c>
      <c r="Q29" s="77">
        <v>0</v>
      </c>
      <c r="R29" s="51" t="b">
        <v>1</v>
      </c>
      <c r="S29" s="78"/>
      <c r="T29" s="78"/>
    </row>
    <row r="30" spans="1:20" ht="15" customHeight="1" x14ac:dyDescent="0.25">
      <c r="A30" s="62"/>
      <c r="B30" s="135" t="s">
        <v>39</v>
      </c>
      <c r="C30" s="136"/>
      <c r="D30" s="124">
        <v>0</v>
      </c>
      <c r="E30" s="125"/>
      <c r="F30" s="73">
        <v>0</v>
      </c>
      <c r="G30" s="72">
        <v>0</v>
      </c>
      <c r="H30" s="73">
        <v>0</v>
      </c>
      <c r="I30" s="72">
        <v>0</v>
      </c>
      <c r="J30" s="73">
        <v>0</v>
      </c>
      <c r="K30" s="72">
        <v>0</v>
      </c>
      <c r="L30" s="73">
        <v>0</v>
      </c>
      <c r="M30" s="72">
        <v>0</v>
      </c>
      <c r="N30" s="74">
        <v>0</v>
      </c>
      <c r="O30" s="75">
        <v>0</v>
      </c>
      <c r="P30" s="76">
        <v>0</v>
      </c>
      <c r="Q30" s="77">
        <v>0</v>
      </c>
      <c r="R30" s="51" t="b">
        <v>1</v>
      </c>
      <c r="S30" s="78"/>
      <c r="T30" s="78"/>
    </row>
    <row r="31" spans="1:20" ht="15" customHeight="1" x14ac:dyDescent="0.25">
      <c r="A31" s="62"/>
      <c r="B31" s="131" t="s">
        <v>40</v>
      </c>
      <c r="C31" s="127"/>
      <c r="D31" s="124">
        <v>0</v>
      </c>
      <c r="E31" s="125"/>
      <c r="F31" s="73">
        <v>0</v>
      </c>
      <c r="G31" s="72">
        <v>0</v>
      </c>
      <c r="H31" s="73">
        <v>0</v>
      </c>
      <c r="I31" s="72">
        <v>0</v>
      </c>
      <c r="J31" s="73">
        <v>0</v>
      </c>
      <c r="K31" s="72">
        <v>0</v>
      </c>
      <c r="L31" s="73">
        <v>0</v>
      </c>
      <c r="M31" s="72">
        <v>0</v>
      </c>
      <c r="N31" s="74">
        <v>0</v>
      </c>
      <c r="O31" s="75">
        <v>0</v>
      </c>
      <c r="P31" s="76">
        <v>0</v>
      </c>
      <c r="Q31" s="77">
        <v>0</v>
      </c>
      <c r="R31" s="51"/>
      <c r="S31" s="78"/>
      <c r="T31" s="78"/>
    </row>
    <row r="32" spans="1:20" ht="15" customHeight="1" x14ac:dyDescent="0.25">
      <c r="A32" s="62"/>
      <c r="B32" s="135" t="s">
        <v>41</v>
      </c>
      <c r="C32" s="136">
        <v>0</v>
      </c>
      <c r="D32" s="124">
        <v>0</v>
      </c>
      <c r="E32" s="125">
        <v>134</v>
      </c>
      <c r="F32" s="73">
        <v>134</v>
      </c>
      <c r="G32" s="72">
        <v>134</v>
      </c>
      <c r="H32" s="73">
        <v>134</v>
      </c>
      <c r="I32" s="72"/>
      <c r="J32" s="73">
        <v>134</v>
      </c>
      <c r="K32" s="72">
        <v>0</v>
      </c>
      <c r="L32" s="73">
        <v>134</v>
      </c>
      <c r="M32" s="72">
        <v>0</v>
      </c>
      <c r="N32" s="74">
        <v>536</v>
      </c>
      <c r="O32" s="75">
        <v>134</v>
      </c>
      <c r="P32" s="76">
        <v>0</v>
      </c>
      <c r="Q32" s="77">
        <v>-134</v>
      </c>
      <c r="R32" s="51" t="b">
        <v>1</v>
      </c>
      <c r="S32" s="78" t="s">
        <v>97</v>
      </c>
      <c r="T32" s="78"/>
    </row>
    <row r="33" spans="1:256" ht="15" customHeight="1" x14ac:dyDescent="0.25">
      <c r="A33" s="62"/>
      <c r="B33" s="135" t="s">
        <v>42</v>
      </c>
      <c r="C33" s="136">
        <v>0</v>
      </c>
      <c r="D33" s="124">
        <v>0</v>
      </c>
      <c r="E33" s="125">
        <v>8</v>
      </c>
      <c r="F33" s="73">
        <v>0</v>
      </c>
      <c r="G33" s="72">
        <v>0</v>
      </c>
      <c r="H33" s="73">
        <v>0</v>
      </c>
      <c r="I33" s="72">
        <v>0</v>
      </c>
      <c r="J33" s="73">
        <v>0</v>
      </c>
      <c r="K33" s="72">
        <v>0</v>
      </c>
      <c r="L33" s="73">
        <v>8</v>
      </c>
      <c r="M33" s="72">
        <v>0</v>
      </c>
      <c r="N33" s="74">
        <v>8</v>
      </c>
      <c r="O33" s="75">
        <v>0</v>
      </c>
      <c r="P33" s="76">
        <v>0</v>
      </c>
      <c r="Q33" s="77">
        <v>0</v>
      </c>
      <c r="R33" s="51"/>
      <c r="S33" s="78" t="s">
        <v>98</v>
      </c>
      <c r="T33" s="78"/>
    </row>
    <row r="34" spans="1:256" ht="15" customHeight="1" x14ac:dyDescent="0.25">
      <c r="A34" s="62"/>
      <c r="B34" s="135" t="s">
        <v>43</v>
      </c>
      <c r="C34" s="136"/>
      <c r="D34" s="124">
        <v>0</v>
      </c>
      <c r="E34" s="125"/>
      <c r="F34" s="73">
        <v>0</v>
      </c>
      <c r="G34" s="72">
        <v>0</v>
      </c>
      <c r="H34" s="73">
        <v>0</v>
      </c>
      <c r="I34" s="72">
        <v>0</v>
      </c>
      <c r="J34" s="73">
        <v>0</v>
      </c>
      <c r="K34" s="72">
        <v>0</v>
      </c>
      <c r="L34" s="73">
        <v>0</v>
      </c>
      <c r="M34" s="72">
        <v>0</v>
      </c>
      <c r="N34" s="74">
        <v>0</v>
      </c>
      <c r="O34" s="75">
        <v>0</v>
      </c>
      <c r="P34" s="76">
        <v>0</v>
      </c>
      <c r="Q34" s="77">
        <v>0</v>
      </c>
      <c r="R34" s="51"/>
      <c r="S34" s="78"/>
      <c r="T34" s="78"/>
    </row>
    <row r="35" spans="1:256" s="91" customFormat="1" ht="16.5" customHeight="1" x14ac:dyDescent="0.25">
      <c r="A35" s="62"/>
      <c r="B35" s="131" t="s">
        <v>44</v>
      </c>
      <c r="C35" s="127"/>
      <c r="D35" s="124">
        <v>0</v>
      </c>
      <c r="E35" s="125"/>
      <c r="F35" s="73">
        <v>0</v>
      </c>
      <c r="G35" s="72">
        <v>0</v>
      </c>
      <c r="H35" s="73">
        <v>0</v>
      </c>
      <c r="I35" s="72">
        <v>0</v>
      </c>
      <c r="J35" s="73">
        <v>0</v>
      </c>
      <c r="K35" s="72">
        <v>0</v>
      </c>
      <c r="L35" s="73">
        <v>0</v>
      </c>
      <c r="M35" s="72">
        <v>0</v>
      </c>
      <c r="N35" s="74">
        <v>0</v>
      </c>
      <c r="O35" s="75">
        <v>0</v>
      </c>
      <c r="P35" s="76">
        <v>0</v>
      </c>
      <c r="Q35" s="77">
        <v>0</v>
      </c>
      <c r="R35" s="51"/>
      <c r="S35" s="78"/>
      <c r="T35" s="78"/>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row>
    <row r="36" spans="1:256" ht="15" customHeight="1" x14ac:dyDescent="0.25">
      <c r="A36" s="62"/>
      <c r="B36" s="135" t="s">
        <v>45</v>
      </c>
      <c r="C36" s="136"/>
      <c r="D36" s="124">
        <v>0</v>
      </c>
      <c r="E36" s="125"/>
      <c r="F36" s="73">
        <v>0</v>
      </c>
      <c r="G36" s="72">
        <v>0</v>
      </c>
      <c r="H36" s="73">
        <v>0</v>
      </c>
      <c r="I36" s="72">
        <v>0</v>
      </c>
      <c r="J36" s="73">
        <v>0</v>
      </c>
      <c r="K36" s="72">
        <v>0</v>
      </c>
      <c r="L36" s="73">
        <v>0</v>
      </c>
      <c r="M36" s="72">
        <v>0</v>
      </c>
      <c r="N36" s="74">
        <v>0</v>
      </c>
      <c r="O36" s="75">
        <v>0</v>
      </c>
      <c r="P36" s="76">
        <v>0</v>
      </c>
      <c r="Q36" s="77">
        <v>0</v>
      </c>
      <c r="R36" s="51" t="b">
        <v>1</v>
      </c>
      <c r="S36" s="78"/>
      <c r="T36" s="78"/>
    </row>
    <row r="37" spans="1:256" ht="8.1" customHeight="1" x14ac:dyDescent="0.25">
      <c r="A37" s="81"/>
      <c r="B37" s="140">
        <f>COUNTA(B24:B36)</f>
        <v>13</v>
      </c>
      <c r="C37" s="141"/>
      <c r="D37" s="86"/>
      <c r="E37" s="86"/>
      <c r="F37" s="86"/>
      <c r="G37" s="85"/>
      <c r="H37" s="86"/>
      <c r="I37" s="85"/>
      <c r="J37" s="86"/>
      <c r="K37" s="85"/>
      <c r="L37" s="86"/>
      <c r="M37" s="85"/>
      <c r="N37" s="87"/>
      <c r="O37" s="88"/>
      <c r="P37" s="86"/>
      <c r="Q37" s="77"/>
      <c r="R37" s="89" t="b">
        <v>1</v>
      </c>
      <c r="S37" s="90"/>
      <c r="T37" s="90"/>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91"/>
      <c r="CQ37" s="91"/>
      <c r="CR37" s="91"/>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91"/>
      <c r="GE37" s="91"/>
      <c r="GF37" s="91"/>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row>
    <row r="38" spans="1:256" ht="15" customHeight="1" x14ac:dyDescent="0.25">
      <c r="A38" s="142" t="s">
        <v>46</v>
      </c>
      <c r="B38" s="143"/>
      <c r="C38" s="144"/>
      <c r="D38" s="86"/>
      <c r="E38" s="86"/>
      <c r="F38" s="86"/>
      <c r="G38" s="85"/>
      <c r="H38" s="86"/>
      <c r="I38" s="85"/>
      <c r="J38" s="86"/>
      <c r="K38" s="85"/>
      <c r="L38" s="86"/>
      <c r="M38" s="85"/>
      <c r="N38" s="87"/>
      <c r="O38" s="88"/>
      <c r="P38" s="86"/>
      <c r="Q38" s="77"/>
      <c r="R38" s="51" t="b">
        <v>1</v>
      </c>
      <c r="S38" s="78"/>
      <c r="T38" s="78"/>
    </row>
    <row r="39" spans="1:256" ht="15" customHeight="1" x14ac:dyDescent="0.25">
      <c r="A39" s="128"/>
      <c r="B39" s="129"/>
      <c r="C39" s="130"/>
      <c r="D39" s="86"/>
      <c r="E39" s="86"/>
      <c r="F39" s="86"/>
      <c r="G39" s="85"/>
      <c r="H39" s="86"/>
      <c r="I39" s="85"/>
      <c r="J39" s="86"/>
      <c r="K39" s="85"/>
      <c r="L39" s="86"/>
      <c r="M39" s="85"/>
      <c r="N39" s="87"/>
      <c r="O39" s="88"/>
      <c r="P39" s="86"/>
      <c r="Q39" s="77"/>
      <c r="R39" s="51" t="b">
        <v>1</v>
      </c>
      <c r="S39" s="78"/>
      <c r="T39" s="78"/>
    </row>
    <row r="40" spans="1:256" ht="15" customHeight="1" x14ac:dyDescent="0.25">
      <c r="A40" s="95"/>
      <c r="B40" s="135" t="s">
        <v>47</v>
      </c>
      <c r="C40" s="136">
        <v>0</v>
      </c>
      <c r="D40" s="124">
        <v>0</v>
      </c>
      <c r="E40" s="125">
        <v>1.5</v>
      </c>
      <c r="F40" s="73">
        <v>0</v>
      </c>
      <c r="G40" s="72">
        <v>0</v>
      </c>
      <c r="H40" s="73">
        <v>0</v>
      </c>
      <c r="I40" s="72"/>
      <c r="J40" s="73">
        <v>0</v>
      </c>
      <c r="K40" s="72"/>
      <c r="L40" s="73">
        <v>1.5</v>
      </c>
      <c r="M40" s="72">
        <v>0</v>
      </c>
      <c r="N40" s="74">
        <v>1.5</v>
      </c>
      <c r="O40" s="75">
        <v>0</v>
      </c>
      <c r="P40" s="76">
        <v>0</v>
      </c>
      <c r="Q40" s="77">
        <v>0</v>
      </c>
      <c r="R40" s="51" t="b">
        <v>1</v>
      </c>
      <c r="S40" s="78" t="s">
        <v>99</v>
      </c>
      <c r="T40" s="78"/>
    </row>
    <row r="41" spans="1:256" ht="15" customHeight="1" x14ac:dyDescent="0.25">
      <c r="A41" s="95"/>
      <c r="B41" s="135" t="s">
        <v>48</v>
      </c>
      <c r="C41" s="136">
        <v>0</v>
      </c>
      <c r="D41" s="124">
        <v>0</v>
      </c>
      <c r="E41" s="125"/>
      <c r="F41" s="73"/>
      <c r="G41" s="72"/>
      <c r="H41" s="73">
        <v>0</v>
      </c>
      <c r="I41" s="72">
        <v>0</v>
      </c>
      <c r="J41" s="73">
        <v>0</v>
      </c>
      <c r="K41" s="72">
        <v>0</v>
      </c>
      <c r="L41" s="73">
        <v>0</v>
      </c>
      <c r="M41" s="72">
        <v>0</v>
      </c>
      <c r="N41" s="74">
        <v>0</v>
      </c>
      <c r="O41" s="75">
        <v>0</v>
      </c>
      <c r="P41" s="76">
        <v>0</v>
      </c>
      <c r="Q41" s="77">
        <v>0</v>
      </c>
      <c r="R41" s="51" t="b">
        <v>1</v>
      </c>
      <c r="S41" s="78"/>
      <c r="T41" s="78"/>
    </row>
    <row r="42" spans="1:256" ht="15" customHeight="1" x14ac:dyDescent="0.25">
      <c r="A42" s="95"/>
      <c r="B42" s="135" t="s">
        <v>49</v>
      </c>
      <c r="C42" s="136">
        <v>0</v>
      </c>
      <c r="D42" s="124">
        <v>0</v>
      </c>
      <c r="E42" s="125"/>
      <c r="F42" s="73"/>
      <c r="G42" s="72"/>
      <c r="H42" s="73">
        <v>0</v>
      </c>
      <c r="I42" s="72">
        <v>0</v>
      </c>
      <c r="J42" s="73">
        <v>0</v>
      </c>
      <c r="K42" s="72">
        <v>0</v>
      </c>
      <c r="L42" s="73">
        <v>0</v>
      </c>
      <c r="M42" s="72">
        <v>0</v>
      </c>
      <c r="N42" s="74">
        <v>0</v>
      </c>
      <c r="O42" s="75">
        <v>0</v>
      </c>
      <c r="P42" s="76">
        <v>0</v>
      </c>
      <c r="Q42" s="77">
        <v>0</v>
      </c>
      <c r="R42" s="51" t="b">
        <v>1</v>
      </c>
      <c r="S42" s="78"/>
      <c r="T42" s="78"/>
    </row>
    <row r="43" spans="1:256" ht="14.1" customHeight="1" x14ac:dyDescent="0.25">
      <c r="A43" s="95"/>
      <c r="B43" s="135" t="s">
        <v>50</v>
      </c>
      <c r="C43" s="136">
        <v>0</v>
      </c>
      <c r="D43" s="124">
        <v>0</v>
      </c>
      <c r="E43" s="125">
        <v>32</v>
      </c>
      <c r="F43" s="73">
        <v>0</v>
      </c>
      <c r="G43" s="72">
        <v>0</v>
      </c>
      <c r="H43" s="73">
        <v>0</v>
      </c>
      <c r="I43" s="72"/>
      <c r="J43" s="73">
        <v>0</v>
      </c>
      <c r="K43" s="72"/>
      <c r="L43" s="73">
        <v>32</v>
      </c>
      <c r="M43" s="72">
        <v>0</v>
      </c>
      <c r="N43" s="74">
        <v>32</v>
      </c>
      <c r="O43" s="75">
        <v>0</v>
      </c>
      <c r="P43" s="76">
        <v>0</v>
      </c>
      <c r="Q43" s="77">
        <v>0</v>
      </c>
      <c r="R43" s="96" t="b">
        <v>1</v>
      </c>
      <c r="S43" s="78" t="s">
        <v>98</v>
      </c>
      <c r="T43" s="78"/>
    </row>
    <row r="44" spans="1:256" ht="6.75" customHeight="1" x14ac:dyDescent="0.25">
      <c r="A44" s="95"/>
      <c r="B44" s="126"/>
      <c r="C44" s="127"/>
      <c r="D44" s="102"/>
      <c r="E44" s="102"/>
      <c r="F44" s="102"/>
      <c r="G44" s="101"/>
      <c r="H44" s="102"/>
      <c r="I44" s="101"/>
      <c r="J44" s="102"/>
      <c r="K44" s="101"/>
      <c r="L44" s="102"/>
      <c r="M44" s="101"/>
      <c r="N44" s="74"/>
      <c r="O44" s="75"/>
      <c r="P44" s="101"/>
      <c r="Q44" s="77"/>
      <c r="R44" s="51"/>
      <c r="S44" s="78"/>
      <c r="T44" s="78"/>
    </row>
    <row r="45" spans="1:256" ht="15" customHeight="1" x14ac:dyDescent="0.25">
      <c r="A45" s="142" t="s">
        <v>51</v>
      </c>
      <c r="B45" s="143"/>
      <c r="C45" s="144"/>
      <c r="D45" s="102"/>
      <c r="E45" s="102"/>
      <c r="F45" s="102"/>
      <c r="G45" s="101"/>
      <c r="H45" s="102"/>
      <c r="I45" s="101"/>
      <c r="J45" s="102"/>
      <c r="K45" s="101"/>
      <c r="L45" s="102"/>
      <c r="M45" s="101"/>
      <c r="N45" s="74"/>
      <c r="O45" s="75"/>
      <c r="P45" s="101"/>
      <c r="Q45" s="77"/>
      <c r="R45" s="51"/>
      <c r="S45" s="78"/>
      <c r="T45" s="78"/>
    </row>
    <row r="46" spans="1:256" ht="15" customHeight="1" x14ac:dyDescent="0.25">
      <c r="A46" s="128"/>
      <c r="B46" s="129"/>
      <c r="C46" s="130"/>
      <c r="D46" s="102"/>
      <c r="E46" s="102"/>
      <c r="F46" s="102"/>
      <c r="G46" s="101"/>
      <c r="H46" s="102"/>
      <c r="I46" s="101"/>
      <c r="J46" s="102"/>
      <c r="K46" s="101"/>
      <c r="L46" s="102"/>
      <c r="M46" s="101"/>
      <c r="N46" s="74"/>
      <c r="O46" s="75"/>
      <c r="P46" s="101"/>
      <c r="Q46" s="77"/>
      <c r="R46" s="51"/>
      <c r="S46" s="78"/>
      <c r="T46" s="78"/>
    </row>
    <row r="47" spans="1:256" ht="15" customHeight="1" x14ac:dyDescent="0.25">
      <c r="A47" s="95"/>
      <c r="B47" s="135" t="s">
        <v>52</v>
      </c>
      <c r="C47" s="136">
        <v>0</v>
      </c>
      <c r="D47" s="124">
        <v>0</v>
      </c>
      <c r="E47" s="125"/>
      <c r="F47" s="73"/>
      <c r="G47" s="72">
        <v>0</v>
      </c>
      <c r="H47" s="73">
        <v>0</v>
      </c>
      <c r="I47" s="72">
        <v>0</v>
      </c>
      <c r="J47" s="73">
        <v>0</v>
      </c>
      <c r="K47" s="72">
        <v>0</v>
      </c>
      <c r="L47" s="73">
        <v>0</v>
      </c>
      <c r="M47" s="72">
        <v>0</v>
      </c>
      <c r="N47" s="74">
        <v>0</v>
      </c>
      <c r="O47" s="75">
        <v>0</v>
      </c>
      <c r="P47" s="76">
        <v>0</v>
      </c>
      <c r="Q47" s="77">
        <v>0</v>
      </c>
      <c r="R47" s="51" t="b">
        <v>1</v>
      </c>
      <c r="S47" s="78"/>
      <c r="T47" s="78"/>
    </row>
    <row r="48" spans="1:256" ht="15.75" customHeight="1" x14ac:dyDescent="0.25">
      <c r="A48" s="95"/>
      <c r="B48" s="135" t="s">
        <v>53</v>
      </c>
      <c r="C48" s="136">
        <v>0</v>
      </c>
      <c r="D48" s="124">
        <v>0</v>
      </c>
      <c r="E48" s="125"/>
      <c r="F48" s="73"/>
      <c r="G48" s="72">
        <v>0</v>
      </c>
      <c r="H48" s="73">
        <v>0</v>
      </c>
      <c r="I48" s="72">
        <v>0</v>
      </c>
      <c r="J48" s="73">
        <v>0</v>
      </c>
      <c r="K48" s="72">
        <v>0</v>
      </c>
      <c r="L48" s="73">
        <v>0</v>
      </c>
      <c r="M48" s="72">
        <v>0</v>
      </c>
      <c r="N48" s="74">
        <v>0</v>
      </c>
      <c r="O48" s="75">
        <v>0</v>
      </c>
      <c r="P48" s="76">
        <v>0</v>
      </c>
      <c r="Q48" s="77">
        <v>0</v>
      </c>
      <c r="R48" s="51" t="b">
        <v>1</v>
      </c>
      <c r="S48" s="78"/>
      <c r="T48" s="78"/>
    </row>
    <row r="49" spans="1:20" ht="15" customHeight="1" x14ac:dyDescent="0.25">
      <c r="A49" s="103"/>
      <c r="B49" s="135" t="s">
        <v>54</v>
      </c>
      <c r="C49" s="136">
        <v>0</v>
      </c>
      <c r="D49" s="124">
        <v>0</v>
      </c>
      <c r="E49" s="125"/>
      <c r="F49" s="73"/>
      <c r="G49" s="72">
        <v>0</v>
      </c>
      <c r="H49" s="73">
        <v>0</v>
      </c>
      <c r="I49" s="72">
        <v>0</v>
      </c>
      <c r="J49" s="73">
        <v>0</v>
      </c>
      <c r="K49" s="72">
        <v>0</v>
      </c>
      <c r="L49" s="73">
        <v>0</v>
      </c>
      <c r="M49" s="72">
        <v>0</v>
      </c>
      <c r="N49" s="74">
        <v>0</v>
      </c>
      <c r="O49" s="75">
        <v>0</v>
      </c>
      <c r="P49" s="76">
        <v>0</v>
      </c>
      <c r="Q49" s="77">
        <v>0</v>
      </c>
      <c r="R49" s="51" t="b">
        <v>1</v>
      </c>
      <c r="S49" s="104"/>
      <c r="T49" s="104"/>
    </row>
    <row r="50" spans="1:20" x14ac:dyDescent="0.25">
      <c r="A50" s="62"/>
      <c r="B50" s="147">
        <f>COUNTA(B40:B49)</f>
        <v>7</v>
      </c>
      <c r="C50" s="148"/>
      <c r="D50" s="86"/>
      <c r="E50" s="86"/>
      <c r="F50" s="86"/>
      <c r="G50" s="85"/>
      <c r="H50" s="86"/>
      <c r="I50" s="85"/>
      <c r="J50" s="86"/>
      <c r="K50" s="85"/>
      <c r="L50" s="86"/>
      <c r="M50" s="85"/>
      <c r="N50" s="87"/>
      <c r="O50" s="88"/>
      <c r="P50" s="86"/>
      <c r="Q50" s="77"/>
      <c r="R50" s="51" t="b">
        <v>1</v>
      </c>
      <c r="S50" s="104"/>
      <c r="T50" s="104"/>
    </row>
    <row r="51" spans="1:20" ht="26.25" customHeight="1" x14ac:dyDescent="0.25">
      <c r="A51" s="142" t="s">
        <v>55</v>
      </c>
      <c r="B51" s="143"/>
      <c r="C51" s="144"/>
      <c r="D51" s="86"/>
      <c r="E51" s="86"/>
      <c r="F51" s="86"/>
      <c r="G51" s="85"/>
      <c r="H51" s="86"/>
      <c r="I51" s="85"/>
      <c r="J51" s="86"/>
      <c r="K51" s="85"/>
      <c r="L51" s="86"/>
      <c r="M51" s="85"/>
      <c r="N51" s="87"/>
      <c r="O51" s="88"/>
      <c r="P51" s="86"/>
      <c r="Q51" s="77"/>
      <c r="R51" s="51"/>
      <c r="S51" s="104"/>
      <c r="T51" s="104"/>
    </row>
    <row r="52" spans="1:20" ht="15" customHeight="1" x14ac:dyDescent="0.25">
      <c r="A52" s="105" t="s">
        <v>56</v>
      </c>
      <c r="B52" s="129"/>
      <c r="C52" s="130"/>
      <c r="D52" s="86"/>
      <c r="E52" s="86"/>
      <c r="F52" s="86"/>
      <c r="G52" s="85"/>
      <c r="H52" s="86"/>
      <c r="I52" s="85"/>
      <c r="J52" s="86"/>
      <c r="K52" s="85"/>
      <c r="L52" s="86"/>
      <c r="M52" s="85"/>
      <c r="N52" s="87"/>
      <c r="O52" s="88"/>
      <c r="P52" s="86"/>
      <c r="Q52" s="77"/>
      <c r="R52" s="51" t="b">
        <v>1</v>
      </c>
      <c r="S52" s="104"/>
      <c r="T52" s="104"/>
    </row>
    <row r="53" spans="1:20" ht="14.25" customHeight="1" x14ac:dyDescent="0.25">
      <c r="A53" s="62"/>
      <c r="B53" s="135" t="s">
        <v>57</v>
      </c>
      <c r="C53" s="136">
        <v>0</v>
      </c>
      <c r="D53" s="124">
        <v>0</v>
      </c>
      <c r="E53" s="125"/>
      <c r="F53" s="73"/>
      <c r="G53" s="72"/>
      <c r="H53" s="73">
        <v>0</v>
      </c>
      <c r="I53" s="72">
        <v>0</v>
      </c>
      <c r="J53" s="73">
        <v>0</v>
      </c>
      <c r="K53" s="72">
        <v>0</v>
      </c>
      <c r="L53" s="73">
        <v>0</v>
      </c>
      <c r="M53" s="72">
        <v>0</v>
      </c>
      <c r="N53" s="74">
        <v>0</v>
      </c>
      <c r="O53" s="75">
        <v>0</v>
      </c>
      <c r="P53" s="76">
        <v>0</v>
      </c>
      <c r="Q53" s="77">
        <v>0</v>
      </c>
      <c r="R53" s="51" t="b">
        <v>1</v>
      </c>
      <c r="S53" s="104"/>
      <c r="T53" s="104"/>
    </row>
    <row r="54" spans="1:20" ht="45" customHeight="1" x14ac:dyDescent="0.25">
      <c r="A54" s="95"/>
      <c r="B54" s="135" t="s">
        <v>58</v>
      </c>
      <c r="C54" s="136">
        <v>0</v>
      </c>
      <c r="D54" s="124">
        <v>0</v>
      </c>
      <c r="E54" s="125">
        <v>12617</v>
      </c>
      <c r="F54" s="73">
        <v>2700</v>
      </c>
      <c r="G54" s="72">
        <v>1579</v>
      </c>
      <c r="H54" s="73">
        <v>2500</v>
      </c>
      <c r="I54" s="72"/>
      <c r="J54" s="73">
        <v>2200</v>
      </c>
      <c r="K54" s="72"/>
      <c r="L54" s="73">
        <v>5217</v>
      </c>
      <c r="M54" s="72">
        <v>0</v>
      </c>
      <c r="N54" s="74">
        <v>12617</v>
      </c>
      <c r="O54" s="75">
        <v>1579</v>
      </c>
      <c r="P54" s="76">
        <v>0</v>
      </c>
      <c r="Q54" s="77">
        <v>-1579</v>
      </c>
      <c r="R54" s="51" t="b">
        <v>1</v>
      </c>
      <c r="S54" s="104" t="s">
        <v>100</v>
      </c>
      <c r="T54" s="104"/>
    </row>
    <row r="55" spans="1:20" ht="25.5" customHeight="1" x14ac:dyDescent="0.25">
      <c r="A55" s="103"/>
      <c r="B55" s="147">
        <f>COUNTA(B53:B54)</f>
        <v>2</v>
      </c>
      <c r="C55" s="148"/>
      <c r="D55" s="86">
        <v>0</v>
      </c>
      <c r="E55" s="86"/>
      <c r="F55" s="86"/>
      <c r="G55" s="85"/>
      <c r="H55" s="86"/>
      <c r="I55" s="85"/>
      <c r="J55" s="86"/>
      <c r="K55" s="85"/>
      <c r="L55" s="86"/>
      <c r="M55" s="85"/>
      <c r="N55" s="87"/>
      <c r="O55" s="88"/>
      <c r="P55" s="86"/>
      <c r="Q55" s="77"/>
      <c r="R55" s="51" t="b">
        <v>1</v>
      </c>
      <c r="S55" s="104"/>
      <c r="T55" s="104"/>
    </row>
    <row r="56" spans="1:20" ht="15" customHeight="1" x14ac:dyDescent="0.25">
      <c r="A56" s="105" t="s">
        <v>59</v>
      </c>
      <c r="B56" s="106"/>
      <c r="C56" s="107"/>
      <c r="D56" s="86">
        <v>0</v>
      </c>
      <c r="E56" s="86"/>
      <c r="F56" s="86"/>
      <c r="G56" s="85"/>
      <c r="H56" s="86"/>
      <c r="I56" s="85"/>
      <c r="J56" s="86"/>
      <c r="K56" s="85"/>
      <c r="L56" s="86"/>
      <c r="M56" s="85"/>
      <c r="N56" s="87"/>
      <c r="O56" s="88"/>
      <c r="P56" s="86"/>
      <c r="Q56" s="77"/>
      <c r="R56" s="51" t="b">
        <v>1</v>
      </c>
      <c r="S56" s="104"/>
      <c r="T56" s="104"/>
    </row>
    <row r="57" spans="1:20" ht="12.75" customHeight="1" x14ac:dyDescent="0.25">
      <c r="A57" s="95"/>
      <c r="B57" s="149" t="s">
        <v>60</v>
      </c>
      <c r="C57" s="150"/>
      <c r="D57" s="124">
        <v>0</v>
      </c>
      <c r="E57" s="125"/>
      <c r="F57" s="73"/>
      <c r="G57" s="72"/>
      <c r="H57" s="73">
        <v>0</v>
      </c>
      <c r="I57" s="72">
        <v>0</v>
      </c>
      <c r="J57" s="73">
        <v>0</v>
      </c>
      <c r="K57" s="72">
        <v>0</v>
      </c>
      <c r="L57" s="73">
        <v>0</v>
      </c>
      <c r="M57" s="72">
        <v>0</v>
      </c>
      <c r="N57" s="74">
        <v>0</v>
      </c>
      <c r="O57" s="75">
        <v>0</v>
      </c>
      <c r="P57" s="76">
        <v>0</v>
      </c>
      <c r="Q57" s="77">
        <v>0</v>
      </c>
      <c r="R57" s="51" t="b">
        <v>1</v>
      </c>
      <c r="S57" s="104"/>
      <c r="T57" s="104"/>
    </row>
    <row r="58" spans="1:20" ht="30" customHeight="1" x14ac:dyDescent="0.25">
      <c r="A58" s="95"/>
      <c r="B58" s="149" t="s">
        <v>61</v>
      </c>
      <c r="C58" s="150"/>
      <c r="D58" s="124">
        <v>0</v>
      </c>
      <c r="E58" s="125">
        <v>4040</v>
      </c>
      <c r="F58" s="73">
        <v>0</v>
      </c>
      <c r="G58" s="72"/>
      <c r="H58" s="73">
        <v>50</v>
      </c>
      <c r="I58" s="72"/>
      <c r="J58" s="73">
        <v>250</v>
      </c>
      <c r="K58" s="72"/>
      <c r="L58" s="73">
        <v>3740</v>
      </c>
      <c r="M58" s="72"/>
      <c r="N58" s="74">
        <v>4040</v>
      </c>
      <c r="O58" s="75">
        <v>0</v>
      </c>
      <c r="P58" s="76">
        <v>0</v>
      </c>
      <c r="Q58" s="77">
        <v>0</v>
      </c>
      <c r="R58" s="51" t="b">
        <v>1</v>
      </c>
      <c r="S58" s="104" t="s">
        <v>101</v>
      </c>
      <c r="T58" s="104"/>
    </row>
    <row r="59" spans="1:20" x14ac:dyDescent="0.25">
      <c r="A59" s="103"/>
      <c r="B59" s="147">
        <f>COUNTA(B57:C58)</f>
        <v>2</v>
      </c>
      <c r="C59" s="148"/>
      <c r="D59" s="87"/>
      <c r="E59" s="87"/>
      <c r="F59" s="87"/>
      <c r="G59" s="88"/>
      <c r="H59" s="87"/>
      <c r="I59" s="88"/>
      <c r="J59" s="87"/>
      <c r="K59" s="88"/>
      <c r="L59" s="87"/>
      <c r="M59" s="88"/>
      <c r="N59" s="87"/>
      <c r="O59" s="88"/>
      <c r="P59" s="87"/>
      <c r="Q59" s="77"/>
      <c r="R59" s="51" t="b">
        <v>1</v>
      </c>
      <c r="S59" s="104"/>
      <c r="T59" s="104"/>
    </row>
    <row r="60" spans="1:20" x14ac:dyDescent="0.25">
      <c r="A60" s="105" t="s">
        <v>62</v>
      </c>
      <c r="B60" s="110"/>
      <c r="C60" s="107"/>
      <c r="D60" s="87"/>
      <c r="E60" s="87"/>
      <c r="F60" s="87"/>
      <c r="G60" s="88"/>
      <c r="H60" s="87"/>
      <c r="I60" s="88"/>
      <c r="J60" s="87"/>
      <c r="K60" s="88"/>
      <c r="L60" s="87"/>
      <c r="M60" s="88"/>
      <c r="N60" s="87"/>
      <c r="O60" s="88"/>
      <c r="P60" s="87"/>
      <c r="Q60" s="77"/>
      <c r="R60" s="51" t="b">
        <v>1</v>
      </c>
      <c r="S60" s="104"/>
      <c r="T60" s="104"/>
    </row>
    <row r="61" spans="1:20" x14ac:dyDescent="0.25">
      <c r="A61" s="95"/>
      <c r="B61" s="145" t="s">
        <v>63</v>
      </c>
      <c r="C61" s="146"/>
      <c r="D61" s="124">
        <v>0</v>
      </c>
      <c r="E61" s="125">
        <v>100</v>
      </c>
      <c r="F61" s="73">
        <v>100</v>
      </c>
      <c r="G61" s="72">
        <v>100</v>
      </c>
      <c r="H61" s="73">
        <v>100</v>
      </c>
      <c r="I61" s="72"/>
      <c r="J61" s="73">
        <v>100</v>
      </c>
      <c r="K61" s="72"/>
      <c r="L61" s="73">
        <v>100</v>
      </c>
      <c r="M61" s="72">
        <v>0</v>
      </c>
      <c r="N61" s="74">
        <v>400</v>
      </c>
      <c r="O61" s="75">
        <v>100</v>
      </c>
      <c r="P61" s="76">
        <v>0</v>
      </c>
      <c r="Q61" s="77">
        <v>-100</v>
      </c>
      <c r="R61" s="51" t="b">
        <v>1</v>
      </c>
      <c r="S61" s="104"/>
      <c r="T61" s="104"/>
    </row>
    <row r="62" spans="1:20" ht="15" customHeight="1" x14ac:dyDescent="0.25">
      <c r="A62" s="95"/>
      <c r="B62" s="145" t="s">
        <v>64</v>
      </c>
      <c r="C62" s="146"/>
      <c r="D62" s="124">
        <v>0</v>
      </c>
      <c r="E62" s="125"/>
      <c r="F62" s="73"/>
      <c r="G62" s="72"/>
      <c r="H62" s="73"/>
      <c r="I62" s="72"/>
      <c r="J62" s="73"/>
      <c r="K62" s="72"/>
      <c r="L62" s="73"/>
      <c r="M62" s="72">
        <v>0</v>
      </c>
      <c r="N62" s="74">
        <v>0</v>
      </c>
      <c r="O62" s="75">
        <v>0</v>
      </c>
      <c r="P62" s="76">
        <v>0</v>
      </c>
      <c r="Q62" s="77">
        <v>0</v>
      </c>
      <c r="R62" s="51" t="b">
        <v>1</v>
      </c>
      <c r="S62" s="104"/>
      <c r="T62" s="104"/>
    </row>
    <row r="63" spans="1:20" x14ac:dyDescent="0.25">
      <c r="A63" s="95"/>
      <c r="B63" s="145" t="s">
        <v>65</v>
      </c>
      <c r="C63" s="146"/>
      <c r="D63" s="124">
        <v>0</v>
      </c>
      <c r="E63" s="125">
        <v>134</v>
      </c>
      <c r="F63" s="73">
        <v>134</v>
      </c>
      <c r="G63" s="72">
        <v>134</v>
      </c>
      <c r="H63" s="73">
        <v>134</v>
      </c>
      <c r="I63" s="72"/>
      <c r="J63" s="73">
        <v>134</v>
      </c>
      <c r="K63" s="72"/>
      <c r="L63" s="73">
        <v>134</v>
      </c>
      <c r="M63" s="72">
        <v>0</v>
      </c>
      <c r="N63" s="74">
        <v>536</v>
      </c>
      <c r="O63" s="75">
        <v>134</v>
      </c>
      <c r="P63" s="76">
        <v>0</v>
      </c>
      <c r="Q63" s="77">
        <v>-134</v>
      </c>
      <c r="R63" s="51"/>
      <c r="S63" s="104"/>
      <c r="T63" s="104"/>
    </row>
    <row r="64" spans="1:20" x14ac:dyDescent="0.25">
      <c r="A64" s="95"/>
      <c r="B64" s="147">
        <f>COUNTA(B61:C62)</f>
        <v>2</v>
      </c>
      <c r="C64" s="148"/>
      <c r="D64" s="87"/>
      <c r="E64" s="87"/>
      <c r="F64" s="87"/>
      <c r="G64" s="88"/>
      <c r="H64" s="87"/>
      <c r="I64" s="88"/>
      <c r="J64" s="87"/>
      <c r="K64" s="88"/>
      <c r="L64" s="87"/>
      <c r="M64" s="88"/>
      <c r="N64" s="87"/>
      <c r="O64" s="88"/>
      <c r="P64" s="87"/>
      <c r="Q64" s="77"/>
      <c r="R64" s="51" t="b">
        <v>1</v>
      </c>
      <c r="S64" s="104"/>
      <c r="T64" s="104"/>
    </row>
    <row r="65" spans="1:20" x14ac:dyDescent="0.25">
      <c r="A65" s="105" t="s">
        <v>66</v>
      </c>
      <c r="B65" s="106"/>
      <c r="C65" s="107"/>
      <c r="D65" s="86"/>
      <c r="E65" s="86"/>
      <c r="F65" s="86"/>
      <c r="G65" s="85"/>
      <c r="H65" s="86"/>
      <c r="I65" s="85"/>
      <c r="J65" s="86"/>
      <c r="K65" s="85"/>
      <c r="L65" s="86"/>
      <c r="M65" s="85"/>
      <c r="N65" s="87"/>
      <c r="O65" s="88"/>
      <c r="P65" s="86"/>
      <c r="Q65" s="77"/>
      <c r="R65" s="51" t="b">
        <v>1</v>
      </c>
      <c r="S65" s="104"/>
      <c r="T65" s="104"/>
    </row>
    <row r="66" spans="1:20" ht="60" x14ac:dyDescent="0.25">
      <c r="A66" s="95"/>
      <c r="B66" s="106" t="s">
        <v>67</v>
      </c>
      <c r="C66" s="107"/>
      <c r="D66" s="124">
        <v>0</v>
      </c>
      <c r="E66" s="125">
        <v>1600</v>
      </c>
      <c r="F66" s="73">
        <v>300</v>
      </c>
      <c r="G66" s="72">
        <v>390</v>
      </c>
      <c r="H66" s="73">
        <v>400</v>
      </c>
      <c r="I66" s="72"/>
      <c r="J66" s="73">
        <v>400</v>
      </c>
      <c r="K66" s="72"/>
      <c r="L66" s="73">
        <v>500</v>
      </c>
      <c r="M66" s="72">
        <v>0</v>
      </c>
      <c r="N66" s="74">
        <v>1600</v>
      </c>
      <c r="O66" s="75">
        <v>390</v>
      </c>
      <c r="P66" s="76">
        <v>0</v>
      </c>
      <c r="Q66" s="77">
        <v>-390</v>
      </c>
      <c r="R66" s="51" t="b">
        <v>1</v>
      </c>
      <c r="S66" s="104" t="s">
        <v>102</v>
      </c>
      <c r="T66" s="104"/>
    </row>
    <row r="67" spans="1:20" x14ac:dyDescent="0.25">
      <c r="A67" s="95"/>
      <c r="B67" s="106" t="s">
        <v>68</v>
      </c>
      <c r="C67" s="107"/>
      <c r="D67" s="124">
        <v>0</v>
      </c>
      <c r="E67" s="125"/>
      <c r="F67" s="73"/>
      <c r="G67" s="72"/>
      <c r="H67" s="73"/>
      <c r="I67" s="72"/>
      <c r="J67" s="73"/>
      <c r="K67" s="72"/>
      <c r="L67" s="73"/>
      <c r="M67" s="72">
        <v>0</v>
      </c>
      <c r="N67" s="74">
        <v>0</v>
      </c>
      <c r="O67" s="75">
        <v>0</v>
      </c>
      <c r="P67" s="76">
        <v>0</v>
      </c>
      <c r="Q67" s="77">
        <v>0</v>
      </c>
      <c r="R67" s="51" t="b">
        <v>1</v>
      </c>
      <c r="S67" s="104"/>
      <c r="T67" s="104"/>
    </row>
    <row r="68" spans="1:20" x14ac:dyDescent="0.25">
      <c r="A68" s="62"/>
      <c r="B68" s="106" t="s">
        <v>69</v>
      </c>
      <c r="C68" s="107"/>
      <c r="D68" s="124">
        <v>0</v>
      </c>
      <c r="E68" s="125"/>
      <c r="F68" s="73"/>
      <c r="G68" s="72"/>
      <c r="H68" s="73"/>
      <c r="I68" s="72"/>
      <c r="J68" s="73"/>
      <c r="K68" s="72"/>
      <c r="L68" s="73"/>
      <c r="M68" s="72">
        <v>0</v>
      </c>
      <c r="N68" s="74">
        <v>0</v>
      </c>
      <c r="O68" s="75">
        <v>0</v>
      </c>
      <c r="P68" s="76">
        <v>0</v>
      </c>
      <c r="Q68" s="77">
        <v>0</v>
      </c>
      <c r="R68" s="51" t="b">
        <v>1</v>
      </c>
      <c r="S68" s="104"/>
      <c r="T68" s="104"/>
    </row>
    <row r="69" spans="1:20" x14ac:dyDescent="0.25">
      <c r="A69" s="103"/>
      <c r="B69" s="106" t="s">
        <v>70</v>
      </c>
      <c r="C69" s="107"/>
      <c r="D69" s="124">
        <v>0</v>
      </c>
      <c r="E69" s="125"/>
      <c r="F69" s="73"/>
      <c r="G69" s="72"/>
      <c r="H69" s="73"/>
      <c r="I69" s="72"/>
      <c r="J69" s="73"/>
      <c r="K69" s="72"/>
      <c r="L69" s="73"/>
      <c r="M69" s="72">
        <v>0</v>
      </c>
      <c r="N69" s="74">
        <v>0</v>
      </c>
      <c r="O69" s="75">
        <v>0</v>
      </c>
      <c r="P69" s="76">
        <v>0</v>
      </c>
      <c r="Q69" s="77">
        <v>0</v>
      </c>
      <c r="R69" s="51" t="b">
        <v>1</v>
      </c>
      <c r="S69" s="104"/>
      <c r="T69" s="104"/>
    </row>
    <row r="70" spans="1:20" ht="14.1" customHeight="1" x14ac:dyDescent="0.25">
      <c r="D70" s="87"/>
      <c r="E70" s="87"/>
      <c r="F70" s="87"/>
      <c r="G70" s="88"/>
      <c r="H70" s="87"/>
      <c r="I70" s="88"/>
      <c r="J70" s="87"/>
      <c r="K70" s="88"/>
      <c r="L70" s="87"/>
      <c r="M70" s="88"/>
      <c r="N70" s="87"/>
      <c r="O70" s="88"/>
      <c r="P70" s="87"/>
      <c r="Q70" s="77"/>
      <c r="R70" s="51"/>
      <c r="S70" s="104"/>
      <c r="T70" s="104"/>
    </row>
    <row r="71" spans="1:20" x14ac:dyDescent="0.25">
      <c r="A71" s="105" t="s">
        <v>71</v>
      </c>
      <c r="B71" s="106"/>
      <c r="C71" s="107"/>
      <c r="D71" s="86"/>
      <c r="E71" s="86"/>
      <c r="F71" s="86"/>
      <c r="G71" s="85"/>
      <c r="H71" s="86"/>
      <c r="I71" s="85"/>
      <c r="J71" s="86"/>
      <c r="K71" s="85"/>
      <c r="L71" s="86"/>
      <c r="M71" s="85"/>
      <c r="N71" s="87"/>
      <c r="O71" s="88"/>
      <c r="P71" s="86"/>
      <c r="Q71" s="77"/>
      <c r="R71" s="51" t="b">
        <v>1</v>
      </c>
      <c r="S71" s="104"/>
      <c r="T71" s="104"/>
    </row>
    <row r="72" spans="1:20" x14ac:dyDescent="0.25">
      <c r="A72" s="62"/>
      <c r="B72" s="145" t="s">
        <v>72</v>
      </c>
      <c r="C72" s="146"/>
      <c r="D72" s="124">
        <v>0</v>
      </c>
      <c r="E72" s="125"/>
      <c r="F72" s="73"/>
      <c r="G72" s="72"/>
      <c r="H72" s="73"/>
      <c r="I72" s="72">
        <v>0</v>
      </c>
      <c r="J72" s="73"/>
      <c r="K72" s="72">
        <v>0</v>
      </c>
      <c r="L72" s="73"/>
      <c r="M72" s="72">
        <v>0</v>
      </c>
      <c r="N72" s="74">
        <v>0</v>
      </c>
      <c r="O72" s="75">
        <v>0</v>
      </c>
      <c r="P72" s="76">
        <v>0</v>
      </c>
      <c r="Q72" s="77">
        <v>0</v>
      </c>
      <c r="R72" s="51" t="b">
        <v>1</v>
      </c>
      <c r="S72" s="104"/>
      <c r="T72" s="104"/>
    </row>
    <row r="73" spans="1:20" ht="300" x14ac:dyDescent="0.25">
      <c r="A73" s="95"/>
      <c r="B73" s="145" t="s">
        <v>73</v>
      </c>
      <c r="C73" s="146"/>
      <c r="D73" s="124">
        <v>0</v>
      </c>
      <c r="E73" s="125"/>
      <c r="F73" s="73"/>
      <c r="G73" s="72"/>
      <c r="H73" s="73"/>
      <c r="I73" s="72">
        <v>0</v>
      </c>
      <c r="J73" s="73"/>
      <c r="K73" s="72">
        <v>0</v>
      </c>
      <c r="L73" s="73"/>
      <c r="M73" s="72">
        <v>0</v>
      </c>
      <c r="N73" s="74">
        <v>0</v>
      </c>
      <c r="O73" s="75">
        <v>0</v>
      </c>
      <c r="P73" s="76">
        <v>0</v>
      </c>
      <c r="Q73" s="77">
        <v>0</v>
      </c>
      <c r="R73" s="51" t="b">
        <v>1</v>
      </c>
      <c r="S73" s="104" t="s">
        <v>103</v>
      </c>
      <c r="T73" s="104"/>
    </row>
    <row r="74" spans="1:20" ht="26.25" customHeight="1" x14ac:dyDescent="0.25">
      <c r="A74" s="95"/>
      <c r="B74" s="145" t="s">
        <v>74</v>
      </c>
      <c r="C74" s="146"/>
      <c r="D74" s="124">
        <v>0</v>
      </c>
      <c r="E74" s="125"/>
      <c r="F74" s="73"/>
      <c r="G74" s="72"/>
      <c r="H74" s="73"/>
      <c r="I74" s="72">
        <v>0</v>
      </c>
      <c r="J74" s="73"/>
      <c r="K74" s="72">
        <v>0</v>
      </c>
      <c r="L74" s="73"/>
      <c r="M74" s="72">
        <v>0</v>
      </c>
      <c r="N74" s="74">
        <v>0</v>
      </c>
      <c r="O74" s="75">
        <v>0</v>
      </c>
      <c r="P74" s="76">
        <v>0</v>
      </c>
      <c r="Q74" s="77">
        <v>0</v>
      </c>
      <c r="R74" s="51" t="b">
        <v>1</v>
      </c>
      <c r="S74" s="104"/>
      <c r="T74" s="104"/>
    </row>
    <row r="75" spans="1:20" ht="270" x14ac:dyDescent="0.25">
      <c r="A75" s="95"/>
      <c r="B75" s="145" t="s">
        <v>75</v>
      </c>
      <c r="C75" s="146"/>
      <c r="D75" s="124">
        <v>0</v>
      </c>
      <c r="E75" s="125"/>
      <c r="F75" s="73"/>
      <c r="G75" s="72"/>
      <c r="H75" s="73"/>
      <c r="I75" s="72">
        <v>0</v>
      </c>
      <c r="J75" s="73"/>
      <c r="K75" s="72">
        <v>0</v>
      </c>
      <c r="L75" s="73"/>
      <c r="M75" s="72">
        <v>0</v>
      </c>
      <c r="N75" s="74">
        <v>0</v>
      </c>
      <c r="O75" s="75">
        <v>0</v>
      </c>
      <c r="P75" s="76">
        <v>0</v>
      </c>
      <c r="Q75" s="77">
        <v>0</v>
      </c>
      <c r="R75" s="51" t="b">
        <v>1</v>
      </c>
      <c r="S75" s="104" t="s">
        <v>104</v>
      </c>
      <c r="T75" s="104"/>
    </row>
    <row r="76" spans="1:20" ht="15" customHeight="1" x14ac:dyDescent="0.25">
      <c r="A76" s="103"/>
      <c r="B76" s="135" t="s">
        <v>76</v>
      </c>
      <c r="C76" s="136"/>
      <c r="D76" s="124">
        <v>0</v>
      </c>
      <c r="E76" s="125"/>
      <c r="F76" s="73"/>
      <c r="G76" s="72"/>
      <c r="H76" s="73"/>
      <c r="I76" s="72">
        <v>0</v>
      </c>
      <c r="J76" s="73"/>
      <c r="K76" s="72">
        <v>0</v>
      </c>
      <c r="L76" s="73"/>
      <c r="M76" s="72">
        <v>0</v>
      </c>
      <c r="N76" s="74">
        <v>0</v>
      </c>
      <c r="O76" s="75">
        <v>0</v>
      </c>
      <c r="P76" s="76">
        <v>0</v>
      </c>
      <c r="Q76" s="77">
        <v>0</v>
      </c>
      <c r="R76" s="51" t="b">
        <v>1</v>
      </c>
      <c r="S76" s="104"/>
      <c r="T76" s="104"/>
    </row>
    <row r="77" spans="1:20" x14ac:dyDescent="0.25">
      <c r="A77" s="95"/>
      <c r="B77" s="145" t="s">
        <v>77</v>
      </c>
      <c r="C77" s="146"/>
      <c r="D77" s="124">
        <v>0</v>
      </c>
      <c r="E77" s="125"/>
      <c r="F77" s="73"/>
      <c r="G77" s="72"/>
      <c r="H77" s="73"/>
      <c r="I77" s="72">
        <v>0</v>
      </c>
      <c r="J77" s="73"/>
      <c r="K77" s="72">
        <v>0</v>
      </c>
      <c r="L77" s="73"/>
      <c r="M77" s="72">
        <v>0</v>
      </c>
      <c r="N77" s="74">
        <v>0</v>
      </c>
      <c r="O77" s="75">
        <v>0</v>
      </c>
      <c r="P77" s="76">
        <v>0</v>
      </c>
      <c r="Q77" s="77">
        <v>0</v>
      </c>
      <c r="R77" s="51" t="b">
        <v>1</v>
      </c>
      <c r="S77" s="104"/>
      <c r="T77" s="104"/>
    </row>
    <row r="78" spans="1:20" x14ac:dyDescent="0.25">
      <c r="A78" s="95"/>
      <c r="B78" s="145" t="s">
        <v>78</v>
      </c>
      <c r="C78" s="146"/>
      <c r="D78" s="124">
        <v>0</v>
      </c>
      <c r="E78" s="125"/>
      <c r="F78" s="73"/>
      <c r="G78" s="72"/>
      <c r="H78" s="73"/>
      <c r="I78" s="72">
        <v>0</v>
      </c>
      <c r="J78" s="73"/>
      <c r="K78" s="72">
        <v>0</v>
      </c>
      <c r="L78" s="73"/>
      <c r="M78" s="72">
        <v>0</v>
      </c>
      <c r="N78" s="74">
        <v>0</v>
      </c>
      <c r="O78" s="75">
        <v>0</v>
      </c>
      <c r="P78" s="76">
        <v>0</v>
      </c>
      <c r="Q78" s="77">
        <v>0</v>
      </c>
      <c r="R78" s="51" t="b">
        <v>1</v>
      </c>
      <c r="S78" s="104"/>
      <c r="T78" s="104"/>
    </row>
    <row r="79" spans="1:20" x14ac:dyDescent="0.25">
      <c r="A79" s="103"/>
      <c r="B79" s="145" t="s">
        <v>79</v>
      </c>
      <c r="C79" s="146"/>
      <c r="D79" s="124">
        <v>0</v>
      </c>
      <c r="E79" s="125"/>
      <c r="F79" s="73"/>
      <c r="G79" s="72"/>
      <c r="H79" s="73"/>
      <c r="I79" s="72">
        <v>0</v>
      </c>
      <c r="J79" s="73"/>
      <c r="K79" s="72">
        <v>0</v>
      </c>
      <c r="L79" s="73"/>
      <c r="M79" s="72">
        <v>0</v>
      </c>
      <c r="N79" s="74">
        <v>0</v>
      </c>
      <c r="O79" s="75">
        <v>0</v>
      </c>
      <c r="P79" s="76">
        <v>0</v>
      </c>
      <c r="Q79" s="77">
        <v>0</v>
      </c>
      <c r="R79" s="51" t="b">
        <v>1</v>
      </c>
      <c r="S79" s="104"/>
      <c r="T79" s="104"/>
    </row>
    <row r="80" spans="1:20" ht="15" customHeight="1" x14ac:dyDescent="0.25">
      <c r="A80" s="95"/>
      <c r="B80" s="145" t="s">
        <v>80</v>
      </c>
      <c r="C80" s="146"/>
      <c r="D80" s="124">
        <v>0</v>
      </c>
      <c r="E80" s="125"/>
      <c r="F80" s="73"/>
      <c r="G80" s="72"/>
      <c r="H80" s="73"/>
      <c r="I80" s="72">
        <v>0</v>
      </c>
      <c r="J80" s="73"/>
      <c r="K80" s="72">
        <v>0</v>
      </c>
      <c r="L80" s="73"/>
      <c r="M80" s="72">
        <v>0</v>
      </c>
      <c r="N80" s="74">
        <v>0</v>
      </c>
      <c r="O80" s="75">
        <v>0</v>
      </c>
      <c r="P80" s="76">
        <v>0</v>
      </c>
      <c r="Q80" s="77">
        <v>0</v>
      </c>
      <c r="R80" s="51" t="b">
        <v>1</v>
      </c>
      <c r="S80" s="104"/>
      <c r="T80" s="104"/>
    </row>
    <row r="81" spans="1:20" x14ac:dyDescent="0.25">
      <c r="A81" s="95"/>
      <c r="B81" s="145" t="s">
        <v>81</v>
      </c>
      <c r="C81" s="146"/>
      <c r="D81" s="124">
        <v>0</v>
      </c>
      <c r="E81" s="125"/>
      <c r="F81" s="73"/>
      <c r="G81" s="72"/>
      <c r="H81" s="73"/>
      <c r="I81" s="72">
        <v>0</v>
      </c>
      <c r="J81" s="73"/>
      <c r="K81" s="72">
        <v>0</v>
      </c>
      <c r="L81" s="73"/>
      <c r="M81" s="72">
        <v>0</v>
      </c>
      <c r="N81" s="74">
        <v>0</v>
      </c>
      <c r="O81" s="75">
        <v>0</v>
      </c>
      <c r="P81" s="76">
        <v>0</v>
      </c>
      <c r="Q81" s="77">
        <v>0</v>
      </c>
      <c r="R81" s="51" t="b">
        <v>1</v>
      </c>
      <c r="S81" s="104"/>
      <c r="T81" s="104"/>
    </row>
    <row r="82" spans="1:20" ht="12" customHeight="1" x14ac:dyDescent="0.25">
      <c r="A82" s="95"/>
      <c r="B82" s="145" t="s">
        <v>82</v>
      </c>
      <c r="C82" s="146"/>
      <c r="D82" s="124">
        <v>0</v>
      </c>
      <c r="E82" s="125"/>
      <c r="F82" s="73"/>
      <c r="G82" s="72"/>
      <c r="H82" s="73"/>
      <c r="I82" s="72">
        <v>0</v>
      </c>
      <c r="J82" s="73"/>
      <c r="K82" s="72">
        <v>0</v>
      </c>
      <c r="L82" s="73"/>
      <c r="M82" s="72">
        <v>0</v>
      </c>
      <c r="N82" s="74">
        <v>0</v>
      </c>
      <c r="O82" s="75">
        <v>0</v>
      </c>
      <c r="P82" s="76">
        <v>0</v>
      </c>
      <c r="Q82" s="77">
        <v>0</v>
      </c>
      <c r="R82" s="51" t="b">
        <v>1</v>
      </c>
      <c r="S82" s="104"/>
      <c r="T82" s="104"/>
    </row>
    <row r="83" spans="1:20" x14ac:dyDescent="0.25">
      <c r="A83" s="95"/>
      <c r="B83" s="145" t="s">
        <v>83</v>
      </c>
      <c r="C83" s="146"/>
      <c r="D83" s="124">
        <v>0</v>
      </c>
      <c r="E83" s="125"/>
      <c r="F83" s="73"/>
      <c r="G83" s="72"/>
      <c r="H83" s="73"/>
      <c r="I83" s="72">
        <v>0</v>
      </c>
      <c r="J83" s="73"/>
      <c r="K83" s="72">
        <v>0</v>
      </c>
      <c r="L83" s="73"/>
      <c r="M83" s="72">
        <v>0</v>
      </c>
      <c r="N83" s="74">
        <v>0</v>
      </c>
      <c r="O83" s="75">
        <v>0</v>
      </c>
      <c r="P83" s="76">
        <v>0</v>
      </c>
      <c r="Q83" s="77">
        <v>0</v>
      </c>
      <c r="R83" s="51" t="b">
        <v>1</v>
      </c>
      <c r="S83" s="104"/>
      <c r="T83" s="104"/>
    </row>
    <row r="84" spans="1:20" ht="12" customHeight="1" x14ac:dyDescent="0.25">
      <c r="A84" s="95"/>
      <c r="B84" s="147">
        <f>COUNTA(B72:C83)</f>
        <v>12</v>
      </c>
      <c r="C84" s="148"/>
      <c r="D84" s="87"/>
      <c r="E84" s="87"/>
      <c r="F84" s="87"/>
      <c r="G84" s="88"/>
      <c r="H84" s="87"/>
      <c r="I84" s="88"/>
      <c r="J84" s="87"/>
      <c r="K84" s="88"/>
      <c r="L84" s="87"/>
      <c r="M84" s="88"/>
      <c r="N84" s="87"/>
      <c r="O84" s="88"/>
      <c r="P84" s="87"/>
      <c r="Q84" s="77"/>
      <c r="R84" s="51" t="b">
        <v>1</v>
      </c>
      <c r="S84" s="104"/>
      <c r="T84" s="104"/>
    </row>
    <row r="85" spans="1:20" ht="12.75" customHeight="1" x14ac:dyDescent="0.25">
      <c r="A85" s="105" t="s">
        <v>84</v>
      </c>
      <c r="B85" s="106"/>
      <c r="C85" s="107"/>
      <c r="D85" s="87"/>
      <c r="E85" s="87"/>
      <c r="F85" s="87"/>
      <c r="G85" s="88"/>
      <c r="H85" s="87"/>
      <c r="I85" s="88"/>
      <c r="J85" s="87"/>
      <c r="K85" s="88"/>
      <c r="L85" s="87"/>
      <c r="M85" s="88"/>
      <c r="N85" s="87"/>
      <c r="O85" s="88"/>
      <c r="P85" s="87"/>
      <c r="Q85" s="77"/>
      <c r="R85" s="51" t="b">
        <v>1</v>
      </c>
      <c r="S85" s="104"/>
      <c r="T85" s="104"/>
    </row>
    <row r="86" spans="1:20" ht="15" customHeight="1" x14ac:dyDescent="0.25">
      <c r="A86" s="95"/>
      <c r="B86" s="149" t="s">
        <v>85</v>
      </c>
      <c r="C86" s="150"/>
      <c r="D86" s="124">
        <v>0</v>
      </c>
      <c r="E86" s="125"/>
      <c r="F86" s="73">
        <v>0</v>
      </c>
      <c r="G86" s="72">
        <v>0</v>
      </c>
      <c r="H86" s="73"/>
      <c r="I86" s="72">
        <v>0</v>
      </c>
      <c r="J86" s="73">
        <v>0</v>
      </c>
      <c r="K86" s="72">
        <v>0</v>
      </c>
      <c r="L86" s="73"/>
      <c r="M86" s="72">
        <v>0</v>
      </c>
      <c r="N86" s="74">
        <v>0</v>
      </c>
      <c r="O86" s="75">
        <v>0</v>
      </c>
      <c r="P86" s="76">
        <v>0</v>
      </c>
      <c r="Q86" s="77">
        <v>0</v>
      </c>
      <c r="R86" s="51" t="b">
        <v>1</v>
      </c>
      <c r="S86" s="104"/>
      <c r="T86" s="104"/>
    </row>
    <row r="87" spans="1:20" x14ac:dyDescent="0.25">
      <c r="A87" s="114"/>
      <c r="B87" s="115"/>
      <c r="C87" s="116"/>
      <c r="D87" s="117"/>
      <c r="E87" s="117"/>
      <c r="F87" s="117"/>
      <c r="G87" s="118"/>
      <c r="H87" s="117"/>
      <c r="I87" s="118"/>
      <c r="J87" s="117"/>
      <c r="K87" s="118"/>
      <c r="L87" s="117"/>
      <c r="M87" s="118"/>
      <c r="N87" s="119"/>
      <c r="O87" s="120"/>
      <c r="P87" s="117"/>
      <c r="Q87" s="121"/>
      <c r="R87" s="51" t="b">
        <v>1</v>
      </c>
      <c r="S87" s="122"/>
      <c r="T87" s="122"/>
    </row>
    <row r="88" spans="1:20" x14ac:dyDescent="0.25">
      <c r="A88" s="123" t="str">
        <f>[5]SheetNames!A5</f>
        <v>TSH</v>
      </c>
      <c r="D88" s="123"/>
    </row>
  </sheetData>
  <mergeCells count="48">
    <mergeCell ref="B86:C86"/>
    <mergeCell ref="B74:C74"/>
    <mergeCell ref="B75:C75"/>
    <mergeCell ref="B76:C76"/>
    <mergeCell ref="B77:C77"/>
    <mergeCell ref="B78:C78"/>
    <mergeCell ref="B79:C79"/>
    <mergeCell ref="B80:C80"/>
    <mergeCell ref="B81:C81"/>
    <mergeCell ref="B82:C82"/>
    <mergeCell ref="B83:C83"/>
    <mergeCell ref="B84:C84"/>
    <mergeCell ref="B49:C49"/>
    <mergeCell ref="B50:C50"/>
    <mergeCell ref="B62:C62"/>
    <mergeCell ref="B63:C63"/>
    <mergeCell ref="B64:C64"/>
    <mergeCell ref="A51:C51"/>
    <mergeCell ref="B73:C73"/>
    <mergeCell ref="B53:C53"/>
    <mergeCell ref="B54:C54"/>
    <mergeCell ref="B55:C55"/>
    <mergeCell ref="B57:C57"/>
    <mergeCell ref="B58:C58"/>
    <mergeCell ref="B59:C59"/>
    <mergeCell ref="B72:C72"/>
    <mergeCell ref="B61:C61"/>
    <mergeCell ref="B30:C30"/>
    <mergeCell ref="B32:C32"/>
    <mergeCell ref="B43:C43"/>
    <mergeCell ref="A45:C45"/>
    <mergeCell ref="B47:C47"/>
    <mergeCell ref="B33:C33"/>
    <mergeCell ref="B34:C34"/>
    <mergeCell ref="B36:C36"/>
    <mergeCell ref="B48:C48"/>
    <mergeCell ref="B37:C37"/>
    <mergeCell ref="A38:C38"/>
    <mergeCell ref="B40:C40"/>
    <mergeCell ref="B41:C41"/>
    <mergeCell ref="B42:C42"/>
    <mergeCell ref="B28:C28"/>
    <mergeCell ref="B29:C29"/>
    <mergeCell ref="A22:C22"/>
    <mergeCell ref="B24:C24"/>
    <mergeCell ref="B25:C25"/>
    <mergeCell ref="B26:C26"/>
    <mergeCell ref="B27:C27"/>
  </mergeCells>
  <pageMargins left="0.23622047244094491" right="0.23622047244094491" top="0.74803149606299213" bottom="0.74803149606299213" header="0.31496062992125984" footer="0.31496062992125984"/>
  <pageSetup paperSize="9" scale="28" orientation="landscape" r:id="rId1"/>
  <rowBreaks count="1" manualBreakCount="1">
    <brk id="1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249977111117893"/>
    <pageSetUpPr fitToPage="1"/>
  </sheetPr>
  <dimension ref="A1:T88"/>
  <sheetViews>
    <sheetView showGridLines="0" zoomScaleNormal="100" workbookViewId="0">
      <selection activeCell="A17" sqref="A17"/>
    </sheetView>
  </sheetViews>
  <sheetFormatPr defaultColWidth="16.5703125" defaultRowHeight="15" x14ac:dyDescent="0.25"/>
  <cols>
    <col min="1" max="1" width="3.7109375" style="5" customWidth="1"/>
    <col min="2" max="2" width="5.7109375" style="5" customWidth="1"/>
    <col min="3" max="3" width="74" style="5" customWidth="1"/>
    <col min="4" max="4" width="11.5703125" style="5" customWidth="1"/>
    <col min="5" max="17" width="10.7109375" style="5" customWidth="1"/>
    <col min="18" max="18" width="0" style="5" hidden="1" customWidth="1"/>
    <col min="19" max="19" width="36.140625" style="12" customWidth="1"/>
    <col min="20" max="20" width="35" style="12" customWidth="1"/>
    <col min="21" max="16384" width="16.5703125" style="5"/>
  </cols>
  <sheetData>
    <row r="1" spans="1:20" x14ac:dyDescent="0.25">
      <c r="A1" s="1" t="str">
        <f>A88&amp;" - "&amp;VLOOKUP(A88,[6]SheetNames!A2:C56,3,FALSE)</f>
        <v>ETH - eThekwini</v>
      </c>
      <c r="B1" s="1"/>
      <c r="C1" s="2"/>
      <c r="D1" s="3"/>
      <c r="E1" s="3"/>
      <c r="F1" s="3"/>
      <c r="G1" s="3"/>
      <c r="H1" s="3"/>
      <c r="I1" s="3"/>
      <c r="J1" s="3"/>
      <c r="K1" s="3"/>
      <c r="L1" s="3"/>
      <c r="M1" s="3"/>
      <c r="N1" s="3"/>
      <c r="O1" s="3"/>
      <c r="P1" s="3"/>
      <c r="Q1" s="3"/>
      <c r="R1" s="3"/>
      <c r="S1" s="4"/>
      <c r="T1" s="4"/>
    </row>
    <row r="3" spans="1:20" ht="21.75" customHeight="1" x14ac:dyDescent="0.25">
      <c r="A3" s="6" t="s">
        <v>88</v>
      </c>
      <c r="B3" s="7"/>
      <c r="C3" s="8"/>
      <c r="D3" s="9"/>
      <c r="E3" s="10"/>
      <c r="F3" s="3"/>
      <c r="G3" s="3"/>
      <c r="H3" s="3"/>
      <c r="I3" s="3"/>
      <c r="J3" s="3"/>
      <c r="K3" s="3"/>
      <c r="L3" s="3"/>
      <c r="M3" s="3"/>
      <c r="N3" s="3"/>
      <c r="O3" s="3"/>
      <c r="P3" s="3"/>
      <c r="Q3" s="3"/>
      <c r="R3" s="3"/>
      <c r="S3" s="4"/>
      <c r="T3" s="4"/>
    </row>
    <row r="4" spans="1:20" ht="33" x14ac:dyDescent="0.3">
      <c r="D4" s="11" t="s">
        <v>0</v>
      </c>
    </row>
    <row r="5" spans="1:20" ht="30" x14ac:dyDescent="0.25">
      <c r="C5" s="13" t="s">
        <v>1</v>
      </c>
      <c r="D5" s="14"/>
      <c r="E5" s="15" t="s">
        <v>2</v>
      </c>
    </row>
    <row r="6" spans="1:20" ht="16.5" x14ac:dyDescent="0.3">
      <c r="C6" s="13" t="s">
        <v>3</v>
      </c>
      <c r="D6" s="16"/>
      <c r="E6" s="17" t="s">
        <v>4</v>
      </c>
    </row>
    <row r="7" spans="1:20" ht="30" x14ac:dyDescent="0.25">
      <c r="A7" s="18"/>
      <c r="B7" s="7"/>
      <c r="C7" s="19" t="s">
        <v>5</v>
      </c>
      <c r="D7" s="20"/>
      <c r="E7" s="17" t="s">
        <v>6</v>
      </c>
      <c r="F7" s="3"/>
      <c r="G7" s="3"/>
      <c r="H7" s="3"/>
      <c r="I7" s="3"/>
      <c r="J7" s="3"/>
      <c r="K7" s="3"/>
      <c r="L7" s="3"/>
      <c r="M7" s="3"/>
      <c r="N7" s="3"/>
      <c r="O7" s="3"/>
      <c r="P7" s="3"/>
      <c r="Q7" s="3"/>
      <c r="R7" s="3"/>
      <c r="S7" s="4"/>
      <c r="T7" s="4"/>
    </row>
    <row r="8" spans="1:20" x14ac:dyDescent="0.25">
      <c r="A8" s="18"/>
      <c r="B8" s="7"/>
      <c r="C8" s="132" t="s">
        <v>7</v>
      </c>
      <c r="D8" s="20"/>
      <c r="E8" s="17" t="s">
        <v>4</v>
      </c>
      <c r="F8" s="3"/>
      <c r="G8" s="3"/>
      <c r="H8" s="3"/>
      <c r="I8" s="3"/>
      <c r="J8" s="3"/>
      <c r="K8" s="3"/>
      <c r="L8" s="3"/>
      <c r="M8" s="3"/>
      <c r="N8" s="3"/>
      <c r="O8" s="3"/>
      <c r="P8" s="3"/>
      <c r="Q8" s="3"/>
      <c r="R8" s="3"/>
      <c r="S8" s="4"/>
      <c r="T8" s="4"/>
    </row>
    <row r="9" spans="1:20" ht="15.75" customHeight="1" x14ac:dyDescent="0.25">
      <c r="A9" s="18"/>
      <c r="B9" s="7"/>
      <c r="C9" s="22" t="s">
        <v>8</v>
      </c>
      <c r="D9" s="20"/>
      <c r="E9" s="17" t="s">
        <v>4</v>
      </c>
      <c r="F9" s="3"/>
      <c r="G9" s="3"/>
      <c r="H9" s="3"/>
      <c r="I9" s="3"/>
      <c r="J9" s="3"/>
      <c r="K9" s="3"/>
      <c r="L9" s="3"/>
      <c r="M9" s="3"/>
      <c r="N9" s="3"/>
      <c r="O9" s="3"/>
      <c r="P9" s="3"/>
      <c r="Q9" s="3"/>
      <c r="R9" s="3"/>
      <c r="S9" s="4"/>
      <c r="T9" s="4"/>
    </row>
    <row r="10" spans="1:20" x14ac:dyDescent="0.25">
      <c r="A10" s="18"/>
      <c r="B10" s="7"/>
      <c r="C10" s="19" t="s">
        <v>9</v>
      </c>
      <c r="D10" s="20"/>
      <c r="E10" s="17" t="s">
        <v>4</v>
      </c>
      <c r="F10" s="3"/>
      <c r="G10" s="3"/>
      <c r="H10" s="3"/>
      <c r="I10" s="3"/>
      <c r="J10" s="3"/>
      <c r="K10" s="3"/>
      <c r="L10" s="3"/>
      <c r="M10" s="3"/>
      <c r="N10" s="3"/>
      <c r="O10" s="3"/>
      <c r="P10" s="3"/>
      <c r="Q10" s="3"/>
      <c r="R10" s="3"/>
      <c r="S10" s="4"/>
      <c r="T10" s="4"/>
    </row>
    <row r="11" spans="1:20" x14ac:dyDescent="0.25">
      <c r="A11" s="18"/>
      <c r="B11" s="7"/>
      <c r="C11" s="19" t="s">
        <v>10</v>
      </c>
      <c r="D11" s="14"/>
      <c r="E11" s="17" t="s">
        <v>4</v>
      </c>
      <c r="F11" s="3"/>
      <c r="G11" s="3"/>
      <c r="H11" s="3"/>
      <c r="I11" s="3"/>
      <c r="J11" s="3"/>
      <c r="K11" s="3"/>
      <c r="L11" s="3"/>
      <c r="M11" s="3"/>
      <c r="N11" s="3"/>
      <c r="O11" s="3"/>
      <c r="P11" s="3"/>
      <c r="Q11" s="3"/>
      <c r="R11" s="3"/>
      <c r="S11" s="4"/>
      <c r="T11" s="4"/>
    </row>
    <row r="12" spans="1:20" x14ac:dyDescent="0.25">
      <c r="A12" s="18"/>
      <c r="B12" s="7"/>
      <c r="C12" s="19" t="s">
        <v>11</v>
      </c>
      <c r="D12" s="20"/>
      <c r="E12" s="17" t="s">
        <v>4</v>
      </c>
      <c r="F12" s="3"/>
      <c r="G12" s="3"/>
      <c r="H12" s="3"/>
      <c r="I12" s="3"/>
      <c r="J12" s="3"/>
      <c r="K12" s="3"/>
      <c r="L12" s="3"/>
      <c r="M12" s="3"/>
      <c r="N12" s="3"/>
      <c r="O12" s="3"/>
      <c r="P12" s="3"/>
      <c r="Q12" s="3"/>
      <c r="R12" s="3"/>
      <c r="S12" s="4"/>
      <c r="T12" s="4"/>
    </row>
    <row r="13" spans="1:20" x14ac:dyDescent="0.25">
      <c r="A13" s="18"/>
      <c r="B13" s="7"/>
      <c r="C13" s="19" t="s">
        <v>12</v>
      </c>
      <c r="D13" s="20"/>
      <c r="E13" s="17" t="s">
        <v>4</v>
      </c>
      <c r="F13" s="3"/>
      <c r="G13" s="3"/>
      <c r="H13" s="3"/>
      <c r="I13" s="3"/>
      <c r="J13" s="3"/>
      <c r="K13" s="3"/>
      <c r="L13" s="3"/>
      <c r="M13" s="3"/>
      <c r="N13" s="3"/>
      <c r="O13" s="3"/>
      <c r="P13" s="3"/>
      <c r="Q13" s="3"/>
      <c r="R13" s="3"/>
      <c r="S13" s="4"/>
      <c r="T13" s="4"/>
    </row>
    <row r="14" spans="1:20" ht="30" x14ac:dyDescent="0.25">
      <c r="A14" s="18"/>
      <c r="B14" s="7"/>
      <c r="C14" s="19" t="s">
        <v>13</v>
      </c>
      <c r="D14" s="20"/>
      <c r="E14" s="17" t="s">
        <v>4</v>
      </c>
      <c r="F14" s="3"/>
      <c r="G14" s="3"/>
      <c r="H14" s="3"/>
      <c r="I14" s="3"/>
      <c r="J14" s="3"/>
      <c r="K14" s="3"/>
      <c r="L14" s="3"/>
      <c r="M14" s="3"/>
      <c r="N14" s="3"/>
      <c r="O14" s="3"/>
      <c r="P14" s="3"/>
      <c r="Q14" s="3"/>
      <c r="R14" s="3"/>
      <c r="S14" s="4"/>
      <c r="T14" s="4"/>
    </row>
    <row r="15" spans="1:20" x14ac:dyDescent="0.25">
      <c r="A15" s="18"/>
      <c r="B15" s="7"/>
      <c r="C15" s="13" t="s">
        <v>14</v>
      </c>
      <c r="D15" s="20"/>
      <c r="E15" s="17" t="s">
        <v>4</v>
      </c>
      <c r="F15" s="3"/>
      <c r="G15" s="3"/>
      <c r="H15" s="3"/>
      <c r="I15" s="3"/>
      <c r="J15" s="3"/>
      <c r="K15" s="3"/>
      <c r="L15" s="3"/>
      <c r="M15" s="3"/>
      <c r="N15" s="3"/>
      <c r="O15" s="3"/>
      <c r="P15" s="3"/>
      <c r="Q15" s="3"/>
      <c r="R15" s="3"/>
      <c r="S15" s="4"/>
      <c r="T15" s="4"/>
    </row>
    <row r="16" spans="1:20" x14ac:dyDescent="0.25">
      <c r="A16" s="18"/>
      <c r="B16" s="7"/>
      <c r="C16" s="23"/>
      <c r="D16" s="9"/>
      <c r="E16" s="10"/>
      <c r="F16" s="3"/>
      <c r="G16" s="3"/>
      <c r="H16" s="3"/>
      <c r="I16" s="3"/>
      <c r="J16" s="3"/>
      <c r="K16" s="3"/>
      <c r="L16" s="3"/>
      <c r="M16" s="3"/>
      <c r="N16" s="3"/>
      <c r="O16" s="3"/>
      <c r="P16" s="3"/>
      <c r="Q16" s="3"/>
      <c r="R16" s="3"/>
      <c r="S16" s="4"/>
      <c r="T16" s="4"/>
    </row>
    <row r="17" spans="1:20" x14ac:dyDescent="0.25">
      <c r="A17" s="18" t="s">
        <v>89</v>
      </c>
      <c r="B17" s="7"/>
      <c r="C17" s="8"/>
      <c r="D17" s="9"/>
      <c r="E17" s="10"/>
      <c r="F17" s="3"/>
      <c r="G17" s="3"/>
      <c r="H17" s="3"/>
      <c r="I17" s="3"/>
      <c r="J17" s="3"/>
      <c r="K17" s="3"/>
      <c r="L17" s="3"/>
      <c r="M17" s="3"/>
      <c r="N17" s="3"/>
      <c r="O17" s="3"/>
      <c r="P17" s="3"/>
      <c r="Q17" s="3"/>
      <c r="R17" s="3"/>
      <c r="S17" s="4"/>
      <c r="T17" s="4"/>
    </row>
    <row r="18" spans="1:20" ht="76.5" x14ac:dyDescent="0.25">
      <c r="A18" s="24" t="s">
        <v>15</v>
      </c>
      <c r="B18" s="25"/>
      <c r="C18" s="25"/>
      <c r="D18" s="26" t="s">
        <v>90</v>
      </c>
      <c r="E18" s="27" t="s">
        <v>91</v>
      </c>
      <c r="F18" s="28" t="s">
        <v>16</v>
      </c>
      <c r="G18" s="29" t="s">
        <v>17</v>
      </c>
      <c r="H18" s="28" t="s">
        <v>18</v>
      </c>
      <c r="I18" s="29" t="s">
        <v>19</v>
      </c>
      <c r="J18" s="28" t="s">
        <v>20</v>
      </c>
      <c r="K18" s="29" t="s">
        <v>21</v>
      </c>
      <c r="L18" s="28" t="s">
        <v>22</v>
      </c>
      <c r="M18" s="30" t="s">
        <v>23</v>
      </c>
      <c r="N18" s="28" t="s">
        <v>24</v>
      </c>
      <c r="O18" s="31" t="s">
        <v>92</v>
      </c>
      <c r="P18" s="29" t="s">
        <v>93</v>
      </c>
      <c r="Q18" s="26" t="s">
        <v>25</v>
      </c>
      <c r="R18" s="3"/>
      <c r="S18" s="26" t="s">
        <v>26</v>
      </c>
      <c r="T18" s="26" t="s">
        <v>27</v>
      </c>
    </row>
    <row r="19" spans="1:20" s="41" customFormat="1" ht="11.25" x14ac:dyDescent="0.2">
      <c r="A19" s="32"/>
      <c r="B19" s="33"/>
      <c r="C19" s="33"/>
      <c r="D19" s="34"/>
      <c r="E19" s="35"/>
      <c r="F19" s="36"/>
      <c r="G19" s="37"/>
      <c r="H19" s="36"/>
      <c r="I19" s="37"/>
      <c r="J19" s="36"/>
      <c r="K19" s="37"/>
      <c r="L19" s="36"/>
      <c r="M19" s="38"/>
      <c r="N19" s="36" t="s">
        <v>28</v>
      </c>
      <c r="O19" s="39" t="s">
        <v>29</v>
      </c>
      <c r="P19" s="37"/>
      <c r="Q19" s="34" t="s">
        <v>30</v>
      </c>
      <c r="R19" s="3"/>
      <c r="S19" s="40"/>
      <c r="T19" s="40"/>
    </row>
    <row r="20" spans="1:20" x14ac:dyDescent="0.25">
      <c r="A20" s="24"/>
      <c r="B20" s="25"/>
      <c r="C20" s="42"/>
      <c r="D20" s="39">
        <v>1</v>
      </c>
      <c r="E20" s="35">
        <f t="shared" ref="E20:Q20" si="0">D20+1</f>
        <v>2</v>
      </c>
      <c r="F20" s="36">
        <f t="shared" si="0"/>
        <v>3</v>
      </c>
      <c r="G20" s="37">
        <f t="shared" si="0"/>
        <v>4</v>
      </c>
      <c r="H20" s="36">
        <f t="shared" si="0"/>
        <v>5</v>
      </c>
      <c r="I20" s="37">
        <f t="shared" si="0"/>
        <v>6</v>
      </c>
      <c r="J20" s="36">
        <f t="shared" si="0"/>
        <v>7</v>
      </c>
      <c r="K20" s="37">
        <f t="shared" si="0"/>
        <v>8</v>
      </c>
      <c r="L20" s="36">
        <f t="shared" si="0"/>
        <v>9</v>
      </c>
      <c r="M20" s="38">
        <f t="shared" si="0"/>
        <v>10</v>
      </c>
      <c r="N20" s="36">
        <f t="shared" si="0"/>
        <v>11</v>
      </c>
      <c r="O20" s="39">
        <f t="shared" si="0"/>
        <v>12</v>
      </c>
      <c r="P20" s="37">
        <f t="shared" si="0"/>
        <v>13</v>
      </c>
      <c r="Q20" s="34">
        <f t="shared" si="0"/>
        <v>14</v>
      </c>
      <c r="R20" s="3"/>
      <c r="S20" s="40"/>
      <c r="T20" s="40"/>
    </row>
    <row r="21" spans="1:20" x14ac:dyDescent="0.25">
      <c r="A21" s="43" t="s">
        <v>31</v>
      </c>
      <c r="B21" s="44"/>
      <c r="C21" s="44"/>
      <c r="D21" s="45"/>
      <c r="E21" s="46"/>
      <c r="F21" s="47"/>
      <c r="G21" s="48"/>
      <c r="H21" s="47"/>
      <c r="I21" s="48"/>
      <c r="J21" s="47"/>
      <c r="K21" s="48"/>
      <c r="L21" s="47"/>
      <c r="M21" s="49"/>
      <c r="N21" s="47"/>
      <c r="O21" s="45"/>
      <c r="P21" s="48"/>
      <c r="Q21" s="50"/>
      <c r="R21" s="51"/>
      <c r="S21" s="52"/>
      <c r="T21" s="52"/>
    </row>
    <row r="22" spans="1:20" x14ac:dyDescent="0.25">
      <c r="A22" s="137" t="s">
        <v>32</v>
      </c>
      <c r="B22" s="138"/>
      <c r="C22" s="139"/>
      <c r="D22" s="53"/>
      <c r="E22" s="54"/>
      <c r="F22" s="55"/>
      <c r="G22" s="56"/>
      <c r="H22" s="57"/>
      <c r="I22" s="58"/>
      <c r="J22" s="57"/>
      <c r="K22" s="58"/>
      <c r="L22" s="55"/>
      <c r="M22" s="59"/>
      <c r="N22" s="57"/>
      <c r="O22" s="60"/>
      <c r="P22" s="56"/>
      <c r="Q22" s="61"/>
      <c r="R22" s="51"/>
      <c r="S22" s="52"/>
      <c r="T22" s="52"/>
    </row>
    <row r="23" spans="1:20" ht="8.1" customHeight="1" x14ac:dyDescent="0.25">
      <c r="A23" s="62"/>
      <c r="B23" s="63"/>
      <c r="C23" s="64"/>
      <c r="D23" s="53"/>
      <c r="E23" s="54"/>
      <c r="F23" s="57"/>
      <c r="G23" s="58"/>
      <c r="H23" s="57"/>
      <c r="I23" s="58"/>
      <c r="J23" s="57"/>
      <c r="K23" s="58"/>
      <c r="L23" s="57"/>
      <c r="M23" s="65"/>
      <c r="N23" s="57"/>
      <c r="O23" s="66"/>
      <c r="P23" s="58"/>
      <c r="Q23" s="53"/>
      <c r="R23" s="51"/>
      <c r="S23" s="52"/>
      <c r="T23" s="52"/>
    </row>
    <row r="24" spans="1:20" ht="15" customHeight="1" x14ac:dyDescent="0.25">
      <c r="A24" s="62"/>
      <c r="B24" s="135" t="s">
        <v>33</v>
      </c>
      <c r="C24" s="136">
        <v>0</v>
      </c>
      <c r="D24" s="124">
        <v>0</v>
      </c>
      <c r="E24" s="125">
        <v>0</v>
      </c>
      <c r="F24" s="73">
        <v>0</v>
      </c>
      <c r="G24" s="72">
        <v>0</v>
      </c>
      <c r="H24" s="73">
        <v>0</v>
      </c>
      <c r="I24" s="72">
        <v>0</v>
      </c>
      <c r="J24" s="73">
        <v>0</v>
      </c>
      <c r="K24" s="72">
        <v>0</v>
      </c>
      <c r="L24" s="73">
        <v>0</v>
      </c>
      <c r="M24" s="72">
        <v>0</v>
      </c>
      <c r="N24" s="74">
        <f t="shared" ref="N24:N36" si="1">IF(ISERROR(L24+J24+H24+F24),"Invalid Input",L24+J24+H24+F24)</f>
        <v>0</v>
      </c>
      <c r="O24" s="75">
        <f t="shared" ref="O24:O36" si="2">IF(ISERROR(G24+I24+K24+M24),"Invalid Input",G24+I24+K24+M24)</f>
        <v>0</v>
      </c>
      <c r="P24" s="76">
        <v>0</v>
      </c>
      <c r="Q24" s="77">
        <f t="shared" ref="Q24:Q36" si="3">IF(ISERROR(P24-O24),"Invalid Input",(P24-O24))</f>
        <v>0</v>
      </c>
      <c r="R24" s="51" t="b">
        <v>1</v>
      </c>
      <c r="S24" s="78"/>
      <c r="T24" s="78"/>
    </row>
    <row r="25" spans="1:20" ht="15" customHeight="1" x14ac:dyDescent="0.25">
      <c r="A25" s="62"/>
      <c r="B25" s="135" t="s">
        <v>34</v>
      </c>
      <c r="C25" s="136">
        <v>0</v>
      </c>
      <c r="D25" s="124">
        <v>0</v>
      </c>
      <c r="E25" s="125">
        <v>0</v>
      </c>
      <c r="F25" s="73">
        <v>0</v>
      </c>
      <c r="G25" s="72">
        <v>0</v>
      </c>
      <c r="H25" s="73">
        <v>0</v>
      </c>
      <c r="I25" s="72">
        <v>0</v>
      </c>
      <c r="J25" s="73">
        <v>0</v>
      </c>
      <c r="K25" s="72">
        <v>0</v>
      </c>
      <c r="L25" s="73">
        <v>0</v>
      </c>
      <c r="M25" s="72">
        <v>0</v>
      </c>
      <c r="N25" s="74">
        <f t="shared" si="1"/>
        <v>0</v>
      </c>
      <c r="O25" s="75">
        <f t="shared" si="2"/>
        <v>0</v>
      </c>
      <c r="P25" s="76">
        <v>0</v>
      </c>
      <c r="Q25" s="77">
        <f t="shared" si="3"/>
        <v>0</v>
      </c>
      <c r="R25" s="51" t="b">
        <v>1</v>
      </c>
      <c r="S25" s="78"/>
      <c r="T25" s="78"/>
    </row>
    <row r="26" spans="1:20" ht="15" customHeight="1" x14ac:dyDescent="0.25">
      <c r="A26" s="62"/>
      <c r="B26" s="135" t="s">
        <v>35</v>
      </c>
      <c r="C26" s="136">
        <v>0</v>
      </c>
      <c r="D26" s="124">
        <v>0</v>
      </c>
      <c r="E26" s="125">
        <v>0</v>
      </c>
      <c r="F26" s="73">
        <v>0</v>
      </c>
      <c r="G26" s="72">
        <v>0</v>
      </c>
      <c r="H26" s="73">
        <v>0</v>
      </c>
      <c r="I26" s="72">
        <v>0</v>
      </c>
      <c r="J26" s="73">
        <v>0</v>
      </c>
      <c r="K26" s="72">
        <v>0</v>
      </c>
      <c r="L26" s="73">
        <v>0</v>
      </c>
      <c r="M26" s="72">
        <v>0</v>
      </c>
      <c r="N26" s="74">
        <f t="shared" si="1"/>
        <v>0</v>
      </c>
      <c r="O26" s="75">
        <f t="shared" si="2"/>
        <v>0</v>
      </c>
      <c r="P26" s="76">
        <v>0</v>
      </c>
      <c r="Q26" s="77">
        <f t="shared" si="3"/>
        <v>0</v>
      </c>
      <c r="R26" s="51" t="b">
        <v>1</v>
      </c>
      <c r="S26" s="78"/>
      <c r="T26" s="78"/>
    </row>
    <row r="27" spans="1:20" ht="15" customHeight="1" x14ac:dyDescent="0.25">
      <c r="A27" s="62"/>
      <c r="B27" s="135" t="s">
        <v>36</v>
      </c>
      <c r="C27" s="136">
        <v>0</v>
      </c>
      <c r="D27" s="124">
        <v>0</v>
      </c>
      <c r="E27" s="125">
        <v>0</v>
      </c>
      <c r="F27" s="73">
        <v>0</v>
      </c>
      <c r="G27" s="72">
        <v>0</v>
      </c>
      <c r="H27" s="73">
        <v>0</v>
      </c>
      <c r="I27" s="72">
        <v>0</v>
      </c>
      <c r="J27" s="73">
        <v>0</v>
      </c>
      <c r="K27" s="72">
        <v>0</v>
      </c>
      <c r="L27" s="73">
        <v>0</v>
      </c>
      <c r="M27" s="72">
        <v>0</v>
      </c>
      <c r="N27" s="74">
        <f t="shared" si="1"/>
        <v>0</v>
      </c>
      <c r="O27" s="75">
        <f t="shared" si="2"/>
        <v>0</v>
      </c>
      <c r="P27" s="76">
        <v>0</v>
      </c>
      <c r="Q27" s="77">
        <f t="shared" si="3"/>
        <v>0</v>
      </c>
      <c r="R27" s="51" t="b">
        <v>1</v>
      </c>
      <c r="S27" s="78"/>
      <c r="T27" s="78"/>
    </row>
    <row r="28" spans="1:20" ht="15" customHeight="1" x14ac:dyDescent="0.25">
      <c r="A28" s="62"/>
      <c r="B28" s="133" t="s">
        <v>86</v>
      </c>
      <c r="C28" s="134"/>
      <c r="D28" s="124">
        <v>0</v>
      </c>
      <c r="E28" s="125">
        <v>0</v>
      </c>
      <c r="F28" s="73">
        <v>0</v>
      </c>
      <c r="G28" s="72">
        <v>0</v>
      </c>
      <c r="H28" s="73">
        <v>0</v>
      </c>
      <c r="I28" s="72">
        <v>0</v>
      </c>
      <c r="J28" s="73">
        <v>0</v>
      </c>
      <c r="K28" s="72">
        <v>0</v>
      </c>
      <c r="L28" s="73">
        <v>0</v>
      </c>
      <c r="M28" s="72">
        <v>0</v>
      </c>
      <c r="N28" s="74">
        <f t="shared" si="1"/>
        <v>0</v>
      </c>
      <c r="O28" s="75">
        <f t="shared" si="2"/>
        <v>0</v>
      </c>
      <c r="P28" s="76">
        <v>0</v>
      </c>
      <c r="Q28" s="77">
        <f t="shared" si="3"/>
        <v>0</v>
      </c>
      <c r="R28" s="51" t="b">
        <v>1</v>
      </c>
      <c r="S28" s="78"/>
      <c r="T28" s="78"/>
    </row>
    <row r="29" spans="1:20" ht="15" customHeight="1" x14ac:dyDescent="0.25">
      <c r="A29" s="62"/>
      <c r="B29" s="135" t="s">
        <v>38</v>
      </c>
      <c r="C29" s="136">
        <v>0</v>
      </c>
      <c r="D29" s="124">
        <v>0</v>
      </c>
      <c r="E29" s="125">
        <v>0</v>
      </c>
      <c r="F29" s="73">
        <v>0</v>
      </c>
      <c r="G29" s="72">
        <v>0</v>
      </c>
      <c r="H29" s="73">
        <v>0</v>
      </c>
      <c r="I29" s="72">
        <v>0</v>
      </c>
      <c r="J29" s="73">
        <v>0</v>
      </c>
      <c r="K29" s="72">
        <v>0</v>
      </c>
      <c r="L29" s="73">
        <v>0</v>
      </c>
      <c r="M29" s="72">
        <v>0</v>
      </c>
      <c r="N29" s="74">
        <f t="shared" si="1"/>
        <v>0</v>
      </c>
      <c r="O29" s="75">
        <f t="shared" si="2"/>
        <v>0</v>
      </c>
      <c r="P29" s="76">
        <v>0</v>
      </c>
      <c r="Q29" s="77">
        <f t="shared" si="3"/>
        <v>0</v>
      </c>
      <c r="R29" s="51" t="b">
        <v>1</v>
      </c>
      <c r="S29" s="78"/>
      <c r="T29" s="78"/>
    </row>
    <row r="30" spans="1:20" ht="15" customHeight="1" x14ac:dyDescent="0.25">
      <c r="A30" s="62"/>
      <c r="B30" s="135" t="s">
        <v>39</v>
      </c>
      <c r="C30" s="136"/>
      <c r="D30" s="124">
        <v>0</v>
      </c>
      <c r="E30" s="125">
        <v>0</v>
      </c>
      <c r="F30" s="73">
        <v>0</v>
      </c>
      <c r="G30" s="72">
        <v>0</v>
      </c>
      <c r="H30" s="73">
        <v>0</v>
      </c>
      <c r="I30" s="72">
        <v>0</v>
      </c>
      <c r="J30" s="73">
        <v>0</v>
      </c>
      <c r="K30" s="72">
        <v>0</v>
      </c>
      <c r="L30" s="73">
        <v>0</v>
      </c>
      <c r="M30" s="72">
        <v>0</v>
      </c>
      <c r="N30" s="74">
        <f t="shared" si="1"/>
        <v>0</v>
      </c>
      <c r="O30" s="75">
        <f t="shared" si="2"/>
        <v>0</v>
      </c>
      <c r="P30" s="76">
        <v>0</v>
      </c>
      <c r="Q30" s="77">
        <f t="shared" si="3"/>
        <v>0</v>
      </c>
      <c r="R30" s="51" t="b">
        <v>1</v>
      </c>
      <c r="S30" s="78"/>
      <c r="T30" s="78"/>
    </row>
    <row r="31" spans="1:20" ht="15" customHeight="1" x14ac:dyDescent="0.25">
      <c r="A31" s="62"/>
      <c r="B31" s="131" t="s">
        <v>40</v>
      </c>
      <c r="C31" s="127"/>
      <c r="D31" s="124">
        <v>0</v>
      </c>
      <c r="E31" s="125">
        <v>0</v>
      </c>
      <c r="F31" s="73">
        <v>0</v>
      </c>
      <c r="G31" s="72">
        <v>0</v>
      </c>
      <c r="H31" s="73">
        <v>0</v>
      </c>
      <c r="I31" s="72">
        <v>0</v>
      </c>
      <c r="J31" s="73">
        <v>0</v>
      </c>
      <c r="K31" s="72">
        <v>0</v>
      </c>
      <c r="L31" s="73">
        <v>0</v>
      </c>
      <c r="M31" s="72">
        <v>0</v>
      </c>
      <c r="N31" s="74">
        <f t="shared" si="1"/>
        <v>0</v>
      </c>
      <c r="O31" s="75">
        <f t="shared" si="2"/>
        <v>0</v>
      </c>
      <c r="P31" s="76">
        <v>0</v>
      </c>
      <c r="Q31" s="77">
        <f t="shared" si="3"/>
        <v>0</v>
      </c>
      <c r="R31" s="51"/>
      <c r="S31" s="78"/>
      <c r="T31" s="78"/>
    </row>
    <row r="32" spans="1:20" ht="15" customHeight="1" x14ac:dyDescent="0.25">
      <c r="A32" s="62"/>
      <c r="B32" s="135" t="s">
        <v>41</v>
      </c>
      <c r="C32" s="136">
        <v>0</v>
      </c>
      <c r="D32" s="124">
        <v>0</v>
      </c>
      <c r="E32" s="125">
        <v>0</v>
      </c>
      <c r="F32" s="73">
        <v>0</v>
      </c>
      <c r="G32" s="72">
        <v>0</v>
      </c>
      <c r="H32" s="73">
        <v>0</v>
      </c>
      <c r="I32" s="72">
        <v>0</v>
      </c>
      <c r="J32" s="73">
        <v>0</v>
      </c>
      <c r="K32" s="72">
        <v>0</v>
      </c>
      <c r="L32" s="73">
        <v>0</v>
      </c>
      <c r="M32" s="72">
        <v>0</v>
      </c>
      <c r="N32" s="74">
        <f t="shared" si="1"/>
        <v>0</v>
      </c>
      <c r="O32" s="75">
        <f t="shared" si="2"/>
        <v>0</v>
      </c>
      <c r="P32" s="76">
        <v>0</v>
      </c>
      <c r="Q32" s="77">
        <f t="shared" si="3"/>
        <v>0</v>
      </c>
      <c r="R32" s="51" t="b">
        <v>1</v>
      </c>
      <c r="S32" s="78"/>
      <c r="T32" s="78"/>
    </row>
    <row r="33" spans="1:20" ht="15" customHeight="1" x14ac:dyDescent="0.25">
      <c r="A33" s="62"/>
      <c r="B33" s="135" t="s">
        <v>42</v>
      </c>
      <c r="C33" s="136">
        <v>0</v>
      </c>
      <c r="D33" s="124">
        <v>0</v>
      </c>
      <c r="E33" s="125">
        <v>0</v>
      </c>
      <c r="F33" s="73">
        <v>0</v>
      </c>
      <c r="G33" s="72">
        <v>0</v>
      </c>
      <c r="H33" s="73">
        <v>0</v>
      </c>
      <c r="I33" s="72">
        <v>0</v>
      </c>
      <c r="J33" s="73">
        <v>0</v>
      </c>
      <c r="K33" s="72">
        <v>0</v>
      </c>
      <c r="L33" s="73">
        <v>0</v>
      </c>
      <c r="M33" s="72">
        <v>0</v>
      </c>
      <c r="N33" s="74">
        <f t="shared" si="1"/>
        <v>0</v>
      </c>
      <c r="O33" s="75">
        <f t="shared" si="2"/>
        <v>0</v>
      </c>
      <c r="P33" s="76">
        <v>0</v>
      </c>
      <c r="Q33" s="77">
        <f t="shared" si="3"/>
        <v>0</v>
      </c>
      <c r="R33" s="51"/>
      <c r="S33" s="78"/>
      <c r="T33" s="78"/>
    </row>
    <row r="34" spans="1:20" ht="15" customHeight="1" x14ac:dyDescent="0.25">
      <c r="A34" s="62"/>
      <c r="B34" s="135" t="s">
        <v>43</v>
      </c>
      <c r="C34" s="136"/>
      <c r="D34" s="124">
        <v>0</v>
      </c>
      <c r="E34" s="125">
        <v>0</v>
      </c>
      <c r="F34" s="73">
        <v>0</v>
      </c>
      <c r="G34" s="72">
        <v>0</v>
      </c>
      <c r="H34" s="73">
        <v>0</v>
      </c>
      <c r="I34" s="72">
        <v>0</v>
      </c>
      <c r="J34" s="73">
        <v>0</v>
      </c>
      <c r="K34" s="72">
        <v>0</v>
      </c>
      <c r="L34" s="73">
        <v>0</v>
      </c>
      <c r="M34" s="72">
        <v>0</v>
      </c>
      <c r="N34" s="74">
        <f t="shared" si="1"/>
        <v>0</v>
      </c>
      <c r="O34" s="75">
        <f t="shared" si="2"/>
        <v>0</v>
      </c>
      <c r="P34" s="76">
        <v>0</v>
      </c>
      <c r="Q34" s="77">
        <f t="shared" si="3"/>
        <v>0</v>
      </c>
      <c r="R34" s="51"/>
      <c r="S34" s="78"/>
      <c r="T34" s="78"/>
    </row>
    <row r="35" spans="1:20" x14ac:dyDescent="0.25">
      <c r="A35" s="62"/>
      <c r="B35" s="131" t="s">
        <v>44</v>
      </c>
      <c r="C35" s="127"/>
      <c r="D35" s="124">
        <v>0</v>
      </c>
      <c r="E35" s="125">
        <v>0</v>
      </c>
      <c r="F35" s="73">
        <v>0</v>
      </c>
      <c r="G35" s="72">
        <v>0</v>
      </c>
      <c r="H35" s="73">
        <v>0</v>
      </c>
      <c r="I35" s="72">
        <v>0</v>
      </c>
      <c r="J35" s="73">
        <v>0</v>
      </c>
      <c r="K35" s="72">
        <v>0</v>
      </c>
      <c r="L35" s="73">
        <v>0</v>
      </c>
      <c r="M35" s="72">
        <v>0</v>
      </c>
      <c r="N35" s="74">
        <f t="shared" si="1"/>
        <v>0</v>
      </c>
      <c r="O35" s="75">
        <f t="shared" si="2"/>
        <v>0</v>
      </c>
      <c r="P35" s="76">
        <v>0</v>
      </c>
      <c r="Q35" s="77">
        <f t="shared" si="3"/>
        <v>0</v>
      </c>
      <c r="R35" s="51"/>
      <c r="S35" s="78"/>
      <c r="T35" s="78"/>
    </row>
    <row r="36" spans="1:20" ht="15" customHeight="1" x14ac:dyDescent="0.25">
      <c r="A36" s="62"/>
      <c r="B36" s="135" t="s">
        <v>45</v>
      </c>
      <c r="C36" s="136"/>
      <c r="D36" s="124">
        <v>0</v>
      </c>
      <c r="E36" s="125">
        <v>0</v>
      </c>
      <c r="F36" s="73">
        <v>0</v>
      </c>
      <c r="G36" s="72">
        <v>0</v>
      </c>
      <c r="H36" s="73">
        <v>0</v>
      </c>
      <c r="I36" s="72">
        <v>0</v>
      </c>
      <c r="J36" s="73">
        <v>0</v>
      </c>
      <c r="K36" s="72">
        <v>0</v>
      </c>
      <c r="L36" s="73">
        <v>0</v>
      </c>
      <c r="M36" s="72">
        <v>0</v>
      </c>
      <c r="N36" s="74">
        <f t="shared" si="1"/>
        <v>0</v>
      </c>
      <c r="O36" s="75">
        <f t="shared" si="2"/>
        <v>0</v>
      </c>
      <c r="P36" s="76">
        <v>0</v>
      </c>
      <c r="Q36" s="77">
        <f t="shared" si="3"/>
        <v>0</v>
      </c>
      <c r="R36" s="51" t="b">
        <v>1</v>
      </c>
      <c r="S36" s="78"/>
      <c r="T36" s="78"/>
    </row>
    <row r="37" spans="1:20" s="91" customFormat="1" ht="8.1" customHeight="1" x14ac:dyDescent="0.25">
      <c r="A37" s="81"/>
      <c r="B37" s="140">
        <f>COUNTA(B24:B36)</f>
        <v>13</v>
      </c>
      <c r="C37" s="141"/>
      <c r="D37" s="86"/>
      <c r="E37" s="86"/>
      <c r="F37" s="86"/>
      <c r="G37" s="85"/>
      <c r="H37" s="86"/>
      <c r="I37" s="85"/>
      <c r="J37" s="86"/>
      <c r="K37" s="85"/>
      <c r="L37" s="86"/>
      <c r="M37" s="85"/>
      <c r="N37" s="87"/>
      <c r="O37" s="88"/>
      <c r="P37" s="86"/>
      <c r="Q37" s="77"/>
      <c r="R37" s="89" t="b">
        <v>1</v>
      </c>
      <c r="S37" s="90"/>
      <c r="T37" s="90"/>
    </row>
    <row r="38" spans="1:20" x14ac:dyDescent="0.25">
      <c r="A38" s="142" t="s">
        <v>46</v>
      </c>
      <c r="B38" s="143"/>
      <c r="C38" s="144"/>
      <c r="D38" s="86"/>
      <c r="E38" s="86"/>
      <c r="F38" s="86"/>
      <c r="G38" s="85"/>
      <c r="H38" s="86"/>
      <c r="I38" s="85"/>
      <c r="J38" s="86"/>
      <c r="K38" s="85"/>
      <c r="L38" s="86"/>
      <c r="M38" s="85"/>
      <c r="N38" s="87"/>
      <c r="O38" s="88"/>
      <c r="P38" s="86"/>
      <c r="Q38" s="77"/>
      <c r="R38" s="51" t="b">
        <v>1</v>
      </c>
      <c r="S38" s="78"/>
      <c r="T38" s="78"/>
    </row>
    <row r="39" spans="1:20" ht="8.1" customHeight="1" x14ac:dyDescent="0.25">
      <c r="A39" s="128"/>
      <c r="B39" s="129"/>
      <c r="C39" s="130"/>
      <c r="D39" s="86"/>
      <c r="E39" s="86"/>
      <c r="F39" s="86"/>
      <c r="G39" s="85"/>
      <c r="H39" s="86"/>
      <c r="I39" s="85"/>
      <c r="J39" s="86"/>
      <c r="K39" s="85"/>
      <c r="L39" s="86"/>
      <c r="M39" s="85"/>
      <c r="N39" s="87"/>
      <c r="O39" s="88"/>
      <c r="P39" s="86"/>
      <c r="Q39" s="77"/>
      <c r="R39" s="51" t="b">
        <v>1</v>
      </c>
      <c r="S39" s="78"/>
      <c r="T39" s="78"/>
    </row>
    <row r="40" spans="1:20" ht="15" customHeight="1" x14ac:dyDescent="0.25">
      <c r="A40" s="95"/>
      <c r="B40" s="135" t="s">
        <v>47</v>
      </c>
      <c r="C40" s="136">
        <v>0</v>
      </c>
      <c r="D40" s="124">
        <v>0</v>
      </c>
      <c r="E40" s="125">
        <v>0</v>
      </c>
      <c r="F40" s="73">
        <v>0</v>
      </c>
      <c r="G40" s="72">
        <v>0</v>
      </c>
      <c r="H40" s="73">
        <v>0</v>
      </c>
      <c r="I40" s="72">
        <v>0</v>
      </c>
      <c r="J40" s="73">
        <v>0</v>
      </c>
      <c r="K40" s="72">
        <v>0</v>
      </c>
      <c r="L40" s="73">
        <v>0</v>
      </c>
      <c r="M40" s="72">
        <v>0</v>
      </c>
      <c r="N40" s="74">
        <f>IF(ISERROR(L40+J40+H40+F40),"Invalid Input",L40+J40+H40+F40)</f>
        <v>0</v>
      </c>
      <c r="O40" s="75">
        <f>IF(ISERROR(G40+I40+K40+M40),"Invalid Input",G40+I40+K40+M40)</f>
        <v>0</v>
      </c>
      <c r="P40" s="76">
        <v>0</v>
      </c>
      <c r="Q40" s="77">
        <f>IF(ISERROR(P40-O40),"Invalid Input",(P40-O40))</f>
        <v>0</v>
      </c>
      <c r="R40" s="51" t="b">
        <v>1</v>
      </c>
      <c r="S40" s="78"/>
      <c r="T40" s="78"/>
    </row>
    <row r="41" spans="1:20" ht="15" customHeight="1" x14ac:dyDescent="0.25">
      <c r="A41" s="95"/>
      <c r="B41" s="135" t="s">
        <v>48</v>
      </c>
      <c r="C41" s="136">
        <v>0</v>
      </c>
      <c r="D41" s="124">
        <v>0</v>
      </c>
      <c r="E41" s="125">
        <v>0</v>
      </c>
      <c r="F41" s="73">
        <v>0</v>
      </c>
      <c r="G41" s="72">
        <v>0</v>
      </c>
      <c r="H41" s="73">
        <v>0</v>
      </c>
      <c r="I41" s="72">
        <v>0</v>
      </c>
      <c r="J41" s="73">
        <v>0</v>
      </c>
      <c r="K41" s="72">
        <v>0</v>
      </c>
      <c r="L41" s="73">
        <v>0</v>
      </c>
      <c r="M41" s="72">
        <v>0</v>
      </c>
      <c r="N41" s="74">
        <f>IF(ISERROR(L41+J41+H41+F41),"Invalid Input",L41+J41+H41+F41)</f>
        <v>0</v>
      </c>
      <c r="O41" s="75">
        <f>IF(ISERROR(G41+I41+K41+M41),"Invalid Input",G41+I41+K41+M41)</f>
        <v>0</v>
      </c>
      <c r="P41" s="76">
        <v>0</v>
      </c>
      <c r="Q41" s="77">
        <f>IF(ISERROR(P41-O41),"Invalid Input",(P41-O41))</f>
        <v>0</v>
      </c>
      <c r="R41" s="51" t="b">
        <v>1</v>
      </c>
      <c r="S41" s="78"/>
      <c r="T41" s="78"/>
    </row>
    <row r="42" spans="1:20" ht="15" customHeight="1" x14ac:dyDescent="0.25">
      <c r="A42" s="95"/>
      <c r="B42" s="135" t="s">
        <v>49</v>
      </c>
      <c r="C42" s="136">
        <v>0</v>
      </c>
      <c r="D42" s="124">
        <v>0</v>
      </c>
      <c r="E42" s="125">
        <v>0</v>
      </c>
      <c r="F42" s="73">
        <v>0</v>
      </c>
      <c r="G42" s="72">
        <v>0</v>
      </c>
      <c r="H42" s="73">
        <v>0</v>
      </c>
      <c r="I42" s="72">
        <v>0</v>
      </c>
      <c r="J42" s="73">
        <v>0</v>
      </c>
      <c r="K42" s="72">
        <v>0</v>
      </c>
      <c r="L42" s="73">
        <v>0</v>
      </c>
      <c r="M42" s="72">
        <v>0</v>
      </c>
      <c r="N42" s="74">
        <f>IF(ISERROR(L42+J42+H42+F42),"Invalid Input",L42+J42+H42+F42)</f>
        <v>0</v>
      </c>
      <c r="O42" s="75">
        <f>IF(ISERROR(G42+I42+K42+M42),"Invalid Input",G42+I42+K42+M42)</f>
        <v>0</v>
      </c>
      <c r="P42" s="76">
        <v>0</v>
      </c>
      <c r="Q42" s="77">
        <f>IF(ISERROR(P42-O42),"Invalid Input",(P42-O42))</f>
        <v>0</v>
      </c>
      <c r="R42" s="51" t="b">
        <v>1</v>
      </c>
      <c r="S42" s="78"/>
      <c r="T42" s="78"/>
    </row>
    <row r="43" spans="1:20" ht="15" customHeight="1" x14ac:dyDescent="0.25">
      <c r="A43" s="95"/>
      <c r="B43" s="135" t="s">
        <v>50</v>
      </c>
      <c r="C43" s="136">
        <v>0</v>
      </c>
      <c r="D43" s="124">
        <v>0</v>
      </c>
      <c r="E43" s="125">
        <v>0</v>
      </c>
      <c r="F43" s="73">
        <v>0</v>
      </c>
      <c r="G43" s="72">
        <v>0</v>
      </c>
      <c r="H43" s="73">
        <v>0</v>
      </c>
      <c r="I43" s="72">
        <v>0</v>
      </c>
      <c r="J43" s="73">
        <v>0</v>
      </c>
      <c r="K43" s="72">
        <v>0</v>
      </c>
      <c r="L43" s="73">
        <v>0</v>
      </c>
      <c r="M43" s="72">
        <v>0</v>
      </c>
      <c r="N43" s="74">
        <f>IF(ISERROR(L43+J43+H43+F43),"Invalid Input",L43+J43+H43+F43)</f>
        <v>0</v>
      </c>
      <c r="O43" s="75">
        <f>IF(ISERROR(G43+I43+K43+M43),"Invalid Input",G43+I43+K43+M43)</f>
        <v>0</v>
      </c>
      <c r="P43" s="76">
        <v>0</v>
      </c>
      <c r="Q43" s="77">
        <f>IF(ISERROR(P43-O43),"Invalid Input",(P43-O43))</f>
        <v>0</v>
      </c>
      <c r="R43" s="96" t="b">
        <v>1</v>
      </c>
      <c r="S43" s="78"/>
      <c r="T43" s="78"/>
    </row>
    <row r="44" spans="1:20" x14ac:dyDescent="0.25">
      <c r="A44" s="95"/>
      <c r="B44" s="126"/>
      <c r="C44" s="127"/>
      <c r="D44" s="102"/>
      <c r="E44" s="102"/>
      <c r="F44" s="102"/>
      <c r="G44" s="101"/>
      <c r="H44" s="102"/>
      <c r="I44" s="101"/>
      <c r="J44" s="102"/>
      <c r="K44" s="101"/>
      <c r="L44" s="102"/>
      <c r="M44" s="101"/>
      <c r="N44" s="74"/>
      <c r="O44" s="75"/>
      <c r="P44" s="101"/>
      <c r="Q44" s="77"/>
      <c r="R44" s="51"/>
      <c r="S44" s="78"/>
      <c r="T44" s="78"/>
    </row>
    <row r="45" spans="1:20" ht="14.1" customHeight="1" x14ac:dyDescent="0.25">
      <c r="A45" s="142" t="s">
        <v>51</v>
      </c>
      <c r="B45" s="143"/>
      <c r="C45" s="144"/>
      <c r="D45" s="102"/>
      <c r="E45" s="102"/>
      <c r="F45" s="102"/>
      <c r="G45" s="101"/>
      <c r="H45" s="102"/>
      <c r="I45" s="101"/>
      <c r="J45" s="102"/>
      <c r="K45" s="101"/>
      <c r="L45" s="102"/>
      <c r="M45" s="101"/>
      <c r="N45" s="74"/>
      <c r="O45" s="75"/>
      <c r="P45" s="101"/>
      <c r="Q45" s="77"/>
      <c r="R45" s="51"/>
      <c r="S45" s="78"/>
      <c r="T45" s="78"/>
    </row>
    <row r="46" spans="1:20" ht="6.75" customHeight="1" x14ac:dyDescent="0.25">
      <c r="A46" s="128"/>
      <c r="B46" s="129"/>
      <c r="C46" s="130"/>
      <c r="D46" s="102"/>
      <c r="E46" s="102"/>
      <c r="F46" s="102"/>
      <c r="G46" s="101"/>
      <c r="H46" s="102"/>
      <c r="I46" s="101"/>
      <c r="J46" s="102"/>
      <c r="K46" s="101"/>
      <c r="L46" s="102"/>
      <c r="M46" s="101"/>
      <c r="N46" s="74"/>
      <c r="O46" s="75"/>
      <c r="P46" s="101"/>
      <c r="Q46" s="77"/>
      <c r="R46" s="51"/>
      <c r="S46" s="78"/>
      <c r="T46" s="78"/>
    </row>
    <row r="47" spans="1:20" ht="15" customHeight="1" x14ac:dyDescent="0.25">
      <c r="A47" s="95"/>
      <c r="B47" s="135" t="s">
        <v>52</v>
      </c>
      <c r="C47" s="136">
        <v>0</v>
      </c>
      <c r="D47" s="124">
        <v>0</v>
      </c>
      <c r="E47" s="125">
        <v>0</v>
      </c>
      <c r="F47" s="73">
        <v>0</v>
      </c>
      <c r="G47" s="72">
        <v>0</v>
      </c>
      <c r="H47" s="73">
        <v>0</v>
      </c>
      <c r="I47" s="72">
        <v>0</v>
      </c>
      <c r="J47" s="73">
        <v>0</v>
      </c>
      <c r="K47" s="72">
        <v>0</v>
      </c>
      <c r="L47" s="73">
        <v>0</v>
      </c>
      <c r="M47" s="72">
        <v>0</v>
      </c>
      <c r="N47" s="74">
        <f>IF(ISERROR(L47+J47+H47+F47),"Invalid Input",L47+J47+H47+F47)</f>
        <v>0</v>
      </c>
      <c r="O47" s="75">
        <f>IF(ISERROR(G47+I47+K47+M47),"Invalid Input",G47+I47+K47+M47)</f>
        <v>0</v>
      </c>
      <c r="P47" s="76">
        <v>0</v>
      </c>
      <c r="Q47" s="77">
        <f>IF(ISERROR(P47-O47),"Invalid Input",(P47-O47))</f>
        <v>0</v>
      </c>
      <c r="R47" s="51" t="b">
        <v>1</v>
      </c>
      <c r="S47" s="78"/>
      <c r="T47" s="78"/>
    </row>
    <row r="48" spans="1:20" ht="15" customHeight="1" x14ac:dyDescent="0.25">
      <c r="A48" s="95"/>
      <c r="B48" s="135" t="s">
        <v>53</v>
      </c>
      <c r="C48" s="136">
        <v>0</v>
      </c>
      <c r="D48" s="124">
        <v>0</v>
      </c>
      <c r="E48" s="125">
        <v>0</v>
      </c>
      <c r="F48" s="73">
        <v>0</v>
      </c>
      <c r="G48" s="72">
        <v>0</v>
      </c>
      <c r="H48" s="73">
        <v>0</v>
      </c>
      <c r="I48" s="72">
        <v>0</v>
      </c>
      <c r="J48" s="73">
        <v>0</v>
      </c>
      <c r="K48" s="72">
        <v>0</v>
      </c>
      <c r="L48" s="73">
        <v>0</v>
      </c>
      <c r="M48" s="72">
        <v>0</v>
      </c>
      <c r="N48" s="74">
        <f>IF(ISERROR(L48+J48+H48+F48),"Invalid Input",L48+J48+H48+F48)</f>
        <v>0</v>
      </c>
      <c r="O48" s="75">
        <f>IF(ISERROR(G48+I48+K48+M48),"Invalid Input",G48+I48+K48+M48)</f>
        <v>0</v>
      </c>
      <c r="P48" s="76">
        <v>0</v>
      </c>
      <c r="Q48" s="77">
        <f>IF(ISERROR(P48-O48),"Invalid Input",(P48-O48))</f>
        <v>0</v>
      </c>
      <c r="R48" s="51" t="b">
        <v>1</v>
      </c>
      <c r="S48" s="78"/>
      <c r="T48" s="78"/>
    </row>
    <row r="49" spans="1:20" ht="15" customHeight="1" x14ac:dyDescent="0.25">
      <c r="A49" s="103"/>
      <c r="B49" s="135" t="s">
        <v>54</v>
      </c>
      <c r="C49" s="136">
        <v>0</v>
      </c>
      <c r="D49" s="124">
        <v>0</v>
      </c>
      <c r="E49" s="125">
        <v>0</v>
      </c>
      <c r="F49" s="73">
        <v>0</v>
      </c>
      <c r="G49" s="72">
        <v>0</v>
      </c>
      <c r="H49" s="73">
        <v>0</v>
      </c>
      <c r="I49" s="72">
        <v>0</v>
      </c>
      <c r="J49" s="73">
        <v>0</v>
      </c>
      <c r="K49" s="72">
        <v>0</v>
      </c>
      <c r="L49" s="73">
        <v>0</v>
      </c>
      <c r="M49" s="72">
        <v>0</v>
      </c>
      <c r="N49" s="74">
        <f>IF(ISERROR(L49+J49+H49+F49),"Invalid Input",L49+J49+H49+F49)</f>
        <v>0</v>
      </c>
      <c r="O49" s="75">
        <f>IF(ISERROR(G49+I49+K49+M49),"Invalid Input",G49+I49+K49+M49)</f>
        <v>0</v>
      </c>
      <c r="P49" s="76">
        <v>0</v>
      </c>
      <c r="Q49" s="77">
        <f>IF(ISERROR(P49-O49),"Invalid Input",(P49-O49))</f>
        <v>0</v>
      </c>
      <c r="R49" s="51" t="b">
        <v>1</v>
      </c>
      <c r="S49" s="104"/>
      <c r="T49" s="104"/>
    </row>
    <row r="50" spans="1:20" ht="8.1" customHeight="1" x14ac:dyDescent="0.25">
      <c r="A50" s="62"/>
      <c r="B50" s="147">
        <f>COUNTA(B40:B49)</f>
        <v>7</v>
      </c>
      <c r="C50" s="148"/>
      <c r="D50" s="86"/>
      <c r="E50" s="86"/>
      <c r="F50" s="86"/>
      <c r="G50" s="85"/>
      <c r="H50" s="86"/>
      <c r="I50" s="85"/>
      <c r="J50" s="86"/>
      <c r="K50" s="85"/>
      <c r="L50" s="86"/>
      <c r="M50" s="85"/>
      <c r="N50" s="87"/>
      <c r="O50" s="88"/>
      <c r="P50" s="86"/>
      <c r="Q50" s="77"/>
      <c r="R50" s="51" t="b">
        <v>1</v>
      </c>
      <c r="S50" s="104"/>
      <c r="T50" s="104"/>
    </row>
    <row r="51" spans="1:20" x14ac:dyDescent="0.25">
      <c r="A51" s="142" t="s">
        <v>55</v>
      </c>
      <c r="B51" s="143"/>
      <c r="C51" s="144"/>
      <c r="D51" s="86"/>
      <c r="E51" s="86"/>
      <c r="F51" s="86"/>
      <c r="G51" s="85"/>
      <c r="H51" s="86"/>
      <c r="I51" s="85"/>
      <c r="J51" s="86"/>
      <c r="K51" s="85"/>
      <c r="L51" s="86"/>
      <c r="M51" s="85"/>
      <c r="N51" s="87"/>
      <c r="O51" s="88"/>
      <c r="P51" s="86"/>
      <c r="Q51" s="77"/>
      <c r="R51" s="51"/>
      <c r="S51" s="104"/>
      <c r="T51" s="104"/>
    </row>
    <row r="52" spans="1:20" x14ac:dyDescent="0.25">
      <c r="A52" s="105" t="s">
        <v>56</v>
      </c>
      <c r="B52" s="129"/>
      <c r="C52" s="130"/>
      <c r="D52" s="86"/>
      <c r="E52" s="86"/>
      <c r="F52" s="86"/>
      <c r="G52" s="85"/>
      <c r="H52" s="86"/>
      <c r="I52" s="85"/>
      <c r="J52" s="86"/>
      <c r="K52" s="85"/>
      <c r="L52" s="86"/>
      <c r="M52" s="85"/>
      <c r="N52" s="87"/>
      <c r="O52" s="88"/>
      <c r="P52" s="86"/>
      <c r="Q52" s="77"/>
      <c r="R52" s="51" t="b">
        <v>1</v>
      </c>
      <c r="S52" s="104"/>
      <c r="T52" s="104"/>
    </row>
    <row r="53" spans="1:20" ht="26.25" customHeight="1" x14ac:dyDescent="0.25">
      <c r="A53" s="62"/>
      <c r="B53" s="135" t="s">
        <v>57</v>
      </c>
      <c r="C53" s="136">
        <v>0</v>
      </c>
      <c r="D53" s="124">
        <v>0</v>
      </c>
      <c r="E53" s="125">
        <v>0</v>
      </c>
      <c r="F53" s="73">
        <v>0</v>
      </c>
      <c r="G53" s="72">
        <v>0</v>
      </c>
      <c r="H53" s="73">
        <v>0</v>
      </c>
      <c r="I53" s="72">
        <v>0</v>
      </c>
      <c r="J53" s="73">
        <v>0</v>
      </c>
      <c r="K53" s="72">
        <v>0</v>
      </c>
      <c r="L53" s="73">
        <v>0</v>
      </c>
      <c r="M53" s="72">
        <v>0</v>
      </c>
      <c r="N53" s="74">
        <f>IF(ISERROR(L53+J53+H53+F53),"Invalid Input",L53+J53+H53+F53)</f>
        <v>0</v>
      </c>
      <c r="O53" s="75">
        <f>IF(ISERROR(G53+I53+K53+M53),"Invalid Input",G53+I53+K53+M53)</f>
        <v>0</v>
      </c>
      <c r="P53" s="76">
        <v>0</v>
      </c>
      <c r="Q53" s="77">
        <f>IF(ISERROR(P53-O53),"Invalid Input",(P53-O53))</f>
        <v>0</v>
      </c>
      <c r="R53" s="51" t="b">
        <v>1</v>
      </c>
      <c r="S53" s="104"/>
      <c r="T53" s="104"/>
    </row>
    <row r="54" spans="1:20" ht="15" customHeight="1" x14ac:dyDescent="0.25">
      <c r="A54" s="95"/>
      <c r="B54" s="135" t="s">
        <v>58</v>
      </c>
      <c r="C54" s="136">
        <v>0</v>
      </c>
      <c r="D54" s="124">
        <v>0</v>
      </c>
      <c r="E54" s="125">
        <v>0</v>
      </c>
      <c r="F54" s="73">
        <v>0</v>
      </c>
      <c r="G54" s="72">
        <v>0</v>
      </c>
      <c r="H54" s="73">
        <v>0</v>
      </c>
      <c r="I54" s="72">
        <v>0</v>
      </c>
      <c r="J54" s="73">
        <v>0</v>
      </c>
      <c r="K54" s="72">
        <v>0</v>
      </c>
      <c r="L54" s="73">
        <v>0</v>
      </c>
      <c r="M54" s="72">
        <v>0</v>
      </c>
      <c r="N54" s="74">
        <f>IF(ISERROR(L54+J54+H54+F54),"Invalid Input",L54+J54+H54+F54)</f>
        <v>0</v>
      </c>
      <c r="O54" s="75">
        <f>IF(ISERROR(G54+I54+K54+M54),"Invalid Input",G54+I54+K54+M54)</f>
        <v>0</v>
      </c>
      <c r="P54" s="76">
        <v>0</v>
      </c>
      <c r="Q54" s="77">
        <f>IF(ISERROR(P54-O54),"Invalid Input",(P54-O54))</f>
        <v>0</v>
      </c>
      <c r="R54" s="51" t="b">
        <v>1</v>
      </c>
      <c r="S54" s="104"/>
      <c r="T54" s="104"/>
    </row>
    <row r="55" spans="1:20" ht="8.1" customHeight="1" x14ac:dyDescent="0.25">
      <c r="A55" s="103"/>
      <c r="B55" s="147">
        <f>COUNTA(B53:B54)</f>
        <v>2</v>
      </c>
      <c r="C55" s="148"/>
      <c r="D55" s="86"/>
      <c r="E55" s="86"/>
      <c r="F55" s="86"/>
      <c r="G55" s="85"/>
      <c r="H55" s="86"/>
      <c r="I55" s="85"/>
      <c r="J55" s="86"/>
      <c r="K55" s="85"/>
      <c r="L55" s="86"/>
      <c r="M55" s="85"/>
      <c r="N55" s="87"/>
      <c r="O55" s="88"/>
      <c r="P55" s="86"/>
      <c r="Q55" s="77"/>
      <c r="R55" s="51" t="b">
        <v>1</v>
      </c>
      <c r="S55" s="104"/>
      <c r="T55" s="104"/>
    </row>
    <row r="56" spans="1:20" x14ac:dyDescent="0.25">
      <c r="A56" s="105" t="s">
        <v>59</v>
      </c>
      <c r="B56" s="106"/>
      <c r="C56" s="107"/>
      <c r="D56" s="86"/>
      <c r="E56" s="86"/>
      <c r="F56" s="86"/>
      <c r="G56" s="85"/>
      <c r="H56" s="86"/>
      <c r="I56" s="85"/>
      <c r="J56" s="86"/>
      <c r="K56" s="85"/>
      <c r="L56" s="86"/>
      <c r="M56" s="85"/>
      <c r="N56" s="87"/>
      <c r="O56" s="88"/>
      <c r="P56" s="86"/>
      <c r="Q56" s="77"/>
      <c r="R56" s="51" t="b">
        <v>1</v>
      </c>
      <c r="S56" s="104"/>
      <c r="T56" s="104"/>
    </row>
    <row r="57" spans="1:20" ht="25.5" customHeight="1" x14ac:dyDescent="0.25">
      <c r="A57" s="95"/>
      <c r="B57" s="149" t="s">
        <v>60</v>
      </c>
      <c r="C57" s="150"/>
      <c r="D57" s="124">
        <v>0</v>
      </c>
      <c r="E57" s="125">
        <v>0</v>
      </c>
      <c r="F57" s="73">
        <v>0</v>
      </c>
      <c r="G57" s="72">
        <v>0</v>
      </c>
      <c r="H57" s="73">
        <v>0</v>
      </c>
      <c r="I57" s="72">
        <v>0</v>
      </c>
      <c r="J57" s="73">
        <v>0</v>
      </c>
      <c r="K57" s="72">
        <v>0</v>
      </c>
      <c r="L57" s="73">
        <v>0</v>
      </c>
      <c r="M57" s="72">
        <v>0</v>
      </c>
      <c r="N57" s="74">
        <f>IF(ISERROR(L57+J57+H57+F57),"Invalid Input",L57+J57+H57+F57)</f>
        <v>0</v>
      </c>
      <c r="O57" s="75">
        <f>IF(ISERROR(G57+I57+K57+M57),"Invalid Input",G57+I57+K57+M57)</f>
        <v>0</v>
      </c>
      <c r="P57" s="76">
        <v>0</v>
      </c>
      <c r="Q57" s="77">
        <f>IF(ISERROR(P57-O57),"Invalid Input",(P57-O57))</f>
        <v>0</v>
      </c>
      <c r="R57" s="51" t="b">
        <v>1</v>
      </c>
      <c r="S57" s="104"/>
      <c r="T57" s="104"/>
    </row>
    <row r="58" spans="1:20" ht="15" customHeight="1" x14ac:dyDescent="0.25">
      <c r="A58" s="95"/>
      <c r="B58" s="149" t="s">
        <v>61</v>
      </c>
      <c r="C58" s="150"/>
      <c r="D58" s="124">
        <v>0</v>
      </c>
      <c r="E58" s="125">
        <v>0</v>
      </c>
      <c r="F58" s="73">
        <v>0</v>
      </c>
      <c r="G58" s="72">
        <v>0</v>
      </c>
      <c r="H58" s="73">
        <v>0</v>
      </c>
      <c r="I58" s="72">
        <v>0</v>
      </c>
      <c r="J58" s="73">
        <v>0</v>
      </c>
      <c r="K58" s="72">
        <v>0</v>
      </c>
      <c r="L58" s="73">
        <v>0</v>
      </c>
      <c r="M58" s="72">
        <v>0</v>
      </c>
      <c r="N58" s="74">
        <f>IF(ISERROR(L58+J58+H58+F58),"Invalid Input",L58+J58+H58+F58)</f>
        <v>0</v>
      </c>
      <c r="O58" s="75">
        <f>IF(ISERROR(G58+I58+K58+M58),"Invalid Input",G58+I58+K58+M58)</f>
        <v>0</v>
      </c>
      <c r="P58" s="76">
        <v>0</v>
      </c>
      <c r="Q58" s="77">
        <f>IF(ISERROR(P58-O58),"Invalid Input",(P58-O58))</f>
        <v>0</v>
      </c>
      <c r="R58" s="51" t="b">
        <v>1</v>
      </c>
      <c r="S58" s="104"/>
      <c r="T58" s="104"/>
    </row>
    <row r="59" spans="1:20" ht="12.75" customHeight="1" x14ac:dyDescent="0.25">
      <c r="A59" s="103"/>
      <c r="B59" s="147">
        <f>COUNTA(B57:C58)</f>
        <v>2</v>
      </c>
      <c r="C59" s="148"/>
      <c r="D59" s="87"/>
      <c r="E59" s="87"/>
      <c r="F59" s="87"/>
      <c r="G59" s="88"/>
      <c r="H59" s="87"/>
      <c r="I59" s="88"/>
      <c r="J59" s="87"/>
      <c r="K59" s="88"/>
      <c r="L59" s="87"/>
      <c r="M59" s="88"/>
      <c r="N59" s="87"/>
      <c r="O59" s="88"/>
      <c r="P59" s="87"/>
      <c r="Q59" s="77"/>
      <c r="R59" s="51" t="b">
        <v>1</v>
      </c>
      <c r="S59" s="104"/>
      <c r="T59" s="104"/>
    </row>
    <row r="60" spans="1:20" x14ac:dyDescent="0.25">
      <c r="A60" s="105" t="s">
        <v>62</v>
      </c>
      <c r="B60" s="110"/>
      <c r="C60" s="107"/>
      <c r="D60" s="87"/>
      <c r="E60" s="87"/>
      <c r="F60" s="87"/>
      <c r="G60" s="88"/>
      <c r="H60" s="87"/>
      <c r="I60" s="88"/>
      <c r="J60" s="87"/>
      <c r="K60" s="88"/>
      <c r="L60" s="87"/>
      <c r="M60" s="88"/>
      <c r="N60" s="87"/>
      <c r="O60" s="88"/>
      <c r="P60" s="87"/>
      <c r="Q60" s="77"/>
      <c r="R60" s="51" t="b">
        <v>1</v>
      </c>
      <c r="S60" s="104"/>
      <c r="T60" s="104"/>
    </row>
    <row r="61" spans="1:20" x14ac:dyDescent="0.25">
      <c r="A61" s="95"/>
      <c r="B61" s="145" t="s">
        <v>63</v>
      </c>
      <c r="C61" s="146"/>
      <c r="D61" s="124">
        <v>0</v>
      </c>
      <c r="E61" s="125">
        <v>0</v>
      </c>
      <c r="F61" s="73">
        <v>0</v>
      </c>
      <c r="G61" s="72">
        <v>0</v>
      </c>
      <c r="H61" s="73">
        <v>0</v>
      </c>
      <c r="I61" s="72">
        <v>0</v>
      </c>
      <c r="J61" s="73">
        <v>0</v>
      </c>
      <c r="K61" s="72">
        <v>0</v>
      </c>
      <c r="L61" s="73">
        <v>0</v>
      </c>
      <c r="M61" s="72">
        <v>0</v>
      </c>
      <c r="N61" s="74">
        <f>IF(ISERROR(L61+J61+H61+F61),"Invalid Input",L61+J61+H61+F61)</f>
        <v>0</v>
      </c>
      <c r="O61" s="75">
        <f>IF(ISERROR(G61+I61+K61+M61),"Invalid Input",G61+I61+K61+M61)</f>
        <v>0</v>
      </c>
      <c r="P61" s="76">
        <v>0</v>
      </c>
      <c r="Q61" s="77">
        <f>IF(ISERROR(P61-O61),"Invalid Input",(P61-O61))</f>
        <v>0</v>
      </c>
      <c r="R61" s="51" t="b">
        <v>1</v>
      </c>
      <c r="S61" s="104"/>
      <c r="T61" s="104"/>
    </row>
    <row r="62" spans="1:20" x14ac:dyDescent="0.25">
      <c r="A62" s="95"/>
      <c r="B62" s="145" t="s">
        <v>64</v>
      </c>
      <c r="C62" s="146"/>
      <c r="D62" s="124">
        <v>0</v>
      </c>
      <c r="E62" s="125">
        <v>0</v>
      </c>
      <c r="F62" s="73">
        <v>0</v>
      </c>
      <c r="G62" s="72">
        <v>0</v>
      </c>
      <c r="H62" s="73">
        <v>0</v>
      </c>
      <c r="I62" s="72">
        <v>0</v>
      </c>
      <c r="J62" s="73">
        <v>0</v>
      </c>
      <c r="K62" s="72">
        <v>0</v>
      </c>
      <c r="L62" s="73">
        <v>0</v>
      </c>
      <c r="M62" s="72">
        <v>0</v>
      </c>
      <c r="N62" s="74">
        <f>IF(ISERROR(L62+J62+H62+F62),"Invalid Input",L62+J62+H62+F62)</f>
        <v>0</v>
      </c>
      <c r="O62" s="75">
        <f>IF(ISERROR(G62+I62+K62+M62),"Invalid Input",G62+I62+K62+M62)</f>
        <v>0</v>
      </c>
      <c r="P62" s="76">
        <v>0</v>
      </c>
      <c r="Q62" s="77">
        <f>IF(ISERROR(P62-O62),"Invalid Input",(P62-O62))</f>
        <v>0</v>
      </c>
      <c r="R62" s="51" t="b">
        <v>1</v>
      </c>
      <c r="S62" s="104"/>
      <c r="T62" s="104"/>
    </row>
    <row r="63" spans="1:20" x14ac:dyDescent="0.25">
      <c r="A63" s="95"/>
      <c r="B63" s="145" t="s">
        <v>65</v>
      </c>
      <c r="C63" s="146"/>
      <c r="D63" s="124">
        <v>0</v>
      </c>
      <c r="E63" s="125">
        <v>0</v>
      </c>
      <c r="F63" s="73">
        <v>0</v>
      </c>
      <c r="G63" s="72">
        <v>0</v>
      </c>
      <c r="H63" s="73">
        <v>0</v>
      </c>
      <c r="I63" s="72">
        <v>0</v>
      </c>
      <c r="J63" s="73">
        <v>0</v>
      </c>
      <c r="K63" s="72">
        <v>0</v>
      </c>
      <c r="L63" s="73">
        <v>0</v>
      </c>
      <c r="M63" s="72">
        <v>0</v>
      </c>
      <c r="N63" s="74">
        <f>IF(ISERROR(L63+J63+H63+F63),"Invalid Input",L63+J63+H63+F63)</f>
        <v>0</v>
      </c>
      <c r="O63" s="75">
        <f>IF(ISERROR(G63+I63+K63+M63),"Invalid Input",G63+I63+K63+M63)</f>
        <v>0</v>
      </c>
      <c r="P63" s="76">
        <v>0</v>
      </c>
      <c r="Q63" s="77">
        <f>IF(ISERROR(P63-O63),"Invalid Input",(P63-O63))</f>
        <v>0</v>
      </c>
      <c r="R63" s="51"/>
      <c r="S63" s="104"/>
      <c r="T63" s="104"/>
    </row>
    <row r="64" spans="1:20" ht="15" customHeight="1" x14ac:dyDescent="0.25">
      <c r="A64" s="95"/>
      <c r="B64" s="147">
        <f>COUNTA(B61:C62)</f>
        <v>2</v>
      </c>
      <c r="C64" s="148"/>
      <c r="D64" s="87"/>
      <c r="E64" s="87"/>
      <c r="F64" s="87"/>
      <c r="G64" s="88"/>
      <c r="H64" s="87"/>
      <c r="I64" s="88"/>
      <c r="J64" s="87"/>
      <c r="K64" s="88"/>
      <c r="L64" s="87"/>
      <c r="M64" s="88"/>
      <c r="N64" s="87"/>
      <c r="O64" s="88"/>
      <c r="P64" s="87"/>
      <c r="Q64" s="77"/>
      <c r="R64" s="51" t="b">
        <v>1</v>
      </c>
      <c r="S64" s="104"/>
      <c r="T64" s="104"/>
    </row>
    <row r="65" spans="1:20" x14ac:dyDescent="0.25">
      <c r="A65" s="105" t="s">
        <v>66</v>
      </c>
      <c r="B65" s="106"/>
      <c r="C65" s="107"/>
      <c r="D65" s="86"/>
      <c r="E65" s="86"/>
      <c r="F65" s="86"/>
      <c r="G65" s="85"/>
      <c r="H65" s="86"/>
      <c r="I65" s="85"/>
      <c r="J65" s="86"/>
      <c r="K65" s="85"/>
      <c r="L65" s="86"/>
      <c r="M65" s="85"/>
      <c r="N65" s="87"/>
      <c r="O65" s="88"/>
      <c r="P65" s="86"/>
      <c r="Q65" s="77"/>
      <c r="R65" s="51" t="b">
        <v>1</v>
      </c>
      <c r="S65" s="104"/>
      <c r="T65" s="104"/>
    </row>
    <row r="66" spans="1:20" x14ac:dyDescent="0.25">
      <c r="A66" s="95"/>
      <c r="B66" s="106" t="s">
        <v>67</v>
      </c>
      <c r="C66" s="107"/>
      <c r="D66" s="124">
        <v>0</v>
      </c>
      <c r="E66" s="125">
        <v>0</v>
      </c>
      <c r="F66" s="73">
        <v>0</v>
      </c>
      <c r="G66" s="72">
        <v>0</v>
      </c>
      <c r="H66" s="73">
        <v>0</v>
      </c>
      <c r="I66" s="72">
        <v>0</v>
      </c>
      <c r="J66" s="73">
        <v>0</v>
      </c>
      <c r="K66" s="72">
        <v>0</v>
      </c>
      <c r="L66" s="73">
        <v>0</v>
      </c>
      <c r="M66" s="72">
        <v>0</v>
      </c>
      <c r="N66" s="74">
        <f>IF(ISERROR(L66+J66+H66+F66),"Invalid Input",L66+J66+H66+F66)</f>
        <v>0</v>
      </c>
      <c r="O66" s="75">
        <f>IF(ISERROR(G66+I66+K66+M66),"Invalid Input",G66+I66+K66+M66)</f>
        <v>0</v>
      </c>
      <c r="P66" s="76">
        <v>0</v>
      </c>
      <c r="Q66" s="77">
        <f>IF(ISERROR(P66-O66),"Invalid Input",(P66-O66))</f>
        <v>0</v>
      </c>
      <c r="R66" s="51" t="b">
        <v>1</v>
      </c>
      <c r="S66" s="104"/>
      <c r="T66" s="104"/>
    </row>
    <row r="67" spans="1:20" x14ac:dyDescent="0.25">
      <c r="A67" s="95"/>
      <c r="B67" s="106" t="s">
        <v>68</v>
      </c>
      <c r="C67" s="107"/>
      <c r="D67" s="124">
        <v>0</v>
      </c>
      <c r="E67" s="125">
        <v>0</v>
      </c>
      <c r="F67" s="73">
        <v>0</v>
      </c>
      <c r="G67" s="72">
        <v>0</v>
      </c>
      <c r="H67" s="73">
        <v>0</v>
      </c>
      <c r="I67" s="72">
        <v>0</v>
      </c>
      <c r="J67" s="73">
        <v>0</v>
      </c>
      <c r="K67" s="72">
        <v>0</v>
      </c>
      <c r="L67" s="73">
        <v>0</v>
      </c>
      <c r="M67" s="72">
        <v>0</v>
      </c>
      <c r="N67" s="74">
        <f>IF(ISERROR(L67+J67+H67+F67),"Invalid Input",L67+J67+H67+F67)</f>
        <v>0</v>
      </c>
      <c r="O67" s="75">
        <f>IF(ISERROR(G67+I67+K67+M67),"Invalid Input",G67+I67+K67+M67)</f>
        <v>0</v>
      </c>
      <c r="P67" s="76">
        <v>0</v>
      </c>
      <c r="Q67" s="77">
        <f>IF(ISERROR(P67-O67),"Invalid Input",(P67-O67))</f>
        <v>0</v>
      </c>
      <c r="R67" s="51" t="b">
        <v>1</v>
      </c>
      <c r="S67" s="104"/>
      <c r="T67" s="104"/>
    </row>
    <row r="68" spans="1:20" x14ac:dyDescent="0.25">
      <c r="A68" s="62"/>
      <c r="B68" s="106" t="s">
        <v>69</v>
      </c>
      <c r="C68" s="107"/>
      <c r="D68" s="124">
        <v>0</v>
      </c>
      <c r="E68" s="125">
        <v>0</v>
      </c>
      <c r="F68" s="73">
        <v>0</v>
      </c>
      <c r="G68" s="72">
        <v>0</v>
      </c>
      <c r="H68" s="73">
        <v>0</v>
      </c>
      <c r="I68" s="72">
        <v>0</v>
      </c>
      <c r="J68" s="73">
        <v>0</v>
      </c>
      <c r="K68" s="72">
        <v>0</v>
      </c>
      <c r="L68" s="73">
        <v>0</v>
      </c>
      <c r="M68" s="72">
        <v>0</v>
      </c>
      <c r="N68" s="74">
        <f>IF(ISERROR(L68+J68+H68+F68),"Invalid Input",L68+J68+H68+F68)</f>
        <v>0</v>
      </c>
      <c r="O68" s="75">
        <f>IF(ISERROR(G68+I68+K68+M68),"Invalid Input",G68+I68+K68+M68)</f>
        <v>0</v>
      </c>
      <c r="P68" s="76">
        <v>0</v>
      </c>
      <c r="Q68" s="77">
        <f>IF(ISERROR(P68-O68),"Invalid Input",(P68-O68))</f>
        <v>0</v>
      </c>
      <c r="R68" s="51" t="b">
        <v>1</v>
      </c>
      <c r="S68" s="104"/>
      <c r="T68" s="104"/>
    </row>
    <row r="69" spans="1:20" x14ac:dyDescent="0.25">
      <c r="A69" s="103"/>
      <c r="B69" s="106" t="s">
        <v>70</v>
      </c>
      <c r="C69" s="107"/>
      <c r="D69" s="124">
        <v>0</v>
      </c>
      <c r="E69" s="125">
        <v>0</v>
      </c>
      <c r="F69" s="73">
        <v>0</v>
      </c>
      <c r="G69" s="72">
        <v>0</v>
      </c>
      <c r="H69" s="73">
        <v>0</v>
      </c>
      <c r="I69" s="72">
        <v>0</v>
      </c>
      <c r="J69" s="73">
        <v>0</v>
      </c>
      <c r="K69" s="72">
        <v>0</v>
      </c>
      <c r="L69" s="73">
        <v>0</v>
      </c>
      <c r="M69" s="72">
        <v>0</v>
      </c>
      <c r="N69" s="74">
        <f>IF(ISERROR(L69+J69+H69+F69),"Invalid Input",L69+J69+H69+F69)</f>
        <v>0</v>
      </c>
      <c r="O69" s="75">
        <f>IF(ISERROR(G69+I69+K69+M69),"Invalid Input",G69+I69+K69+M69)</f>
        <v>0</v>
      </c>
      <c r="P69" s="76">
        <v>0</v>
      </c>
      <c r="Q69" s="77">
        <f>IF(ISERROR(P69-O69),"Invalid Input",(P69-O69))</f>
        <v>0</v>
      </c>
      <c r="R69" s="51" t="b">
        <v>1</v>
      </c>
      <c r="S69" s="104"/>
      <c r="T69" s="104"/>
    </row>
    <row r="70" spans="1:20" x14ac:dyDescent="0.25">
      <c r="D70" s="87"/>
      <c r="E70" s="87"/>
      <c r="F70" s="87"/>
      <c r="G70" s="88"/>
      <c r="H70" s="87"/>
      <c r="I70" s="88"/>
      <c r="J70" s="87"/>
      <c r="K70" s="88"/>
      <c r="L70" s="87"/>
      <c r="M70" s="88"/>
      <c r="N70" s="87"/>
      <c r="O70" s="88"/>
      <c r="P70" s="87"/>
      <c r="Q70" s="77"/>
      <c r="R70" s="51"/>
      <c r="S70" s="104"/>
      <c r="T70" s="104"/>
    </row>
    <row r="71" spans="1:20" x14ac:dyDescent="0.25">
      <c r="A71" s="105" t="s">
        <v>71</v>
      </c>
      <c r="B71" s="106"/>
      <c r="C71" s="107"/>
      <c r="D71" s="86"/>
      <c r="E71" s="86"/>
      <c r="F71" s="86"/>
      <c r="G71" s="85"/>
      <c r="H71" s="86"/>
      <c r="I71" s="85"/>
      <c r="J71" s="86"/>
      <c r="K71" s="85"/>
      <c r="L71" s="86"/>
      <c r="M71" s="85"/>
      <c r="N71" s="87"/>
      <c r="O71" s="88"/>
      <c r="P71" s="86"/>
      <c r="Q71" s="77"/>
      <c r="R71" s="51" t="b">
        <v>1</v>
      </c>
      <c r="S71" s="104"/>
      <c r="T71" s="104"/>
    </row>
    <row r="72" spans="1:20" ht="14.1" customHeight="1" x14ac:dyDescent="0.25">
      <c r="A72" s="62"/>
      <c r="B72" s="145" t="s">
        <v>72</v>
      </c>
      <c r="C72" s="146"/>
      <c r="D72" s="124">
        <v>0</v>
      </c>
      <c r="E72" s="125">
        <v>0</v>
      </c>
      <c r="F72" s="73">
        <v>0</v>
      </c>
      <c r="G72" s="72">
        <v>0</v>
      </c>
      <c r="H72" s="73">
        <v>0</v>
      </c>
      <c r="I72" s="72">
        <v>0</v>
      </c>
      <c r="J72" s="73">
        <v>0</v>
      </c>
      <c r="K72" s="72">
        <v>0</v>
      </c>
      <c r="L72" s="73">
        <v>0</v>
      </c>
      <c r="M72" s="72">
        <v>0</v>
      </c>
      <c r="N72" s="74">
        <f t="shared" ref="N72:N83" si="4">IF(ISERROR(L72+J72+H72+F72),"Invalid Input",L72+J72+H72+F72)</f>
        <v>0</v>
      </c>
      <c r="O72" s="75">
        <f t="shared" ref="O72:O83" si="5">IF(ISERROR(G72+I72+K72+M72),"Invalid Input",G72+I72+K72+M72)</f>
        <v>0</v>
      </c>
      <c r="P72" s="76">
        <v>0</v>
      </c>
      <c r="Q72" s="77">
        <f t="shared" ref="Q72:Q83" si="6">IF(ISERROR(P72-O72),"Invalid Input",(P72-O72))</f>
        <v>0</v>
      </c>
      <c r="R72" s="51" t="b">
        <v>1</v>
      </c>
      <c r="S72" s="104"/>
      <c r="T72" s="104"/>
    </row>
    <row r="73" spans="1:20" x14ac:dyDescent="0.25">
      <c r="A73" s="95"/>
      <c r="B73" s="145" t="s">
        <v>73</v>
      </c>
      <c r="C73" s="146"/>
      <c r="D73" s="124">
        <v>0</v>
      </c>
      <c r="E73" s="125">
        <v>0</v>
      </c>
      <c r="F73" s="73">
        <v>0</v>
      </c>
      <c r="G73" s="72">
        <v>0</v>
      </c>
      <c r="H73" s="73">
        <v>0</v>
      </c>
      <c r="I73" s="72">
        <v>0</v>
      </c>
      <c r="J73" s="73">
        <v>0</v>
      </c>
      <c r="K73" s="72">
        <v>0</v>
      </c>
      <c r="L73" s="73">
        <v>0</v>
      </c>
      <c r="M73" s="72">
        <v>0</v>
      </c>
      <c r="N73" s="74">
        <f t="shared" si="4"/>
        <v>0</v>
      </c>
      <c r="O73" s="75">
        <f t="shared" si="5"/>
        <v>0</v>
      </c>
      <c r="P73" s="76">
        <v>0</v>
      </c>
      <c r="Q73" s="77">
        <f t="shared" si="6"/>
        <v>0</v>
      </c>
      <c r="R73" s="51" t="b">
        <v>1</v>
      </c>
      <c r="S73" s="104"/>
      <c r="T73" s="104"/>
    </row>
    <row r="74" spans="1:20" x14ac:dyDescent="0.25">
      <c r="A74" s="95"/>
      <c r="B74" s="145" t="s">
        <v>74</v>
      </c>
      <c r="C74" s="146"/>
      <c r="D74" s="124">
        <v>0</v>
      </c>
      <c r="E74" s="125">
        <v>0</v>
      </c>
      <c r="F74" s="73">
        <v>0</v>
      </c>
      <c r="G74" s="72">
        <v>0</v>
      </c>
      <c r="H74" s="73">
        <v>0</v>
      </c>
      <c r="I74" s="72">
        <v>0</v>
      </c>
      <c r="J74" s="73">
        <v>0</v>
      </c>
      <c r="K74" s="72">
        <v>0</v>
      </c>
      <c r="L74" s="73">
        <v>0</v>
      </c>
      <c r="M74" s="72">
        <v>0</v>
      </c>
      <c r="N74" s="74">
        <f t="shared" si="4"/>
        <v>0</v>
      </c>
      <c r="O74" s="75">
        <f t="shared" si="5"/>
        <v>0</v>
      </c>
      <c r="P74" s="76">
        <v>0</v>
      </c>
      <c r="Q74" s="77">
        <f t="shared" si="6"/>
        <v>0</v>
      </c>
      <c r="R74" s="51" t="b">
        <v>1</v>
      </c>
      <c r="S74" s="104"/>
      <c r="T74" s="104"/>
    </row>
    <row r="75" spans="1:20" x14ac:dyDescent="0.25">
      <c r="A75" s="95"/>
      <c r="B75" s="145" t="s">
        <v>75</v>
      </c>
      <c r="C75" s="146"/>
      <c r="D75" s="124">
        <v>0</v>
      </c>
      <c r="E75" s="125">
        <v>0</v>
      </c>
      <c r="F75" s="73">
        <v>0</v>
      </c>
      <c r="G75" s="72">
        <v>0</v>
      </c>
      <c r="H75" s="73">
        <v>0</v>
      </c>
      <c r="I75" s="72">
        <v>0</v>
      </c>
      <c r="J75" s="73">
        <v>0</v>
      </c>
      <c r="K75" s="72">
        <v>0</v>
      </c>
      <c r="L75" s="73">
        <v>0</v>
      </c>
      <c r="M75" s="72">
        <v>0</v>
      </c>
      <c r="N75" s="74">
        <f t="shared" si="4"/>
        <v>0</v>
      </c>
      <c r="O75" s="75">
        <f t="shared" si="5"/>
        <v>0</v>
      </c>
      <c r="P75" s="76">
        <v>0</v>
      </c>
      <c r="Q75" s="77">
        <f t="shared" si="6"/>
        <v>0</v>
      </c>
      <c r="R75" s="51" t="b">
        <v>1</v>
      </c>
      <c r="S75" s="104"/>
      <c r="T75" s="104"/>
    </row>
    <row r="76" spans="1:20" ht="26.25" customHeight="1" x14ac:dyDescent="0.25">
      <c r="A76" s="103"/>
      <c r="B76" s="135" t="s">
        <v>76</v>
      </c>
      <c r="C76" s="136"/>
      <c r="D76" s="124">
        <v>0</v>
      </c>
      <c r="E76" s="125">
        <v>0</v>
      </c>
      <c r="F76" s="73">
        <v>0</v>
      </c>
      <c r="G76" s="72">
        <v>0</v>
      </c>
      <c r="H76" s="73">
        <v>0</v>
      </c>
      <c r="I76" s="72">
        <v>0</v>
      </c>
      <c r="J76" s="73">
        <v>0</v>
      </c>
      <c r="K76" s="72">
        <v>0</v>
      </c>
      <c r="L76" s="73">
        <v>0</v>
      </c>
      <c r="M76" s="72">
        <v>0</v>
      </c>
      <c r="N76" s="74">
        <f t="shared" si="4"/>
        <v>0</v>
      </c>
      <c r="O76" s="75">
        <f t="shared" si="5"/>
        <v>0</v>
      </c>
      <c r="P76" s="76">
        <v>0</v>
      </c>
      <c r="Q76" s="77">
        <f t="shared" si="6"/>
        <v>0</v>
      </c>
      <c r="R76" s="51" t="b">
        <v>1</v>
      </c>
      <c r="S76" s="104"/>
      <c r="T76" s="104"/>
    </row>
    <row r="77" spans="1:20" x14ac:dyDescent="0.25">
      <c r="A77" s="95"/>
      <c r="B77" s="145" t="s">
        <v>77</v>
      </c>
      <c r="C77" s="146"/>
      <c r="D77" s="124">
        <v>0</v>
      </c>
      <c r="E77" s="125">
        <v>0</v>
      </c>
      <c r="F77" s="73">
        <v>0</v>
      </c>
      <c r="G77" s="72">
        <v>0</v>
      </c>
      <c r="H77" s="73">
        <v>0</v>
      </c>
      <c r="I77" s="72">
        <v>0</v>
      </c>
      <c r="J77" s="73">
        <v>0</v>
      </c>
      <c r="K77" s="72">
        <v>0</v>
      </c>
      <c r="L77" s="73">
        <v>0</v>
      </c>
      <c r="M77" s="72">
        <v>0</v>
      </c>
      <c r="N77" s="74">
        <f t="shared" si="4"/>
        <v>0</v>
      </c>
      <c r="O77" s="75">
        <f t="shared" si="5"/>
        <v>0</v>
      </c>
      <c r="P77" s="76">
        <v>0</v>
      </c>
      <c r="Q77" s="77">
        <f t="shared" si="6"/>
        <v>0</v>
      </c>
      <c r="R77" s="51" t="b">
        <v>1</v>
      </c>
      <c r="S77" s="104"/>
      <c r="T77" s="104"/>
    </row>
    <row r="78" spans="1:20" x14ac:dyDescent="0.25">
      <c r="A78" s="95"/>
      <c r="B78" s="145" t="s">
        <v>78</v>
      </c>
      <c r="C78" s="146"/>
      <c r="D78" s="124">
        <v>0</v>
      </c>
      <c r="E78" s="125">
        <v>0</v>
      </c>
      <c r="F78" s="73">
        <v>0</v>
      </c>
      <c r="G78" s="72">
        <v>0</v>
      </c>
      <c r="H78" s="73">
        <v>0</v>
      </c>
      <c r="I78" s="72">
        <v>0</v>
      </c>
      <c r="J78" s="73">
        <v>0</v>
      </c>
      <c r="K78" s="72">
        <v>0</v>
      </c>
      <c r="L78" s="73">
        <v>0</v>
      </c>
      <c r="M78" s="72">
        <v>0</v>
      </c>
      <c r="N78" s="74">
        <f t="shared" si="4"/>
        <v>0</v>
      </c>
      <c r="O78" s="75">
        <f t="shared" si="5"/>
        <v>0</v>
      </c>
      <c r="P78" s="76">
        <v>0</v>
      </c>
      <c r="Q78" s="77">
        <f t="shared" si="6"/>
        <v>0</v>
      </c>
      <c r="R78" s="51" t="b">
        <v>1</v>
      </c>
      <c r="S78" s="104"/>
      <c r="T78" s="104"/>
    </row>
    <row r="79" spans="1:20" x14ac:dyDescent="0.25">
      <c r="A79" s="103"/>
      <c r="B79" s="145" t="s">
        <v>79</v>
      </c>
      <c r="C79" s="146"/>
      <c r="D79" s="124">
        <v>0</v>
      </c>
      <c r="E79" s="125">
        <v>0</v>
      </c>
      <c r="F79" s="73">
        <v>0</v>
      </c>
      <c r="G79" s="72">
        <v>0</v>
      </c>
      <c r="H79" s="73">
        <v>0</v>
      </c>
      <c r="I79" s="72">
        <v>0</v>
      </c>
      <c r="J79" s="73">
        <v>0</v>
      </c>
      <c r="K79" s="72">
        <v>0</v>
      </c>
      <c r="L79" s="73">
        <v>0</v>
      </c>
      <c r="M79" s="72">
        <v>0</v>
      </c>
      <c r="N79" s="74">
        <f t="shared" si="4"/>
        <v>0</v>
      </c>
      <c r="O79" s="75">
        <f t="shared" si="5"/>
        <v>0</v>
      </c>
      <c r="P79" s="76">
        <v>0</v>
      </c>
      <c r="Q79" s="77">
        <f t="shared" si="6"/>
        <v>0</v>
      </c>
      <c r="R79" s="51" t="b">
        <v>1</v>
      </c>
      <c r="S79" s="104"/>
      <c r="T79" s="104"/>
    </row>
    <row r="80" spans="1:20" x14ac:dyDescent="0.25">
      <c r="A80" s="95"/>
      <c r="B80" s="145" t="s">
        <v>80</v>
      </c>
      <c r="C80" s="146"/>
      <c r="D80" s="124">
        <v>0</v>
      </c>
      <c r="E80" s="125">
        <v>0</v>
      </c>
      <c r="F80" s="73">
        <v>0</v>
      </c>
      <c r="G80" s="72">
        <v>0</v>
      </c>
      <c r="H80" s="73">
        <v>0</v>
      </c>
      <c r="I80" s="72">
        <v>0</v>
      </c>
      <c r="J80" s="73">
        <v>0</v>
      </c>
      <c r="K80" s="72">
        <v>0</v>
      </c>
      <c r="L80" s="73">
        <v>0</v>
      </c>
      <c r="M80" s="72">
        <v>0</v>
      </c>
      <c r="N80" s="74">
        <f t="shared" si="4"/>
        <v>0</v>
      </c>
      <c r="O80" s="75">
        <f t="shared" si="5"/>
        <v>0</v>
      </c>
      <c r="P80" s="76">
        <v>0</v>
      </c>
      <c r="Q80" s="77">
        <f t="shared" si="6"/>
        <v>0</v>
      </c>
      <c r="R80" s="51" t="b">
        <v>1</v>
      </c>
      <c r="S80" s="104"/>
      <c r="T80" s="104"/>
    </row>
    <row r="81" spans="1:20" x14ac:dyDescent="0.25">
      <c r="A81" s="95"/>
      <c r="B81" s="145" t="s">
        <v>81</v>
      </c>
      <c r="C81" s="146"/>
      <c r="D81" s="124">
        <v>0</v>
      </c>
      <c r="E81" s="125">
        <v>0</v>
      </c>
      <c r="F81" s="73">
        <v>0</v>
      </c>
      <c r="G81" s="72">
        <v>0</v>
      </c>
      <c r="H81" s="73">
        <v>0</v>
      </c>
      <c r="I81" s="72">
        <v>0</v>
      </c>
      <c r="J81" s="73">
        <v>0</v>
      </c>
      <c r="K81" s="72">
        <v>0</v>
      </c>
      <c r="L81" s="73">
        <v>0</v>
      </c>
      <c r="M81" s="72">
        <v>0</v>
      </c>
      <c r="N81" s="74">
        <f t="shared" si="4"/>
        <v>0</v>
      </c>
      <c r="O81" s="75">
        <f t="shared" si="5"/>
        <v>0</v>
      </c>
      <c r="P81" s="76">
        <v>0</v>
      </c>
      <c r="Q81" s="77">
        <f t="shared" si="6"/>
        <v>0</v>
      </c>
      <c r="R81" s="51" t="b">
        <v>1</v>
      </c>
      <c r="S81" s="104"/>
      <c r="T81" s="104"/>
    </row>
    <row r="82" spans="1:20" x14ac:dyDescent="0.25">
      <c r="A82" s="95"/>
      <c r="B82" s="145" t="s">
        <v>82</v>
      </c>
      <c r="C82" s="146"/>
      <c r="D82" s="124">
        <v>0</v>
      </c>
      <c r="E82" s="125">
        <v>0</v>
      </c>
      <c r="F82" s="73">
        <v>0</v>
      </c>
      <c r="G82" s="72">
        <v>0</v>
      </c>
      <c r="H82" s="73">
        <v>0</v>
      </c>
      <c r="I82" s="72">
        <v>0</v>
      </c>
      <c r="J82" s="73">
        <v>0</v>
      </c>
      <c r="K82" s="72">
        <v>0</v>
      </c>
      <c r="L82" s="73">
        <v>0</v>
      </c>
      <c r="M82" s="72">
        <v>0</v>
      </c>
      <c r="N82" s="74">
        <f t="shared" si="4"/>
        <v>0</v>
      </c>
      <c r="O82" s="75">
        <f t="shared" si="5"/>
        <v>0</v>
      </c>
      <c r="P82" s="76">
        <v>0</v>
      </c>
      <c r="Q82" s="77">
        <f t="shared" si="6"/>
        <v>0</v>
      </c>
      <c r="R82" s="51" t="b">
        <v>1</v>
      </c>
      <c r="S82" s="104"/>
      <c r="T82" s="104"/>
    </row>
    <row r="83" spans="1:20" x14ac:dyDescent="0.25">
      <c r="A83" s="95"/>
      <c r="B83" s="145" t="s">
        <v>83</v>
      </c>
      <c r="C83" s="146"/>
      <c r="D83" s="124">
        <v>0</v>
      </c>
      <c r="E83" s="125">
        <v>0</v>
      </c>
      <c r="F83" s="73">
        <v>0</v>
      </c>
      <c r="G83" s="72">
        <v>0</v>
      </c>
      <c r="H83" s="73">
        <v>0</v>
      </c>
      <c r="I83" s="72">
        <v>0</v>
      </c>
      <c r="J83" s="73">
        <v>0</v>
      </c>
      <c r="K83" s="72">
        <v>0</v>
      </c>
      <c r="L83" s="73">
        <v>0</v>
      </c>
      <c r="M83" s="72">
        <v>0</v>
      </c>
      <c r="N83" s="74">
        <f t="shared" si="4"/>
        <v>0</v>
      </c>
      <c r="O83" s="75">
        <f t="shared" si="5"/>
        <v>0</v>
      </c>
      <c r="P83" s="76">
        <v>0</v>
      </c>
      <c r="Q83" s="77">
        <f t="shared" si="6"/>
        <v>0</v>
      </c>
      <c r="R83" s="51" t="b">
        <v>1</v>
      </c>
      <c r="S83" s="104"/>
      <c r="T83" s="104"/>
    </row>
    <row r="84" spans="1:20" ht="12" customHeight="1" x14ac:dyDescent="0.25">
      <c r="A84" s="95"/>
      <c r="B84" s="147">
        <f>COUNTA(B72:C83)</f>
        <v>12</v>
      </c>
      <c r="C84" s="148"/>
      <c r="D84" s="87"/>
      <c r="E84" s="87"/>
      <c r="F84" s="87"/>
      <c r="G84" s="88"/>
      <c r="H84" s="87"/>
      <c r="I84" s="88"/>
      <c r="J84" s="87"/>
      <c r="K84" s="88"/>
      <c r="L84" s="87"/>
      <c r="M84" s="88"/>
      <c r="N84" s="87"/>
      <c r="O84" s="88"/>
      <c r="P84" s="87"/>
      <c r="Q84" s="77"/>
      <c r="R84" s="51" t="b">
        <v>1</v>
      </c>
      <c r="S84" s="104"/>
      <c r="T84" s="104"/>
    </row>
    <row r="85" spans="1:20" x14ac:dyDescent="0.25">
      <c r="A85" s="105" t="s">
        <v>84</v>
      </c>
      <c r="B85" s="106"/>
      <c r="C85" s="107"/>
      <c r="D85" s="87"/>
      <c r="E85" s="87"/>
      <c r="F85" s="87"/>
      <c r="G85" s="88"/>
      <c r="H85" s="87"/>
      <c r="I85" s="88"/>
      <c r="J85" s="87"/>
      <c r="K85" s="88"/>
      <c r="L85" s="87"/>
      <c r="M85" s="88"/>
      <c r="N85" s="87"/>
      <c r="O85" s="88"/>
      <c r="P85" s="87"/>
      <c r="Q85" s="77"/>
      <c r="R85" s="51" t="b">
        <v>1</v>
      </c>
      <c r="S85" s="104"/>
      <c r="T85" s="104"/>
    </row>
    <row r="86" spans="1:20" ht="30" customHeight="1" x14ac:dyDescent="0.25">
      <c r="A86" s="95"/>
      <c r="B86" s="149" t="s">
        <v>85</v>
      </c>
      <c r="C86" s="150"/>
      <c r="D86" s="124">
        <v>0</v>
      </c>
      <c r="E86" s="125">
        <v>0</v>
      </c>
      <c r="F86" s="73">
        <v>0</v>
      </c>
      <c r="G86" s="72">
        <v>0</v>
      </c>
      <c r="H86" s="73">
        <v>0</v>
      </c>
      <c r="I86" s="72">
        <v>0</v>
      </c>
      <c r="J86" s="73">
        <v>0</v>
      </c>
      <c r="K86" s="72">
        <v>0</v>
      </c>
      <c r="L86" s="73">
        <v>0</v>
      </c>
      <c r="M86" s="72">
        <v>0</v>
      </c>
      <c r="N86" s="74">
        <f>IF(ISERROR(L86+J86+H86+F86),"Invalid Input",L86+J86+H86+F86)</f>
        <v>0</v>
      </c>
      <c r="O86" s="75">
        <f>IF(ISERROR(G86+I86+K86+M86),"Invalid Input",G86+I86+K86+M86)</f>
        <v>0</v>
      </c>
      <c r="P86" s="76">
        <v>0</v>
      </c>
      <c r="Q86" s="77">
        <f>IF(ISERROR(P86-O86),"Invalid Input",(P86-O86))</f>
        <v>0</v>
      </c>
      <c r="R86" s="51" t="b">
        <v>1</v>
      </c>
      <c r="S86" s="104"/>
      <c r="T86" s="104"/>
    </row>
    <row r="87" spans="1:20" ht="12.75" customHeight="1" x14ac:dyDescent="0.25">
      <c r="A87" s="114"/>
      <c r="B87" s="115"/>
      <c r="C87" s="116"/>
      <c r="D87" s="117"/>
      <c r="E87" s="117"/>
      <c r="F87" s="117"/>
      <c r="G87" s="118"/>
      <c r="H87" s="117"/>
      <c r="I87" s="118"/>
      <c r="J87" s="117"/>
      <c r="K87" s="118"/>
      <c r="L87" s="117"/>
      <c r="M87" s="118"/>
      <c r="N87" s="119"/>
      <c r="O87" s="120"/>
      <c r="P87" s="117"/>
      <c r="Q87" s="121"/>
      <c r="R87" s="51" t="b">
        <v>1</v>
      </c>
      <c r="S87" s="122"/>
      <c r="T87" s="122"/>
    </row>
    <row r="88" spans="1:20" x14ac:dyDescent="0.25">
      <c r="A88" s="123" t="str">
        <f>[6]SheetNames!A3</f>
        <v>ETH</v>
      </c>
    </row>
  </sheetData>
  <mergeCells count="48">
    <mergeCell ref="B86:C86"/>
    <mergeCell ref="B74:C74"/>
    <mergeCell ref="B75:C75"/>
    <mergeCell ref="B76:C76"/>
    <mergeCell ref="B77:C77"/>
    <mergeCell ref="B78:C78"/>
    <mergeCell ref="B79:C79"/>
    <mergeCell ref="B80:C80"/>
    <mergeCell ref="B81:C81"/>
    <mergeCell ref="B82:C82"/>
    <mergeCell ref="B83:C83"/>
    <mergeCell ref="B84:C84"/>
    <mergeCell ref="B49:C49"/>
    <mergeCell ref="B50:C50"/>
    <mergeCell ref="B62:C62"/>
    <mergeCell ref="B63:C63"/>
    <mergeCell ref="B64:C64"/>
    <mergeCell ref="A51:C51"/>
    <mergeCell ref="B73:C73"/>
    <mergeCell ref="B53:C53"/>
    <mergeCell ref="B54:C54"/>
    <mergeCell ref="B55:C55"/>
    <mergeCell ref="B57:C57"/>
    <mergeCell ref="B58:C58"/>
    <mergeCell ref="B59:C59"/>
    <mergeCell ref="B72:C72"/>
    <mergeCell ref="B61:C61"/>
    <mergeCell ref="B30:C30"/>
    <mergeCell ref="B32:C32"/>
    <mergeCell ref="B43:C43"/>
    <mergeCell ref="A45:C45"/>
    <mergeCell ref="B47:C47"/>
    <mergeCell ref="B33:C33"/>
    <mergeCell ref="B34:C34"/>
    <mergeCell ref="B36:C36"/>
    <mergeCell ref="B48:C48"/>
    <mergeCell ref="B37:C37"/>
    <mergeCell ref="A38:C38"/>
    <mergeCell ref="B40:C40"/>
    <mergeCell ref="B41:C41"/>
    <mergeCell ref="B42:C42"/>
    <mergeCell ref="B28:C28"/>
    <mergeCell ref="B29:C29"/>
    <mergeCell ref="A22:C22"/>
    <mergeCell ref="B24:C24"/>
    <mergeCell ref="B25:C25"/>
    <mergeCell ref="B26:C26"/>
    <mergeCell ref="B27:C27"/>
  </mergeCells>
  <pageMargins left="0.23622047244094491" right="0.23622047244094491" top="0.74803149606299213" bottom="0.74803149606299213" header="0.31496062992125984" footer="0.31496062992125984"/>
  <pageSetup paperSize="9" scale="35" orientation="landscape" r:id="rId1"/>
  <rowBreaks count="2" manualBreakCount="2">
    <brk id="16" max="16383" man="1"/>
    <brk id="6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249977111117893"/>
    <pageSetUpPr fitToPage="1"/>
  </sheetPr>
  <dimension ref="A1:T88"/>
  <sheetViews>
    <sheetView showGridLines="0" topLeftCell="A64" zoomScaleNormal="100" workbookViewId="0">
      <selection activeCell="D5" sqref="D5"/>
    </sheetView>
  </sheetViews>
  <sheetFormatPr defaultColWidth="16.5703125" defaultRowHeight="15" x14ac:dyDescent="0.25"/>
  <cols>
    <col min="1" max="1" width="3.7109375" style="5" customWidth="1"/>
    <col min="2" max="2" width="5.7109375" style="5" customWidth="1"/>
    <col min="3" max="3" width="74" style="5" customWidth="1"/>
    <col min="4" max="4" width="11.5703125" style="5" customWidth="1"/>
    <col min="5" max="17" width="10.7109375" style="5" customWidth="1"/>
    <col min="18" max="18" width="0" style="5" hidden="1" customWidth="1"/>
    <col min="19" max="19" width="36.140625" style="12" customWidth="1"/>
    <col min="20" max="20" width="35" style="12" customWidth="1"/>
    <col min="21" max="16384" width="16.5703125" style="5"/>
  </cols>
  <sheetData>
    <row r="1" spans="1:20" x14ac:dyDescent="0.25">
      <c r="A1" s="1" t="str">
        <f>A88&amp;" - "&amp;VLOOKUP(A88,[7]SheetNames!A2:C56,3,FALSE)</f>
        <v>CPT - Cape Town</v>
      </c>
      <c r="B1" s="1"/>
      <c r="C1" s="2"/>
      <c r="D1" s="3"/>
      <c r="E1" s="3"/>
      <c r="F1" s="3"/>
      <c r="G1" s="3"/>
      <c r="H1" s="3"/>
      <c r="I1" s="3"/>
      <c r="J1" s="3"/>
      <c r="K1" s="3"/>
      <c r="L1" s="3"/>
      <c r="M1" s="3"/>
      <c r="N1" s="3"/>
      <c r="O1" s="3"/>
      <c r="P1" s="3"/>
      <c r="Q1" s="3"/>
      <c r="R1" s="3"/>
      <c r="S1" s="4"/>
      <c r="T1" s="4"/>
    </row>
    <row r="3" spans="1:20" ht="21.75" customHeight="1" x14ac:dyDescent="0.25">
      <c r="A3" s="6" t="s">
        <v>88</v>
      </c>
      <c r="B3" s="7"/>
      <c r="C3" s="8"/>
      <c r="D3" s="9"/>
      <c r="E3" s="10"/>
      <c r="F3" s="3"/>
      <c r="G3" s="3"/>
      <c r="H3" s="3"/>
      <c r="I3" s="3"/>
      <c r="J3" s="3"/>
      <c r="K3" s="3"/>
      <c r="L3" s="3"/>
      <c r="M3" s="3"/>
      <c r="N3" s="3"/>
      <c r="O3" s="3"/>
      <c r="P3" s="3"/>
      <c r="Q3" s="3"/>
      <c r="R3" s="3"/>
      <c r="S3" s="4"/>
      <c r="T3" s="4"/>
    </row>
    <row r="4" spans="1:20" ht="33" x14ac:dyDescent="0.3">
      <c r="D4" s="11" t="s">
        <v>0</v>
      </c>
    </row>
    <row r="5" spans="1:20" ht="30" x14ac:dyDescent="0.25">
      <c r="C5" s="13" t="s">
        <v>1</v>
      </c>
      <c r="D5" s="14"/>
      <c r="E5" s="15" t="s">
        <v>2</v>
      </c>
    </row>
    <row r="6" spans="1:20" ht="16.5" x14ac:dyDescent="0.3">
      <c r="C6" s="13" t="s">
        <v>3</v>
      </c>
      <c r="D6" s="16">
        <v>165105</v>
      </c>
      <c r="E6" s="17" t="s">
        <v>4</v>
      </c>
    </row>
    <row r="7" spans="1:20" ht="30" x14ac:dyDescent="0.25">
      <c r="A7" s="18"/>
      <c r="B7" s="7"/>
      <c r="C7" s="19" t="s">
        <v>5</v>
      </c>
      <c r="D7" s="20">
        <v>80</v>
      </c>
      <c r="E7" s="17" t="s">
        <v>6</v>
      </c>
      <c r="F7" s="3"/>
      <c r="G7" s="3"/>
      <c r="H7" s="3"/>
      <c r="I7" s="3"/>
      <c r="J7" s="3"/>
      <c r="K7" s="3"/>
      <c r="L7" s="3"/>
      <c r="M7" s="3"/>
      <c r="N7" s="3"/>
      <c r="O7" s="3"/>
      <c r="P7" s="3"/>
      <c r="Q7" s="3"/>
      <c r="R7" s="3"/>
      <c r="S7" s="4"/>
      <c r="T7" s="4"/>
    </row>
    <row r="8" spans="1:20" x14ac:dyDescent="0.25">
      <c r="A8" s="18"/>
      <c r="B8" s="7"/>
      <c r="C8" s="132" t="s">
        <v>7</v>
      </c>
      <c r="D8" s="20">
        <v>1050729</v>
      </c>
      <c r="E8" s="17" t="s">
        <v>4</v>
      </c>
      <c r="F8" s="3"/>
      <c r="G8" s="3"/>
      <c r="H8" s="3"/>
      <c r="I8" s="3"/>
      <c r="J8" s="3"/>
      <c r="K8" s="3"/>
      <c r="L8" s="3"/>
      <c r="M8" s="3"/>
      <c r="N8" s="3"/>
      <c r="O8" s="3"/>
      <c r="P8" s="3"/>
      <c r="Q8" s="3"/>
      <c r="R8" s="3"/>
      <c r="S8" s="4"/>
      <c r="T8" s="4"/>
    </row>
    <row r="9" spans="1:20" ht="15.75" customHeight="1" x14ac:dyDescent="0.25">
      <c r="A9" s="18"/>
      <c r="B9" s="7"/>
      <c r="C9" s="22" t="s">
        <v>8</v>
      </c>
      <c r="D9" s="20">
        <v>131380</v>
      </c>
      <c r="E9" s="17" t="s">
        <v>4</v>
      </c>
      <c r="F9" s="3"/>
      <c r="G9" s="3"/>
      <c r="H9" s="3"/>
      <c r="I9" s="3"/>
      <c r="J9" s="3"/>
      <c r="K9" s="3"/>
      <c r="L9" s="3"/>
      <c r="M9" s="3"/>
      <c r="N9" s="3"/>
      <c r="O9" s="3"/>
      <c r="P9" s="3"/>
      <c r="Q9" s="3"/>
      <c r="R9" s="3"/>
      <c r="S9" s="4"/>
      <c r="T9" s="4"/>
    </row>
    <row r="10" spans="1:20" x14ac:dyDescent="0.25">
      <c r="A10" s="18"/>
      <c r="B10" s="7"/>
      <c r="C10" s="19" t="s">
        <v>9</v>
      </c>
      <c r="D10" s="20">
        <v>1190855</v>
      </c>
      <c r="E10" s="17" t="s">
        <v>4</v>
      </c>
      <c r="F10" s="3"/>
      <c r="G10" s="3"/>
      <c r="H10" s="3"/>
      <c r="I10" s="3"/>
      <c r="J10" s="3"/>
      <c r="K10" s="3"/>
      <c r="L10" s="3"/>
      <c r="M10" s="3"/>
      <c r="N10" s="3"/>
      <c r="O10" s="3"/>
      <c r="P10" s="3"/>
      <c r="Q10" s="3"/>
      <c r="R10" s="3"/>
      <c r="S10" s="4"/>
      <c r="T10" s="4"/>
    </row>
    <row r="11" spans="1:20" x14ac:dyDescent="0.25">
      <c r="A11" s="18"/>
      <c r="B11" s="7"/>
      <c r="C11" s="19" t="s">
        <v>10</v>
      </c>
      <c r="D11" s="14">
        <v>165105</v>
      </c>
      <c r="E11" s="17" t="s">
        <v>4</v>
      </c>
      <c r="F11" s="3"/>
      <c r="G11" s="3"/>
      <c r="H11" s="3"/>
      <c r="I11" s="3"/>
      <c r="J11" s="3"/>
      <c r="K11" s="3"/>
      <c r="L11" s="3"/>
      <c r="M11" s="3"/>
      <c r="N11" s="3"/>
      <c r="O11" s="3"/>
      <c r="P11" s="3"/>
      <c r="Q11" s="3"/>
      <c r="R11" s="3"/>
      <c r="S11" s="4"/>
      <c r="T11" s="4"/>
    </row>
    <row r="12" spans="1:20" x14ac:dyDescent="0.25">
      <c r="A12" s="18"/>
      <c r="B12" s="7"/>
      <c r="C12" s="19" t="s">
        <v>11</v>
      </c>
      <c r="D12" s="20">
        <v>1190855</v>
      </c>
      <c r="E12" s="17" t="s">
        <v>4</v>
      </c>
      <c r="F12" s="3"/>
      <c r="G12" s="3"/>
      <c r="H12" s="3"/>
      <c r="I12" s="3"/>
      <c r="J12" s="3"/>
      <c r="K12" s="3"/>
      <c r="L12" s="3"/>
      <c r="M12" s="3"/>
      <c r="N12" s="3"/>
      <c r="O12" s="3"/>
      <c r="P12" s="3"/>
      <c r="Q12" s="3"/>
      <c r="R12" s="3"/>
      <c r="S12" s="4"/>
      <c r="T12" s="4"/>
    </row>
    <row r="13" spans="1:20" x14ac:dyDescent="0.25">
      <c r="A13" s="18"/>
      <c r="B13" s="7"/>
      <c r="C13" s="19" t="s">
        <v>12</v>
      </c>
      <c r="D13" s="20">
        <v>165105</v>
      </c>
      <c r="E13" s="17" t="s">
        <v>4</v>
      </c>
      <c r="F13" s="3"/>
      <c r="G13" s="3"/>
      <c r="H13" s="3"/>
      <c r="I13" s="3"/>
      <c r="J13" s="3"/>
      <c r="K13" s="3"/>
      <c r="L13" s="3"/>
      <c r="M13" s="3"/>
      <c r="N13" s="3"/>
      <c r="O13" s="3"/>
      <c r="P13" s="3"/>
      <c r="Q13" s="3"/>
      <c r="R13" s="3"/>
      <c r="S13" s="4"/>
      <c r="T13" s="4"/>
    </row>
    <row r="14" spans="1:20" ht="30" x14ac:dyDescent="0.25">
      <c r="A14" s="18"/>
      <c r="B14" s="7"/>
      <c r="C14" s="19" t="s">
        <v>13</v>
      </c>
      <c r="D14" s="20">
        <v>1190855</v>
      </c>
      <c r="E14" s="17" t="s">
        <v>4</v>
      </c>
      <c r="F14" s="3"/>
      <c r="G14" s="3"/>
      <c r="H14" s="3"/>
      <c r="I14" s="3"/>
      <c r="J14" s="3"/>
      <c r="K14" s="3"/>
      <c r="L14" s="3"/>
      <c r="M14" s="3"/>
      <c r="N14" s="3"/>
      <c r="O14" s="3"/>
      <c r="P14" s="3"/>
      <c r="Q14" s="3"/>
      <c r="R14" s="3"/>
      <c r="S14" s="4"/>
      <c r="T14" s="4"/>
    </row>
    <row r="15" spans="1:20" x14ac:dyDescent="0.25">
      <c r="A15" s="18"/>
      <c r="B15" s="7"/>
      <c r="C15" s="13" t="s">
        <v>14</v>
      </c>
      <c r="D15" s="20">
        <v>165105</v>
      </c>
      <c r="E15" s="17" t="s">
        <v>4</v>
      </c>
      <c r="F15" s="3"/>
      <c r="G15" s="3"/>
      <c r="H15" s="3"/>
      <c r="I15" s="3"/>
      <c r="J15" s="3"/>
      <c r="K15" s="3"/>
      <c r="L15" s="3"/>
      <c r="M15" s="3"/>
      <c r="N15" s="3"/>
      <c r="O15" s="3"/>
      <c r="P15" s="3"/>
      <c r="Q15" s="3"/>
      <c r="R15" s="3"/>
      <c r="S15" s="4"/>
      <c r="T15" s="4"/>
    </row>
    <row r="16" spans="1:20" x14ac:dyDescent="0.25">
      <c r="A16" s="18"/>
      <c r="B16" s="7"/>
      <c r="C16" s="23"/>
      <c r="D16" s="9"/>
      <c r="E16" s="10"/>
      <c r="F16" s="3"/>
      <c r="G16" s="3"/>
      <c r="H16" s="3"/>
      <c r="I16" s="3"/>
      <c r="J16" s="3"/>
      <c r="K16" s="3"/>
      <c r="L16" s="3"/>
      <c r="M16" s="3"/>
      <c r="N16" s="3"/>
      <c r="O16" s="3"/>
      <c r="P16" s="3"/>
      <c r="Q16" s="3"/>
      <c r="R16" s="3"/>
      <c r="S16" s="4"/>
      <c r="T16" s="4"/>
    </row>
    <row r="17" spans="1:20" x14ac:dyDescent="0.25">
      <c r="A17" s="18" t="s">
        <v>89</v>
      </c>
      <c r="B17" s="7"/>
      <c r="C17" s="8"/>
      <c r="D17" s="9"/>
      <c r="E17" s="10"/>
      <c r="F17" s="3"/>
      <c r="G17" s="3"/>
      <c r="H17" s="3"/>
      <c r="I17" s="3"/>
      <c r="J17" s="3"/>
      <c r="K17" s="3"/>
      <c r="L17" s="3"/>
      <c r="M17" s="3"/>
      <c r="N17" s="3"/>
      <c r="O17" s="3"/>
      <c r="P17" s="3"/>
      <c r="Q17" s="3"/>
      <c r="R17" s="3"/>
      <c r="S17" s="4"/>
      <c r="T17" s="4"/>
    </row>
    <row r="18" spans="1:20" ht="76.5" x14ac:dyDescent="0.25">
      <c r="A18" s="24" t="s">
        <v>15</v>
      </c>
      <c r="B18" s="25"/>
      <c r="C18" s="25"/>
      <c r="D18" s="26" t="s">
        <v>90</v>
      </c>
      <c r="E18" s="27" t="s">
        <v>91</v>
      </c>
      <c r="F18" s="28" t="s">
        <v>16</v>
      </c>
      <c r="G18" s="29" t="s">
        <v>17</v>
      </c>
      <c r="H18" s="28" t="s">
        <v>18</v>
      </c>
      <c r="I18" s="29" t="s">
        <v>19</v>
      </c>
      <c r="J18" s="28" t="s">
        <v>20</v>
      </c>
      <c r="K18" s="29" t="s">
        <v>21</v>
      </c>
      <c r="L18" s="28" t="s">
        <v>22</v>
      </c>
      <c r="M18" s="30" t="s">
        <v>23</v>
      </c>
      <c r="N18" s="28" t="s">
        <v>24</v>
      </c>
      <c r="O18" s="31" t="s">
        <v>92</v>
      </c>
      <c r="P18" s="29" t="s">
        <v>93</v>
      </c>
      <c r="Q18" s="26" t="s">
        <v>25</v>
      </c>
      <c r="R18" s="3"/>
      <c r="S18" s="26" t="s">
        <v>26</v>
      </c>
      <c r="T18" s="26" t="s">
        <v>27</v>
      </c>
    </row>
    <row r="19" spans="1:20" s="41" customFormat="1" ht="11.25" x14ac:dyDescent="0.2">
      <c r="A19" s="32"/>
      <c r="B19" s="33"/>
      <c r="C19" s="33"/>
      <c r="D19" s="34"/>
      <c r="E19" s="35"/>
      <c r="F19" s="36"/>
      <c r="G19" s="37"/>
      <c r="H19" s="36"/>
      <c r="I19" s="37"/>
      <c r="J19" s="36"/>
      <c r="K19" s="37"/>
      <c r="L19" s="36"/>
      <c r="M19" s="38"/>
      <c r="N19" s="36" t="s">
        <v>28</v>
      </c>
      <c r="O19" s="39" t="s">
        <v>29</v>
      </c>
      <c r="P19" s="37"/>
      <c r="Q19" s="34" t="s">
        <v>30</v>
      </c>
      <c r="R19" s="3"/>
      <c r="S19" s="40"/>
      <c r="T19" s="40"/>
    </row>
    <row r="20" spans="1:20" x14ac:dyDescent="0.25">
      <c r="A20" s="24"/>
      <c r="B20" s="25"/>
      <c r="C20" s="42"/>
      <c r="D20" s="39">
        <v>1</v>
      </c>
      <c r="E20" s="35">
        <v>2</v>
      </c>
      <c r="F20" s="36">
        <v>3</v>
      </c>
      <c r="G20" s="37">
        <v>4</v>
      </c>
      <c r="H20" s="36">
        <f t="shared" ref="H20:Q20" si="0">G20+1</f>
        <v>5</v>
      </c>
      <c r="I20" s="37">
        <f t="shared" si="0"/>
        <v>6</v>
      </c>
      <c r="J20" s="36">
        <f t="shared" si="0"/>
        <v>7</v>
      </c>
      <c r="K20" s="37">
        <f t="shared" si="0"/>
        <v>8</v>
      </c>
      <c r="L20" s="36">
        <f t="shared" si="0"/>
        <v>9</v>
      </c>
      <c r="M20" s="38">
        <f t="shared" si="0"/>
        <v>10</v>
      </c>
      <c r="N20" s="36">
        <f t="shared" si="0"/>
        <v>11</v>
      </c>
      <c r="O20" s="39">
        <f t="shared" si="0"/>
        <v>12</v>
      </c>
      <c r="P20" s="37">
        <f t="shared" si="0"/>
        <v>13</v>
      </c>
      <c r="Q20" s="34">
        <f t="shared" si="0"/>
        <v>14</v>
      </c>
      <c r="R20" s="3"/>
      <c r="S20" s="40"/>
      <c r="T20" s="40"/>
    </row>
    <row r="21" spans="1:20" x14ac:dyDescent="0.25">
      <c r="A21" s="43" t="s">
        <v>31</v>
      </c>
      <c r="B21" s="44"/>
      <c r="C21" s="44"/>
      <c r="D21" s="45"/>
      <c r="E21" s="46"/>
      <c r="F21" s="47"/>
      <c r="G21" s="48"/>
      <c r="H21" s="47"/>
      <c r="I21" s="48"/>
      <c r="J21" s="47"/>
      <c r="K21" s="48"/>
      <c r="L21" s="47"/>
      <c r="M21" s="49"/>
      <c r="N21" s="47"/>
      <c r="O21" s="45"/>
      <c r="P21" s="48"/>
      <c r="Q21" s="50"/>
      <c r="R21" s="51"/>
      <c r="S21" s="52"/>
      <c r="T21" s="52"/>
    </row>
    <row r="22" spans="1:20" x14ac:dyDescent="0.25">
      <c r="A22" s="137" t="s">
        <v>32</v>
      </c>
      <c r="B22" s="138"/>
      <c r="C22" s="139"/>
      <c r="D22" s="53"/>
      <c r="E22" s="54"/>
      <c r="F22" s="55"/>
      <c r="G22" s="56"/>
      <c r="H22" s="57"/>
      <c r="I22" s="58"/>
      <c r="J22" s="57"/>
      <c r="K22" s="58"/>
      <c r="L22" s="55"/>
      <c r="M22" s="59"/>
      <c r="N22" s="57"/>
      <c r="O22" s="60"/>
      <c r="P22" s="56"/>
      <c r="Q22" s="61"/>
      <c r="R22" s="51"/>
      <c r="S22" s="52"/>
      <c r="T22" s="52"/>
    </row>
    <row r="23" spans="1:20" ht="8.1" customHeight="1" x14ac:dyDescent="0.25">
      <c r="A23" s="62"/>
      <c r="B23" s="63"/>
      <c r="C23" s="64"/>
      <c r="D23" s="53"/>
      <c r="E23" s="54"/>
      <c r="F23" s="57"/>
      <c r="G23" s="58"/>
      <c r="H23" s="57"/>
      <c r="I23" s="58"/>
      <c r="J23" s="57"/>
      <c r="K23" s="58"/>
      <c r="L23" s="57"/>
      <c r="M23" s="65"/>
      <c r="N23" s="57"/>
      <c r="O23" s="66"/>
      <c r="P23" s="58"/>
      <c r="Q23" s="53"/>
      <c r="R23" s="51"/>
      <c r="S23" s="52"/>
      <c r="T23" s="52"/>
    </row>
    <row r="24" spans="1:20" ht="15" customHeight="1" x14ac:dyDescent="0.25">
      <c r="A24" s="62"/>
      <c r="B24" s="135" t="s">
        <v>33</v>
      </c>
      <c r="C24" s="136">
        <v>0</v>
      </c>
      <c r="D24" s="124">
        <v>0</v>
      </c>
      <c r="E24" s="125">
        <v>60</v>
      </c>
      <c r="F24" s="73">
        <v>0</v>
      </c>
      <c r="G24" s="72">
        <v>0</v>
      </c>
      <c r="H24" s="73">
        <v>0</v>
      </c>
      <c r="I24" s="72">
        <v>0</v>
      </c>
      <c r="J24" s="73">
        <v>0</v>
      </c>
      <c r="K24" s="72">
        <v>0</v>
      </c>
      <c r="L24" s="73">
        <v>0</v>
      </c>
      <c r="M24" s="72">
        <v>0</v>
      </c>
      <c r="N24" s="74">
        <f t="shared" ref="N24:N36" si="1">IF(ISERROR(L24+J24+H24+F24),"Invalid Input",L24+J24+H24+F24)</f>
        <v>0</v>
      </c>
      <c r="O24" s="75">
        <f t="shared" ref="O24:O36" si="2">IF(ISERROR(G24+I24+K24+M24),"Invalid Input",G24+I24+K24+M24)</f>
        <v>0</v>
      </c>
      <c r="P24" s="76">
        <v>0</v>
      </c>
      <c r="Q24" s="77">
        <f t="shared" ref="Q24:Q36" si="3">IF(ISERROR(P24-O24),"Invalid Input",(P24-O24))</f>
        <v>0</v>
      </c>
      <c r="R24" s="51" t="b">
        <v>1</v>
      </c>
      <c r="S24" s="78"/>
      <c r="T24" s="78"/>
    </row>
    <row r="25" spans="1:20" ht="15" customHeight="1" x14ac:dyDescent="0.25">
      <c r="A25" s="62"/>
      <c r="B25" s="135" t="s">
        <v>34</v>
      </c>
      <c r="C25" s="136">
        <v>0</v>
      </c>
      <c r="D25" s="124">
        <v>0</v>
      </c>
      <c r="E25" s="125">
        <v>0</v>
      </c>
      <c r="F25" s="73">
        <v>0</v>
      </c>
      <c r="G25" s="72">
        <v>0</v>
      </c>
      <c r="H25" s="73">
        <v>0</v>
      </c>
      <c r="I25" s="72">
        <v>0</v>
      </c>
      <c r="J25" s="73">
        <v>0</v>
      </c>
      <c r="K25" s="72">
        <v>0</v>
      </c>
      <c r="L25" s="73">
        <v>0</v>
      </c>
      <c r="M25" s="72">
        <v>0</v>
      </c>
      <c r="N25" s="74">
        <f t="shared" si="1"/>
        <v>0</v>
      </c>
      <c r="O25" s="75">
        <f t="shared" si="2"/>
        <v>0</v>
      </c>
      <c r="P25" s="76">
        <v>0</v>
      </c>
      <c r="Q25" s="77">
        <f t="shared" si="3"/>
        <v>0</v>
      </c>
      <c r="R25" s="51" t="b">
        <v>1</v>
      </c>
      <c r="S25" s="78"/>
      <c r="T25" s="78"/>
    </row>
    <row r="26" spans="1:20" ht="15" customHeight="1" x14ac:dyDescent="0.25">
      <c r="A26" s="62"/>
      <c r="B26" s="135" t="s">
        <v>35</v>
      </c>
      <c r="C26" s="136">
        <v>0</v>
      </c>
      <c r="D26" s="124">
        <v>0</v>
      </c>
      <c r="E26" s="125">
        <v>0</v>
      </c>
      <c r="F26" s="73">
        <v>0</v>
      </c>
      <c r="G26" s="72">
        <v>0</v>
      </c>
      <c r="H26" s="73">
        <v>0</v>
      </c>
      <c r="I26" s="72">
        <v>0</v>
      </c>
      <c r="J26" s="73">
        <v>0</v>
      </c>
      <c r="K26" s="72">
        <v>0</v>
      </c>
      <c r="L26" s="73">
        <v>0</v>
      </c>
      <c r="M26" s="72">
        <v>0</v>
      </c>
      <c r="N26" s="74">
        <f t="shared" si="1"/>
        <v>0</v>
      </c>
      <c r="O26" s="75">
        <f t="shared" si="2"/>
        <v>0</v>
      </c>
      <c r="P26" s="76">
        <v>0</v>
      </c>
      <c r="Q26" s="77">
        <f t="shared" si="3"/>
        <v>0</v>
      </c>
      <c r="R26" s="51" t="b">
        <v>1</v>
      </c>
      <c r="S26" s="78"/>
      <c r="T26" s="78"/>
    </row>
    <row r="27" spans="1:20" ht="15" customHeight="1" x14ac:dyDescent="0.25">
      <c r="A27" s="62"/>
      <c r="B27" s="135" t="s">
        <v>36</v>
      </c>
      <c r="C27" s="136">
        <v>0</v>
      </c>
      <c r="D27" s="124">
        <v>0</v>
      </c>
      <c r="E27" s="125">
        <v>45</v>
      </c>
      <c r="F27" s="73">
        <v>0</v>
      </c>
      <c r="G27" s="72">
        <v>0</v>
      </c>
      <c r="H27" s="73">
        <v>0</v>
      </c>
      <c r="I27" s="72">
        <v>0</v>
      </c>
      <c r="J27" s="73">
        <v>0</v>
      </c>
      <c r="K27" s="72">
        <v>0</v>
      </c>
      <c r="L27" s="73">
        <v>0</v>
      </c>
      <c r="M27" s="72">
        <v>0</v>
      </c>
      <c r="N27" s="74">
        <f t="shared" si="1"/>
        <v>0</v>
      </c>
      <c r="O27" s="75">
        <f t="shared" si="2"/>
        <v>0</v>
      </c>
      <c r="P27" s="76">
        <v>0</v>
      </c>
      <c r="Q27" s="77">
        <f t="shared" si="3"/>
        <v>0</v>
      </c>
      <c r="R27" s="51" t="b">
        <v>1</v>
      </c>
      <c r="S27" s="78"/>
      <c r="T27" s="78"/>
    </row>
    <row r="28" spans="1:20" ht="15" customHeight="1" x14ac:dyDescent="0.25">
      <c r="A28" s="62"/>
      <c r="B28" s="133" t="s">
        <v>86</v>
      </c>
      <c r="C28" s="134"/>
      <c r="D28" s="124">
        <v>0</v>
      </c>
      <c r="E28" s="125">
        <v>0</v>
      </c>
      <c r="F28" s="73">
        <v>0</v>
      </c>
      <c r="G28" s="72">
        <v>0</v>
      </c>
      <c r="H28" s="73">
        <v>0</v>
      </c>
      <c r="I28" s="72">
        <v>0</v>
      </c>
      <c r="J28" s="73">
        <v>0</v>
      </c>
      <c r="K28" s="72">
        <v>0</v>
      </c>
      <c r="L28" s="73">
        <v>0</v>
      </c>
      <c r="M28" s="72">
        <v>0</v>
      </c>
      <c r="N28" s="74">
        <f t="shared" si="1"/>
        <v>0</v>
      </c>
      <c r="O28" s="75">
        <f t="shared" si="2"/>
        <v>0</v>
      </c>
      <c r="P28" s="76">
        <v>0</v>
      </c>
      <c r="Q28" s="77">
        <f t="shared" si="3"/>
        <v>0</v>
      </c>
      <c r="R28" s="51" t="b">
        <v>1</v>
      </c>
      <c r="S28" s="78"/>
      <c r="T28" s="78"/>
    </row>
    <row r="29" spans="1:20" ht="15" customHeight="1" x14ac:dyDescent="0.25">
      <c r="A29" s="62"/>
      <c r="B29" s="135" t="s">
        <v>38</v>
      </c>
      <c r="C29" s="136">
        <v>0</v>
      </c>
      <c r="D29" s="124">
        <v>0</v>
      </c>
      <c r="E29" s="125">
        <v>204</v>
      </c>
      <c r="F29" s="73">
        <v>0</v>
      </c>
      <c r="G29" s="72">
        <v>0</v>
      </c>
      <c r="H29" s="73">
        <v>0</v>
      </c>
      <c r="I29" s="72">
        <v>0</v>
      </c>
      <c r="J29" s="73">
        <v>0</v>
      </c>
      <c r="K29" s="72">
        <v>0</v>
      </c>
      <c r="L29" s="73">
        <v>0</v>
      </c>
      <c r="M29" s="72">
        <v>0</v>
      </c>
      <c r="N29" s="74">
        <f t="shared" si="1"/>
        <v>0</v>
      </c>
      <c r="O29" s="75">
        <f t="shared" si="2"/>
        <v>0</v>
      </c>
      <c r="P29" s="76">
        <v>0</v>
      </c>
      <c r="Q29" s="77">
        <f t="shared" si="3"/>
        <v>0</v>
      </c>
      <c r="R29" s="51" t="b">
        <v>1</v>
      </c>
      <c r="S29" s="78"/>
      <c r="T29" s="78"/>
    </row>
    <row r="30" spans="1:20" ht="15" customHeight="1" x14ac:dyDescent="0.25">
      <c r="A30" s="62"/>
      <c r="B30" s="135" t="s">
        <v>39</v>
      </c>
      <c r="C30" s="136"/>
      <c r="D30" s="124">
        <v>0</v>
      </c>
      <c r="E30" s="125">
        <v>3235</v>
      </c>
      <c r="F30" s="73">
        <v>0</v>
      </c>
      <c r="G30" s="72">
        <v>0</v>
      </c>
      <c r="H30" s="73">
        <v>0</v>
      </c>
      <c r="I30" s="72">
        <v>0</v>
      </c>
      <c r="J30" s="73">
        <v>0</v>
      </c>
      <c r="K30" s="72">
        <v>0</v>
      </c>
      <c r="L30" s="73">
        <v>0</v>
      </c>
      <c r="M30" s="72">
        <v>0</v>
      </c>
      <c r="N30" s="74">
        <f t="shared" si="1"/>
        <v>0</v>
      </c>
      <c r="O30" s="75">
        <f t="shared" si="2"/>
        <v>0</v>
      </c>
      <c r="P30" s="76">
        <v>0</v>
      </c>
      <c r="Q30" s="77">
        <f t="shared" si="3"/>
        <v>0</v>
      </c>
      <c r="R30" s="51" t="b">
        <v>1</v>
      </c>
      <c r="S30" s="78"/>
      <c r="T30" s="78"/>
    </row>
    <row r="31" spans="1:20" ht="15" customHeight="1" x14ac:dyDescent="0.25">
      <c r="A31" s="62"/>
      <c r="B31" s="131" t="s">
        <v>40</v>
      </c>
      <c r="C31" s="127"/>
      <c r="D31" s="124">
        <v>0</v>
      </c>
      <c r="E31" s="125">
        <v>6</v>
      </c>
      <c r="F31" s="73">
        <v>0</v>
      </c>
      <c r="G31" s="72">
        <v>0</v>
      </c>
      <c r="H31" s="73">
        <v>0</v>
      </c>
      <c r="I31" s="72">
        <v>0</v>
      </c>
      <c r="J31" s="73">
        <v>0</v>
      </c>
      <c r="K31" s="72">
        <v>0</v>
      </c>
      <c r="L31" s="73">
        <v>0</v>
      </c>
      <c r="M31" s="72">
        <v>0</v>
      </c>
      <c r="N31" s="74">
        <f t="shared" si="1"/>
        <v>0</v>
      </c>
      <c r="O31" s="75">
        <f t="shared" si="2"/>
        <v>0</v>
      </c>
      <c r="P31" s="76">
        <v>0</v>
      </c>
      <c r="Q31" s="77">
        <f t="shared" si="3"/>
        <v>0</v>
      </c>
      <c r="R31" s="51"/>
      <c r="S31" s="78"/>
      <c r="T31" s="78"/>
    </row>
    <row r="32" spans="1:20" ht="15" customHeight="1" x14ac:dyDescent="0.25">
      <c r="A32" s="62"/>
      <c r="B32" s="135" t="s">
        <v>41</v>
      </c>
      <c r="C32" s="136">
        <v>0</v>
      </c>
      <c r="D32" s="124">
        <v>0</v>
      </c>
      <c r="E32" s="125">
        <v>6</v>
      </c>
      <c r="F32" s="73">
        <v>0</v>
      </c>
      <c r="G32" s="72">
        <v>0</v>
      </c>
      <c r="H32" s="73">
        <v>0</v>
      </c>
      <c r="I32" s="72">
        <v>0</v>
      </c>
      <c r="J32" s="73">
        <v>0</v>
      </c>
      <c r="K32" s="72">
        <v>0</v>
      </c>
      <c r="L32" s="73">
        <v>0</v>
      </c>
      <c r="M32" s="72">
        <v>0</v>
      </c>
      <c r="N32" s="74">
        <f t="shared" si="1"/>
        <v>0</v>
      </c>
      <c r="O32" s="75">
        <f t="shared" si="2"/>
        <v>0</v>
      </c>
      <c r="P32" s="76">
        <v>0</v>
      </c>
      <c r="Q32" s="77">
        <f t="shared" si="3"/>
        <v>0</v>
      </c>
      <c r="R32" s="51" t="b">
        <v>1</v>
      </c>
      <c r="S32" s="78"/>
      <c r="T32" s="78"/>
    </row>
    <row r="33" spans="1:20" ht="15" customHeight="1" x14ac:dyDescent="0.25">
      <c r="A33" s="62"/>
      <c r="B33" s="135" t="s">
        <v>42</v>
      </c>
      <c r="C33" s="136">
        <v>0</v>
      </c>
      <c r="D33" s="124">
        <v>0</v>
      </c>
      <c r="E33" s="125">
        <v>3</v>
      </c>
      <c r="F33" s="73">
        <v>0</v>
      </c>
      <c r="G33" s="72">
        <v>0</v>
      </c>
      <c r="H33" s="73">
        <v>0</v>
      </c>
      <c r="I33" s="72">
        <v>0</v>
      </c>
      <c r="J33" s="73">
        <v>0</v>
      </c>
      <c r="K33" s="72">
        <v>0</v>
      </c>
      <c r="L33" s="73">
        <v>0</v>
      </c>
      <c r="M33" s="72">
        <v>0</v>
      </c>
      <c r="N33" s="74">
        <f t="shared" si="1"/>
        <v>0</v>
      </c>
      <c r="O33" s="75">
        <f t="shared" si="2"/>
        <v>0</v>
      </c>
      <c r="P33" s="76">
        <v>0</v>
      </c>
      <c r="Q33" s="77">
        <f t="shared" si="3"/>
        <v>0</v>
      </c>
      <c r="R33" s="51"/>
      <c r="S33" s="78"/>
      <c r="T33" s="78"/>
    </row>
    <row r="34" spans="1:20" ht="15" customHeight="1" x14ac:dyDescent="0.25">
      <c r="A34" s="62"/>
      <c r="B34" s="135" t="s">
        <v>43</v>
      </c>
      <c r="C34" s="136"/>
      <c r="D34" s="124">
        <v>0</v>
      </c>
      <c r="E34" s="125">
        <v>0</v>
      </c>
      <c r="F34" s="73">
        <v>0</v>
      </c>
      <c r="G34" s="72">
        <v>0</v>
      </c>
      <c r="H34" s="73">
        <v>0</v>
      </c>
      <c r="I34" s="72">
        <v>0</v>
      </c>
      <c r="J34" s="73">
        <v>0</v>
      </c>
      <c r="K34" s="72">
        <v>0</v>
      </c>
      <c r="L34" s="73">
        <v>0</v>
      </c>
      <c r="M34" s="72">
        <v>0</v>
      </c>
      <c r="N34" s="74">
        <f t="shared" si="1"/>
        <v>0</v>
      </c>
      <c r="O34" s="75">
        <f t="shared" si="2"/>
        <v>0</v>
      </c>
      <c r="P34" s="76">
        <v>0</v>
      </c>
      <c r="Q34" s="77">
        <f t="shared" si="3"/>
        <v>0</v>
      </c>
      <c r="R34" s="51"/>
      <c r="S34" s="78"/>
      <c r="T34" s="78"/>
    </row>
    <row r="35" spans="1:20" x14ac:dyDescent="0.25">
      <c r="A35" s="62"/>
      <c r="B35" s="131" t="s">
        <v>44</v>
      </c>
      <c r="C35" s="127"/>
      <c r="D35" s="124">
        <v>0</v>
      </c>
      <c r="E35" s="125">
        <v>2000</v>
      </c>
      <c r="F35" s="73">
        <v>325</v>
      </c>
      <c r="G35" s="72">
        <v>21</v>
      </c>
      <c r="H35" s="73">
        <v>0</v>
      </c>
      <c r="I35" s="72">
        <v>0</v>
      </c>
      <c r="J35" s="73">
        <v>0</v>
      </c>
      <c r="K35" s="72">
        <v>0</v>
      </c>
      <c r="L35" s="73">
        <v>0</v>
      </c>
      <c r="M35" s="72">
        <v>0</v>
      </c>
      <c r="N35" s="74">
        <f t="shared" si="1"/>
        <v>325</v>
      </c>
      <c r="O35" s="75">
        <f t="shared" si="2"/>
        <v>21</v>
      </c>
      <c r="P35" s="76">
        <v>0</v>
      </c>
      <c r="Q35" s="77">
        <f t="shared" si="3"/>
        <v>-21</v>
      </c>
      <c r="R35" s="51"/>
      <c r="S35" s="78"/>
      <c r="T35" s="78"/>
    </row>
    <row r="36" spans="1:20" ht="15" customHeight="1" x14ac:dyDescent="0.25">
      <c r="A36" s="62"/>
      <c r="B36" s="135" t="s">
        <v>45</v>
      </c>
      <c r="C36" s="136"/>
      <c r="D36" s="124">
        <v>0</v>
      </c>
      <c r="E36" s="125">
        <v>2000</v>
      </c>
      <c r="F36" s="73">
        <v>0</v>
      </c>
      <c r="G36" s="72">
        <v>0</v>
      </c>
      <c r="H36" s="73">
        <v>0</v>
      </c>
      <c r="I36" s="72">
        <v>0</v>
      </c>
      <c r="J36" s="73">
        <v>0</v>
      </c>
      <c r="K36" s="72">
        <v>0</v>
      </c>
      <c r="L36" s="73">
        <v>0</v>
      </c>
      <c r="M36" s="72">
        <v>0</v>
      </c>
      <c r="N36" s="74">
        <f t="shared" si="1"/>
        <v>0</v>
      </c>
      <c r="O36" s="75">
        <f t="shared" si="2"/>
        <v>0</v>
      </c>
      <c r="P36" s="76">
        <v>0</v>
      </c>
      <c r="Q36" s="77">
        <f t="shared" si="3"/>
        <v>0</v>
      </c>
      <c r="R36" s="51" t="b">
        <v>1</v>
      </c>
      <c r="S36" s="78"/>
      <c r="T36" s="78"/>
    </row>
    <row r="37" spans="1:20" s="91" customFormat="1" ht="8.1" customHeight="1" x14ac:dyDescent="0.25">
      <c r="A37" s="81"/>
      <c r="B37" s="140">
        <f>COUNTA(B24:B36)</f>
        <v>13</v>
      </c>
      <c r="C37" s="141"/>
      <c r="D37" s="86"/>
      <c r="E37" s="86"/>
      <c r="F37" s="86"/>
      <c r="G37" s="85"/>
      <c r="H37" s="86"/>
      <c r="I37" s="85"/>
      <c r="J37" s="86"/>
      <c r="K37" s="85"/>
      <c r="L37" s="86"/>
      <c r="M37" s="85"/>
      <c r="N37" s="87"/>
      <c r="O37" s="88"/>
      <c r="P37" s="86"/>
      <c r="Q37" s="77"/>
      <c r="R37" s="89" t="b">
        <v>1</v>
      </c>
      <c r="S37" s="90"/>
      <c r="T37" s="90"/>
    </row>
    <row r="38" spans="1:20" x14ac:dyDescent="0.25">
      <c r="A38" s="142" t="s">
        <v>46</v>
      </c>
      <c r="B38" s="143"/>
      <c r="C38" s="144"/>
      <c r="D38" s="86"/>
      <c r="E38" s="86"/>
      <c r="F38" s="86"/>
      <c r="G38" s="85"/>
      <c r="H38" s="86"/>
      <c r="I38" s="85"/>
      <c r="J38" s="86"/>
      <c r="K38" s="85"/>
      <c r="L38" s="86"/>
      <c r="M38" s="85"/>
      <c r="N38" s="87"/>
      <c r="O38" s="88"/>
      <c r="P38" s="86"/>
      <c r="Q38" s="77"/>
      <c r="R38" s="51" t="b">
        <v>1</v>
      </c>
      <c r="S38" s="78"/>
      <c r="T38" s="78"/>
    </row>
    <row r="39" spans="1:20" ht="8.1" customHeight="1" x14ac:dyDescent="0.25">
      <c r="A39" s="128"/>
      <c r="B39" s="129"/>
      <c r="C39" s="130"/>
      <c r="D39" s="86"/>
      <c r="E39" s="86"/>
      <c r="F39" s="86"/>
      <c r="G39" s="85"/>
      <c r="H39" s="86"/>
      <c r="I39" s="85"/>
      <c r="J39" s="86"/>
      <c r="K39" s="85"/>
      <c r="L39" s="86"/>
      <c r="M39" s="85"/>
      <c r="N39" s="87"/>
      <c r="O39" s="88"/>
      <c r="P39" s="86"/>
      <c r="Q39" s="77"/>
      <c r="R39" s="51" t="b">
        <v>1</v>
      </c>
      <c r="S39" s="78"/>
      <c r="T39" s="78"/>
    </row>
    <row r="40" spans="1:20" ht="15" customHeight="1" x14ac:dyDescent="0.25">
      <c r="A40" s="95"/>
      <c r="B40" s="135" t="s">
        <v>47</v>
      </c>
      <c r="C40" s="136">
        <v>0</v>
      </c>
      <c r="D40" s="124">
        <v>0</v>
      </c>
      <c r="E40" s="125">
        <v>12</v>
      </c>
      <c r="F40" s="73">
        <v>1.2</v>
      </c>
      <c r="G40" s="72">
        <v>1.2</v>
      </c>
      <c r="H40" s="73">
        <v>0</v>
      </c>
      <c r="I40" s="72">
        <v>0</v>
      </c>
      <c r="J40" s="73">
        <v>0</v>
      </c>
      <c r="K40" s="72">
        <v>0</v>
      </c>
      <c r="L40" s="73">
        <v>0</v>
      </c>
      <c r="M40" s="72">
        <v>0</v>
      </c>
      <c r="N40" s="74">
        <f>IF(ISERROR(L40+J40+H40+F40),"Invalid Input",L40+J40+H40+F40)</f>
        <v>1.2</v>
      </c>
      <c r="O40" s="75">
        <f>IF(ISERROR(G40+I40+K40+M40),"Invalid Input",G40+I40+K40+M40)</f>
        <v>1.2</v>
      </c>
      <c r="P40" s="76">
        <v>0</v>
      </c>
      <c r="Q40" s="77">
        <f>IF(ISERROR(P40-O40),"Invalid Input",(P40-O40))</f>
        <v>-1.2</v>
      </c>
      <c r="R40" s="51" t="b">
        <v>1</v>
      </c>
      <c r="S40" s="78"/>
      <c r="T40" s="78"/>
    </row>
    <row r="41" spans="1:20" ht="15" customHeight="1" x14ac:dyDescent="0.25">
      <c r="A41" s="95"/>
      <c r="B41" s="135" t="s">
        <v>48</v>
      </c>
      <c r="C41" s="136">
        <v>0</v>
      </c>
      <c r="D41" s="124">
        <v>0</v>
      </c>
      <c r="E41" s="125">
        <v>0</v>
      </c>
      <c r="F41" s="73">
        <v>0</v>
      </c>
      <c r="G41" s="72">
        <v>0</v>
      </c>
      <c r="H41" s="73">
        <v>0</v>
      </c>
      <c r="I41" s="72">
        <v>0</v>
      </c>
      <c r="J41" s="73">
        <v>0</v>
      </c>
      <c r="K41" s="72">
        <v>0</v>
      </c>
      <c r="L41" s="73">
        <v>0</v>
      </c>
      <c r="M41" s="72">
        <v>0</v>
      </c>
      <c r="N41" s="74">
        <f>IF(ISERROR(L41+J41+H41+F41),"Invalid Input",L41+J41+H41+F41)</f>
        <v>0</v>
      </c>
      <c r="O41" s="75">
        <f>IF(ISERROR(G41+I41+K41+M41),"Invalid Input",G41+I41+K41+M41)</f>
        <v>0</v>
      </c>
      <c r="P41" s="76">
        <v>0</v>
      </c>
      <c r="Q41" s="77">
        <f>IF(ISERROR(P41-O41),"Invalid Input",(P41-O41))</f>
        <v>0</v>
      </c>
      <c r="R41" s="51" t="b">
        <v>1</v>
      </c>
      <c r="S41" s="78"/>
      <c r="T41" s="78"/>
    </row>
    <row r="42" spans="1:20" ht="15" customHeight="1" x14ac:dyDescent="0.25">
      <c r="A42" s="95"/>
      <c r="B42" s="135" t="s">
        <v>49</v>
      </c>
      <c r="C42" s="136">
        <v>0</v>
      </c>
      <c r="D42" s="124">
        <v>0</v>
      </c>
      <c r="E42" s="125">
        <v>135</v>
      </c>
      <c r="F42" s="73">
        <v>5</v>
      </c>
      <c r="G42" s="72">
        <v>8</v>
      </c>
      <c r="H42" s="73">
        <v>0</v>
      </c>
      <c r="I42" s="72">
        <v>0</v>
      </c>
      <c r="J42" s="73">
        <v>0</v>
      </c>
      <c r="K42" s="72">
        <v>0</v>
      </c>
      <c r="L42" s="73">
        <v>0</v>
      </c>
      <c r="M42" s="72">
        <v>0</v>
      </c>
      <c r="N42" s="74">
        <f>IF(ISERROR(L42+J42+H42+F42),"Invalid Input",L42+J42+H42+F42)</f>
        <v>5</v>
      </c>
      <c r="O42" s="75">
        <f>IF(ISERROR(G42+I42+K42+M42),"Invalid Input",G42+I42+K42+M42)</f>
        <v>8</v>
      </c>
      <c r="P42" s="76">
        <v>0</v>
      </c>
      <c r="Q42" s="77">
        <f>IF(ISERROR(P42-O42),"Invalid Input",(P42-O42))</f>
        <v>-8</v>
      </c>
      <c r="R42" s="51" t="b">
        <v>1</v>
      </c>
      <c r="S42" s="78"/>
      <c r="T42" s="78"/>
    </row>
    <row r="43" spans="1:20" ht="15" customHeight="1" x14ac:dyDescent="0.25">
      <c r="A43" s="95"/>
      <c r="B43" s="135" t="s">
        <v>50</v>
      </c>
      <c r="C43" s="136">
        <v>0</v>
      </c>
      <c r="D43" s="124">
        <v>0</v>
      </c>
      <c r="E43" s="125">
        <v>4</v>
      </c>
      <c r="F43" s="73">
        <v>1</v>
      </c>
      <c r="G43" s="72">
        <v>1</v>
      </c>
      <c r="H43" s="73">
        <v>0</v>
      </c>
      <c r="I43" s="72">
        <v>0</v>
      </c>
      <c r="J43" s="73">
        <v>0</v>
      </c>
      <c r="K43" s="72">
        <v>0</v>
      </c>
      <c r="L43" s="73">
        <v>0</v>
      </c>
      <c r="M43" s="72">
        <v>0</v>
      </c>
      <c r="N43" s="74">
        <f>IF(ISERROR(L43+J43+H43+F43),"Invalid Input",L43+J43+H43+F43)</f>
        <v>1</v>
      </c>
      <c r="O43" s="75">
        <f>IF(ISERROR(G43+I43+K43+M43),"Invalid Input",G43+I43+K43+M43)</f>
        <v>1</v>
      </c>
      <c r="P43" s="76">
        <v>0</v>
      </c>
      <c r="Q43" s="77">
        <f>IF(ISERROR(P43-O43),"Invalid Input",(P43-O43))</f>
        <v>-1</v>
      </c>
      <c r="R43" s="96" t="b">
        <v>1</v>
      </c>
      <c r="S43" s="78"/>
      <c r="T43" s="78"/>
    </row>
    <row r="44" spans="1:20" x14ac:dyDescent="0.25">
      <c r="A44" s="95"/>
      <c r="B44" s="126"/>
      <c r="C44" s="127"/>
      <c r="D44" s="102"/>
      <c r="E44" s="102"/>
      <c r="F44" s="102"/>
      <c r="G44" s="101"/>
      <c r="H44" s="102"/>
      <c r="I44" s="101"/>
      <c r="J44" s="102"/>
      <c r="K44" s="101"/>
      <c r="L44" s="102"/>
      <c r="M44" s="101"/>
      <c r="N44" s="74"/>
      <c r="O44" s="75"/>
      <c r="P44" s="101"/>
      <c r="Q44" s="77"/>
      <c r="R44" s="51"/>
      <c r="S44" s="78"/>
      <c r="T44" s="78"/>
    </row>
    <row r="45" spans="1:20" ht="14.1" customHeight="1" x14ac:dyDescent="0.25">
      <c r="A45" s="142" t="s">
        <v>51</v>
      </c>
      <c r="B45" s="143"/>
      <c r="C45" s="144"/>
      <c r="D45" s="102"/>
      <c r="E45" s="102"/>
      <c r="F45" s="102"/>
      <c r="G45" s="101"/>
      <c r="H45" s="102"/>
      <c r="I45" s="101"/>
      <c r="J45" s="102"/>
      <c r="K45" s="101"/>
      <c r="L45" s="102"/>
      <c r="M45" s="101"/>
      <c r="N45" s="74"/>
      <c r="O45" s="75"/>
      <c r="P45" s="101"/>
      <c r="Q45" s="77"/>
      <c r="R45" s="51"/>
      <c r="S45" s="78"/>
      <c r="T45" s="78"/>
    </row>
    <row r="46" spans="1:20" ht="6.75" customHeight="1" x14ac:dyDescent="0.25">
      <c r="A46" s="128"/>
      <c r="B46" s="129"/>
      <c r="C46" s="130"/>
      <c r="D46" s="102"/>
      <c r="E46" s="102"/>
      <c r="F46" s="102"/>
      <c r="G46" s="101"/>
      <c r="H46" s="102"/>
      <c r="I46" s="101"/>
      <c r="J46" s="102"/>
      <c r="K46" s="101"/>
      <c r="L46" s="102"/>
      <c r="M46" s="101"/>
      <c r="N46" s="74"/>
      <c r="O46" s="75"/>
      <c r="P46" s="101"/>
      <c r="Q46" s="77"/>
      <c r="R46" s="51"/>
      <c r="S46" s="78"/>
      <c r="T46" s="78"/>
    </row>
    <row r="47" spans="1:20" ht="15" customHeight="1" x14ac:dyDescent="0.25">
      <c r="A47" s="95"/>
      <c r="B47" s="135" t="s">
        <v>52</v>
      </c>
      <c r="C47" s="136">
        <v>0</v>
      </c>
      <c r="D47" s="124">
        <v>0</v>
      </c>
      <c r="E47" s="125">
        <v>30</v>
      </c>
      <c r="F47" s="73">
        <v>4.4000000000000004</v>
      </c>
      <c r="G47" s="72">
        <v>5.5</v>
      </c>
      <c r="H47" s="73">
        <v>0</v>
      </c>
      <c r="I47" s="72">
        <v>0</v>
      </c>
      <c r="J47" s="73">
        <v>0</v>
      </c>
      <c r="K47" s="72">
        <v>0</v>
      </c>
      <c r="L47" s="73">
        <v>0</v>
      </c>
      <c r="M47" s="72">
        <v>0</v>
      </c>
      <c r="N47" s="74">
        <f>IF(ISERROR(L47+J47+H47+F47),"Invalid Input",L47+J47+H47+F47)</f>
        <v>4.4000000000000004</v>
      </c>
      <c r="O47" s="75">
        <f>IF(ISERROR(G47+I47+K47+M47),"Invalid Input",G47+I47+K47+M47)</f>
        <v>5.5</v>
      </c>
      <c r="P47" s="76">
        <v>0</v>
      </c>
      <c r="Q47" s="77">
        <f>IF(ISERROR(P47-O47),"Invalid Input",(P47-O47))</f>
        <v>-5.5</v>
      </c>
      <c r="R47" s="51" t="b">
        <v>1</v>
      </c>
      <c r="S47" s="78"/>
      <c r="T47" s="78"/>
    </row>
    <row r="48" spans="1:20" ht="15" customHeight="1" x14ac:dyDescent="0.25">
      <c r="A48" s="95"/>
      <c r="B48" s="135" t="s">
        <v>53</v>
      </c>
      <c r="C48" s="136">
        <v>0</v>
      </c>
      <c r="D48" s="124">
        <v>0</v>
      </c>
      <c r="E48" s="125">
        <v>0</v>
      </c>
      <c r="F48" s="73">
        <v>0</v>
      </c>
      <c r="G48" s="72">
        <v>0</v>
      </c>
      <c r="H48" s="73">
        <v>0</v>
      </c>
      <c r="I48" s="72">
        <v>0</v>
      </c>
      <c r="J48" s="73">
        <v>0</v>
      </c>
      <c r="K48" s="72">
        <v>0</v>
      </c>
      <c r="L48" s="73">
        <v>0</v>
      </c>
      <c r="M48" s="72">
        <v>0</v>
      </c>
      <c r="N48" s="74">
        <f>IF(ISERROR(L48+J48+H48+F48),"Invalid Input",L48+J48+H48+F48)</f>
        <v>0</v>
      </c>
      <c r="O48" s="75">
        <f>IF(ISERROR(G48+I48+K48+M48),"Invalid Input",G48+I48+K48+M48)</f>
        <v>0</v>
      </c>
      <c r="P48" s="76">
        <v>0</v>
      </c>
      <c r="Q48" s="77">
        <f>IF(ISERROR(P48-O48),"Invalid Input",(P48-O48))</f>
        <v>0</v>
      </c>
      <c r="R48" s="51" t="b">
        <v>1</v>
      </c>
      <c r="S48" s="78"/>
      <c r="T48" s="78"/>
    </row>
    <row r="49" spans="1:20" ht="15" customHeight="1" x14ac:dyDescent="0.25">
      <c r="A49" s="103"/>
      <c r="B49" s="135" t="s">
        <v>54</v>
      </c>
      <c r="C49" s="136">
        <v>0</v>
      </c>
      <c r="D49" s="124">
        <v>0</v>
      </c>
      <c r="E49" s="125">
        <v>0</v>
      </c>
      <c r="F49" s="73">
        <v>0</v>
      </c>
      <c r="G49" s="72">
        <v>0</v>
      </c>
      <c r="H49" s="73">
        <v>0</v>
      </c>
      <c r="I49" s="72">
        <v>0</v>
      </c>
      <c r="J49" s="73">
        <v>0</v>
      </c>
      <c r="K49" s="72">
        <v>0</v>
      </c>
      <c r="L49" s="73">
        <v>0</v>
      </c>
      <c r="M49" s="72">
        <v>0</v>
      </c>
      <c r="N49" s="74">
        <f>IF(ISERROR(L49+J49+H49+F49),"Invalid Input",L49+J49+H49+F49)</f>
        <v>0</v>
      </c>
      <c r="O49" s="75">
        <f>IF(ISERROR(G49+I49+K49+M49),"Invalid Input",G49+I49+K49+M49)</f>
        <v>0</v>
      </c>
      <c r="P49" s="76">
        <v>0</v>
      </c>
      <c r="Q49" s="77">
        <f>IF(ISERROR(P49-O49),"Invalid Input",(P49-O49))</f>
        <v>0</v>
      </c>
      <c r="R49" s="51" t="b">
        <v>1</v>
      </c>
      <c r="S49" s="104"/>
      <c r="T49" s="104"/>
    </row>
    <row r="50" spans="1:20" ht="8.1" customHeight="1" x14ac:dyDescent="0.25">
      <c r="A50" s="62"/>
      <c r="B50" s="147">
        <f>COUNTA(B40:B49)</f>
        <v>7</v>
      </c>
      <c r="C50" s="148"/>
      <c r="D50" s="86"/>
      <c r="E50" s="86"/>
      <c r="F50" s="86"/>
      <c r="G50" s="85"/>
      <c r="H50" s="86"/>
      <c r="I50" s="85"/>
      <c r="J50" s="86"/>
      <c r="K50" s="85"/>
      <c r="L50" s="86"/>
      <c r="M50" s="85"/>
      <c r="N50" s="87"/>
      <c r="O50" s="88"/>
      <c r="P50" s="86"/>
      <c r="Q50" s="77"/>
      <c r="R50" s="51" t="b">
        <v>1</v>
      </c>
      <c r="S50" s="104"/>
      <c r="T50" s="104"/>
    </row>
    <row r="51" spans="1:20" x14ac:dyDescent="0.25">
      <c r="A51" s="142" t="s">
        <v>55</v>
      </c>
      <c r="B51" s="143"/>
      <c r="C51" s="144"/>
      <c r="D51" s="86"/>
      <c r="E51" s="86"/>
      <c r="F51" s="86"/>
      <c r="G51" s="85"/>
      <c r="H51" s="86"/>
      <c r="I51" s="85"/>
      <c r="J51" s="86"/>
      <c r="K51" s="85"/>
      <c r="L51" s="86"/>
      <c r="M51" s="85"/>
      <c r="N51" s="87"/>
      <c r="O51" s="88"/>
      <c r="P51" s="86"/>
      <c r="Q51" s="77"/>
      <c r="R51" s="51"/>
      <c r="S51" s="104"/>
      <c r="T51" s="104"/>
    </row>
    <row r="52" spans="1:20" x14ac:dyDescent="0.25">
      <c r="A52" s="105" t="s">
        <v>56</v>
      </c>
      <c r="B52" s="129"/>
      <c r="C52" s="130"/>
      <c r="D52" s="86"/>
      <c r="E52" s="86"/>
      <c r="F52" s="86"/>
      <c r="G52" s="85"/>
      <c r="H52" s="86"/>
      <c r="I52" s="85"/>
      <c r="J52" s="86"/>
      <c r="K52" s="85"/>
      <c r="L52" s="86"/>
      <c r="M52" s="85"/>
      <c r="N52" s="87"/>
      <c r="O52" s="88"/>
      <c r="P52" s="86"/>
      <c r="Q52" s="77"/>
      <c r="R52" s="51" t="b">
        <v>1</v>
      </c>
      <c r="S52" s="104"/>
      <c r="T52" s="104"/>
    </row>
    <row r="53" spans="1:20" ht="26.25" customHeight="1" x14ac:dyDescent="0.25">
      <c r="A53" s="62"/>
      <c r="B53" s="135" t="s">
        <v>57</v>
      </c>
      <c r="C53" s="136">
        <v>0</v>
      </c>
      <c r="D53" s="124">
        <v>0</v>
      </c>
      <c r="E53" s="125">
        <v>700</v>
      </c>
      <c r="F53" s="73">
        <v>100</v>
      </c>
      <c r="G53" s="72">
        <v>41</v>
      </c>
      <c r="H53" s="73">
        <v>0</v>
      </c>
      <c r="I53" s="72">
        <v>0</v>
      </c>
      <c r="J53" s="73">
        <v>0</v>
      </c>
      <c r="K53" s="72">
        <v>0</v>
      </c>
      <c r="L53" s="73">
        <v>0</v>
      </c>
      <c r="M53" s="72">
        <v>0</v>
      </c>
      <c r="N53" s="74">
        <f>IF(ISERROR(L53+J53+H53+F53),"Invalid Input",L53+J53+H53+F53)</f>
        <v>100</v>
      </c>
      <c r="O53" s="75">
        <f>IF(ISERROR(G53+I53+K53+M53),"Invalid Input",G53+I53+K53+M53)</f>
        <v>41</v>
      </c>
      <c r="P53" s="76">
        <v>0</v>
      </c>
      <c r="Q53" s="77">
        <f>IF(ISERROR(P53-O53),"Invalid Input",(P53-O53))</f>
        <v>-41</v>
      </c>
      <c r="R53" s="51" t="b">
        <v>1</v>
      </c>
      <c r="S53" s="104"/>
      <c r="T53" s="104"/>
    </row>
    <row r="54" spans="1:20" ht="15" customHeight="1" x14ac:dyDescent="0.25">
      <c r="A54" s="95"/>
      <c r="B54" s="135" t="s">
        <v>58</v>
      </c>
      <c r="C54" s="136">
        <v>0</v>
      </c>
      <c r="D54" s="124">
        <v>0</v>
      </c>
      <c r="E54" s="125">
        <v>0</v>
      </c>
      <c r="F54" s="73">
        <v>0</v>
      </c>
      <c r="G54" s="72">
        <v>0</v>
      </c>
      <c r="H54" s="73">
        <v>0</v>
      </c>
      <c r="I54" s="72">
        <v>0</v>
      </c>
      <c r="J54" s="73">
        <v>0</v>
      </c>
      <c r="K54" s="72">
        <v>0</v>
      </c>
      <c r="L54" s="73">
        <v>0</v>
      </c>
      <c r="M54" s="72">
        <v>0</v>
      </c>
      <c r="N54" s="74">
        <f>IF(ISERROR(L54+J54+H54+F54),"Invalid Input",L54+J54+H54+F54)</f>
        <v>0</v>
      </c>
      <c r="O54" s="75">
        <f>IF(ISERROR(G54+I54+K54+M54),"Invalid Input",G54+I54+K54+M54)</f>
        <v>0</v>
      </c>
      <c r="P54" s="76">
        <v>0</v>
      </c>
      <c r="Q54" s="77">
        <f>IF(ISERROR(P54-O54),"Invalid Input",(P54-O54))</f>
        <v>0</v>
      </c>
      <c r="R54" s="51" t="b">
        <v>1</v>
      </c>
      <c r="S54" s="104"/>
      <c r="T54" s="104"/>
    </row>
    <row r="55" spans="1:20" ht="8.1" customHeight="1" x14ac:dyDescent="0.25">
      <c r="A55" s="103"/>
      <c r="B55" s="147">
        <f>COUNTA(B53:B54)</f>
        <v>2</v>
      </c>
      <c r="C55" s="148"/>
      <c r="D55" s="86"/>
      <c r="E55" s="86"/>
      <c r="F55" s="86"/>
      <c r="G55" s="85"/>
      <c r="H55" s="86"/>
      <c r="I55" s="85"/>
      <c r="J55" s="86"/>
      <c r="K55" s="85"/>
      <c r="L55" s="86"/>
      <c r="M55" s="85"/>
      <c r="N55" s="87"/>
      <c r="O55" s="88"/>
      <c r="P55" s="86"/>
      <c r="Q55" s="77"/>
      <c r="R55" s="51" t="b">
        <v>1</v>
      </c>
      <c r="S55" s="104"/>
      <c r="T55" s="104"/>
    </row>
    <row r="56" spans="1:20" x14ac:dyDescent="0.25">
      <c r="A56" s="105" t="s">
        <v>59</v>
      </c>
      <c r="B56" s="106"/>
      <c r="C56" s="107"/>
      <c r="D56" s="86"/>
      <c r="E56" s="86"/>
      <c r="F56" s="86"/>
      <c r="G56" s="85"/>
      <c r="H56" s="86"/>
      <c r="I56" s="85"/>
      <c r="J56" s="86"/>
      <c r="K56" s="85"/>
      <c r="L56" s="86"/>
      <c r="M56" s="85"/>
      <c r="N56" s="87"/>
      <c r="O56" s="88"/>
      <c r="P56" s="86"/>
      <c r="Q56" s="77"/>
      <c r="R56" s="51" t="b">
        <v>1</v>
      </c>
      <c r="S56" s="104"/>
      <c r="T56" s="104"/>
    </row>
    <row r="57" spans="1:20" ht="25.5" customHeight="1" x14ac:dyDescent="0.25">
      <c r="A57" s="95"/>
      <c r="B57" s="149" t="s">
        <v>60</v>
      </c>
      <c r="C57" s="150"/>
      <c r="D57" s="124">
        <v>0</v>
      </c>
      <c r="E57" s="125">
        <v>2600</v>
      </c>
      <c r="F57" s="73">
        <v>500</v>
      </c>
      <c r="G57" s="72">
        <v>1186</v>
      </c>
      <c r="H57" s="73">
        <v>0</v>
      </c>
      <c r="I57" s="72">
        <v>0</v>
      </c>
      <c r="J57" s="73">
        <v>0</v>
      </c>
      <c r="K57" s="72">
        <v>0</v>
      </c>
      <c r="L57" s="73">
        <v>0</v>
      </c>
      <c r="M57" s="72">
        <v>0</v>
      </c>
      <c r="N57" s="74">
        <f>IF(ISERROR(L57+J57+H57+F57),"Invalid Input",L57+J57+H57+F57)</f>
        <v>500</v>
      </c>
      <c r="O57" s="75">
        <f>IF(ISERROR(G57+I57+K57+M57),"Invalid Input",G57+I57+K57+M57)</f>
        <v>1186</v>
      </c>
      <c r="P57" s="76">
        <v>0</v>
      </c>
      <c r="Q57" s="77">
        <f>IF(ISERROR(P57-O57),"Invalid Input",(P57-O57))</f>
        <v>-1186</v>
      </c>
      <c r="R57" s="51" t="b">
        <v>1</v>
      </c>
      <c r="S57" s="104"/>
      <c r="T57" s="104"/>
    </row>
    <row r="58" spans="1:20" ht="15" customHeight="1" x14ac:dyDescent="0.25">
      <c r="A58" s="95"/>
      <c r="B58" s="149" t="s">
        <v>61</v>
      </c>
      <c r="C58" s="150"/>
      <c r="D58" s="124">
        <v>0</v>
      </c>
      <c r="E58" s="125">
        <v>0</v>
      </c>
      <c r="F58" s="73">
        <v>0</v>
      </c>
      <c r="G58" s="72">
        <v>0</v>
      </c>
      <c r="H58" s="73">
        <v>0</v>
      </c>
      <c r="I58" s="72">
        <v>0</v>
      </c>
      <c r="J58" s="73">
        <v>0</v>
      </c>
      <c r="K58" s="72">
        <v>0</v>
      </c>
      <c r="L58" s="73">
        <v>0</v>
      </c>
      <c r="M58" s="72">
        <v>0</v>
      </c>
      <c r="N58" s="74">
        <f>IF(ISERROR(L58+J58+H58+F58),"Invalid Input",L58+J58+H58+F58)</f>
        <v>0</v>
      </c>
      <c r="O58" s="75">
        <f>IF(ISERROR(G58+I58+K58+M58),"Invalid Input",G58+I58+K58+M58)</f>
        <v>0</v>
      </c>
      <c r="P58" s="76">
        <v>0</v>
      </c>
      <c r="Q58" s="77">
        <f>IF(ISERROR(P58-O58),"Invalid Input",(P58-O58))</f>
        <v>0</v>
      </c>
      <c r="R58" s="51" t="b">
        <v>1</v>
      </c>
      <c r="S58" s="104"/>
      <c r="T58" s="104"/>
    </row>
    <row r="59" spans="1:20" ht="12.75" customHeight="1" x14ac:dyDescent="0.25">
      <c r="A59" s="103"/>
      <c r="B59" s="147">
        <f>COUNTA(B57:C58)</f>
        <v>2</v>
      </c>
      <c r="C59" s="148"/>
      <c r="D59" s="87"/>
      <c r="E59" s="87"/>
      <c r="F59" s="87"/>
      <c r="G59" s="88"/>
      <c r="H59" s="87"/>
      <c r="I59" s="88"/>
      <c r="J59" s="87"/>
      <c r="K59" s="88"/>
      <c r="L59" s="87"/>
      <c r="M59" s="88"/>
      <c r="N59" s="87"/>
      <c r="O59" s="88"/>
      <c r="P59" s="87"/>
      <c r="Q59" s="77"/>
      <c r="R59" s="51" t="b">
        <v>1</v>
      </c>
      <c r="S59" s="104"/>
      <c r="T59" s="104"/>
    </row>
    <row r="60" spans="1:20" x14ac:dyDescent="0.25">
      <c r="A60" s="105" t="s">
        <v>62</v>
      </c>
      <c r="B60" s="110"/>
      <c r="C60" s="107"/>
      <c r="D60" s="87"/>
      <c r="E60" s="87"/>
      <c r="F60" s="87"/>
      <c r="G60" s="88"/>
      <c r="H60" s="87"/>
      <c r="I60" s="88"/>
      <c r="J60" s="87"/>
      <c r="K60" s="88"/>
      <c r="L60" s="87"/>
      <c r="M60" s="88"/>
      <c r="N60" s="87"/>
      <c r="O60" s="88"/>
      <c r="P60" s="87"/>
      <c r="Q60" s="77"/>
      <c r="R60" s="51" t="b">
        <v>1</v>
      </c>
      <c r="S60" s="104"/>
      <c r="T60" s="104"/>
    </row>
    <row r="61" spans="1:20" x14ac:dyDescent="0.25">
      <c r="A61" s="95"/>
      <c r="B61" s="145" t="s">
        <v>63</v>
      </c>
      <c r="C61" s="146"/>
      <c r="D61" s="124">
        <v>0</v>
      </c>
      <c r="E61" s="125">
        <v>7000</v>
      </c>
      <c r="F61" s="73">
        <v>1750</v>
      </c>
      <c r="G61" s="72">
        <v>1890</v>
      </c>
      <c r="H61" s="73">
        <v>0</v>
      </c>
      <c r="I61" s="72">
        <v>0</v>
      </c>
      <c r="J61" s="73">
        <v>0</v>
      </c>
      <c r="K61" s="72">
        <v>0</v>
      </c>
      <c r="L61" s="73">
        <v>0</v>
      </c>
      <c r="M61" s="72">
        <v>0</v>
      </c>
      <c r="N61" s="74">
        <f>IF(ISERROR(L61+J61+H61+F61),"Invalid Input",L61+J61+H61+F61)</f>
        <v>1750</v>
      </c>
      <c r="O61" s="75">
        <f>IF(ISERROR(G61+I61+K61+M61),"Invalid Input",G61+I61+K61+M61)</f>
        <v>1890</v>
      </c>
      <c r="P61" s="76">
        <v>0</v>
      </c>
      <c r="Q61" s="77">
        <f>IF(ISERROR(P61-O61),"Invalid Input",(P61-O61))</f>
        <v>-1890</v>
      </c>
      <c r="R61" s="51" t="b">
        <v>1</v>
      </c>
      <c r="S61" s="104"/>
      <c r="T61" s="104"/>
    </row>
    <row r="62" spans="1:20" x14ac:dyDescent="0.25">
      <c r="A62" s="95"/>
      <c r="B62" s="145" t="s">
        <v>64</v>
      </c>
      <c r="C62" s="146"/>
      <c r="D62" s="124">
        <v>0</v>
      </c>
      <c r="E62" s="125">
        <v>2</v>
      </c>
      <c r="F62" s="73">
        <v>0</v>
      </c>
      <c r="G62" s="72">
        <v>0</v>
      </c>
      <c r="H62" s="73">
        <v>0</v>
      </c>
      <c r="I62" s="72">
        <v>0</v>
      </c>
      <c r="J62" s="73">
        <v>0</v>
      </c>
      <c r="K62" s="72">
        <v>0</v>
      </c>
      <c r="L62" s="73">
        <v>0</v>
      </c>
      <c r="M62" s="72">
        <v>0</v>
      </c>
      <c r="N62" s="74">
        <f>IF(ISERROR(L62+J62+H62+F62),"Invalid Input",L62+J62+H62+F62)</f>
        <v>0</v>
      </c>
      <c r="O62" s="75">
        <f>IF(ISERROR(G62+I62+K62+M62),"Invalid Input",G62+I62+K62+M62)</f>
        <v>0</v>
      </c>
      <c r="P62" s="76">
        <v>0</v>
      </c>
      <c r="Q62" s="77">
        <f>IF(ISERROR(P62-O62),"Invalid Input",(P62-O62))</f>
        <v>0</v>
      </c>
      <c r="R62" s="51" t="b">
        <v>1</v>
      </c>
      <c r="S62" s="104"/>
      <c r="T62" s="104"/>
    </row>
    <row r="63" spans="1:20" x14ac:dyDescent="0.25">
      <c r="A63" s="95"/>
      <c r="B63" s="145" t="s">
        <v>65</v>
      </c>
      <c r="C63" s="146"/>
      <c r="D63" s="124">
        <v>0</v>
      </c>
      <c r="E63" s="125">
        <v>10000</v>
      </c>
      <c r="F63" s="73">
        <v>3000</v>
      </c>
      <c r="G63" s="72">
        <v>3699</v>
      </c>
      <c r="H63" s="73">
        <v>0</v>
      </c>
      <c r="I63" s="72">
        <v>0</v>
      </c>
      <c r="J63" s="73">
        <v>0</v>
      </c>
      <c r="K63" s="72">
        <v>0</v>
      </c>
      <c r="L63" s="73">
        <v>0</v>
      </c>
      <c r="M63" s="72">
        <v>0</v>
      </c>
      <c r="N63" s="74">
        <f>IF(ISERROR(L63+J63+H63+F63),"Invalid Input",L63+J63+H63+F63)</f>
        <v>3000</v>
      </c>
      <c r="O63" s="75">
        <f>IF(ISERROR(G63+I63+K63+M63),"Invalid Input",G63+I63+K63+M63)</f>
        <v>3699</v>
      </c>
      <c r="P63" s="76">
        <v>0</v>
      </c>
      <c r="Q63" s="77">
        <f>IF(ISERROR(P63-O63),"Invalid Input",(P63-O63))</f>
        <v>-3699</v>
      </c>
      <c r="R63" s="51"/>
      <c r="S63" s="104"/>
      <c r="T63" s="104"/>
    </row>
    <row r="64" spans="1:20" ht="15" customHeight="1" x14ac:dyDescent="0.25">
      <c r="A64" s="95"/>
      <c r="B64" s="147">
        <f>COUNTA(B61:C62)</f>
        <v>2</v>
      </c>
      <c r="C64" s="148"/>
      <c r="D64" s="87"/>
      <c r="E64" s="87"/>
      <c r="F64" s="87"/>
      <c r="G64" s="88"/>
      <c r="H64" s="87"/>
      <c r="I64" s="88"/>
      <c r="J64" s="87"/>
      <c r="K64" s="88"/>
      <c r="L64" s="87"/>
      <c r="M64" s="88"/>
      <c r="N64" s="87"/>
      <c r="O64" s="88"/>
      <c r="P64" s="87"/>
      <c r="Q64" s="77"/>
      <c r="R64" s="51" t="b">
        <v>1</v>
      </c>
      <c r="S64" s="104"/>
      <c r="T64" s="104"/>
    </row>
    <row r="65" spans="1:20" x14ac:dyDescent="0.25">
      <c r="A65" s="105" t="s">
        <v>66</v>
      </c>
      <c r="B65" s="106"/>
      <c r="C65" s="107"/>
      <c r="D65" s="86"/>
      <c r="E65" s="86"/>
      <c r="F65" s="86"/>
      <c r="G65" s="85"/>
      <c r="H65" s="86"/>
      <c r="I65" s="85"/>
      <c r="J65" s="86"/>
      <c r="K65" s="85"/>
      <c r="L65" s="86"/>
      <c r="M65" s="85"/>
      <c r="N65" s="87"/>
      <c r="O65" s="88"/>
      <c r="P65" s="86"/>
      <c r="Q65" s="77"/>
      <c r="R65" s="51" t="b">
        <v>1</v>
      </c>
      <c r="S65" s="104"/>
      <c r="T65" s="104"/>
    </row>
    <row r="66" spans="1:20" x14ac:dyDescent="0.25">
      <c r="A66" s="95"/>
      <c r="B66" s="106" t="s">
        <v>67</v>
      </c>
      <c r="C66" s="107"/>
      <c r="D66" s="124">
        <v>0</v>
      </c>
      <c r="E66" s="125">
        <v>0</v>
      </c>
      <c r="F66" s="73">
        <v>0</v>
      </c>
      <c r="G66" s="72">
        <v>0</v>
      </c>
      <c r="H66" s="73">
        <v>0</v>
      </c>
      <c r="I66" s="72">
        <v>0</v>
      </c>
      <c r="J66" s="73">
        <v>0</v>
      </c>
      <c r="K66" s="72">
        <v>0</v>
      </c>
      <c r="L66" s="73">
        <v>0</v>
      </c>
      <c r="M66" s="72">
        <v>0</v>
      </c>
      <c r="N66" s="74">
        <f>IF(ISERROR(L66+J66+H66+F66),"Invalid Input",L66+J66+H66+F66)</f>
        <v>0</v>
      </c>
      <c r="O66" s="75">
        <f>IF(ISERROR(G66+I66+K66+M66),"Invalid Input",G66+I66+K66+M66)</f>
        <v>0</v>
      </c>
      <c r="P66" s="76">
        <v>0</v>
      </c>
      <c r="Q66" s="77">
        <f>IF(ISERROR(P66-O66),"Invalid Input",(P66-O66))</f>
        <v>0</v>
      </c>
      <c r="R66" s="51" t="b">
        <v>1</v>
      </c>
      <c r="S66" s="104"/>
      <c r="T66" s="104"/>
    </row>
    <row r="67" spans="1:20" x14ac:dyDescent="0.25">
      <c r="A67" s="95"/>
      <c r="B67" s="106" t="s">
        <v>68</v>
      </c>
      <c r="C67" s="107"/>
      <c r="D67" s="124">
        <v>0</v>
      </c>
      <c r="E67" s="125">
        <v>0</v>
      </c>
      <c r="F67" s="73">
        <v>0</v>
      </c>
      <c r="G67" s="72">
        <v>0</v>
      </c>
      <c r="H67" s="73">
        <v>0</v>
      </c>
      <c r="I67" s="72">
        <v>0</v>
      </c>
      <c r="J67" s="73">
        <v>0</v>
      </c>
      <c r="K67" s="72">
        <v>0</v>
      </c>
      <c r="L67" s="73">
        <v>0</v>
      </c>
      <c r="M67" s="72">
        <v>0</v>
      </c>
      <c r="N67" s="74">
        <f>IF(ISERROR(L67+J67+H67+F67),"Invalid Input",L67+J67+H67+F67)</f>
        <v>0</v>
      </c>
      <c r="O67" s="75">
        <f>IF(ISERROR(G67+I67+K67+M67),"Invalid Input",G67+I67+K67+M67)</f>
        <v>0</v>
      </c>
      <c r="P67" s="76">
        <v>0</v>
      </c>
      <c r="Q67" s="77">
        <f>IF(ISERROR(P67-O67),"Invalid Input",(P67-O67))</f>
        <v>0</v>
      </c>
      <c r="R67" s="51" t="b">
        <v>1</v>
      </c>
      <c r="S67" s="104"/>
      <c r="T67" s="104"/>
    </row>
    <row r="68" spans="1:20" x14ac:dyDescent="0.25">
      <c r="A68" s="62"/>
      <c r="B68" s="106" t="s">
        <v>69</v>
      </c>
      <c r="C68" s="107"/>
      <c r="D68" s="124">
        <v>0</v>
      </c>
      <c r="E68" s="125">
        <v>1500</v>
      </c>
      <c r="F68" s="73">
        <v>375</v>
      </c>
      <c r="G68" s="72">
        <v>149</v>
      </c>
      <c r="H68" s="73">
        <v>0</v>
      </c>
      <c r="I68" s="72">
        <v>0</v>
      </c>
      <c r="J68" s="73">
        <v>0</v>
      </c>
      <c r="K68" s="72">
        <v>0</v>
      </c>
      <c r="L68" s="73">
        <v>0</v>
      </c>
      <c r="M68" s="72">
        <v>0</v>
      </c>
      <c r="N68" s="74">
        <f>IF(ISERROR(L68+J68+H68+F68),"Invalid Input",L68+J68+H68+F68)</f>
        <v>375</v>
      </c>
      <c r="O68" s="75">
        <f>IF(ISERROR(G68+I68+K68+M68),"Invalid Input",G68+I68+K68+M68)</f>
        <v>149</v>
      </c>
      <c r="P68" s="76">
        <v>0</v>
      </c>
      <c r="Q68" s="77">
        <f>IF(ISERROR(P68-O68),"Invalid Input",(P68-O68))</f>
        <v>-149</v>
      </c>
      <c r="R68" s="51" t="b">
        <v>1</v>
      </c>
      <c r="S68" s="104"/>
      <c r="T68" s="104"/>
    </row>
    <row r="69" spans="1:20" x14ac:dyDescent="0.25">
      <c r="A69" s="103"/>
      <c r="B69" s="106" t="s">
        <v>70</v>
      </c>
      <c r="C69" s="107"/>
      <c r="D69" s="124">
        <v>0</v>
      </c>
      <c r="E69" s="125">
        <v>5250</v>
      </c>
      <c r="F69" s="73">
        <v>600</v>
      </c>
      <c r="G69" s="72">
        <v>1630</v>
      </c>
      <c r="H69" s="73">
        <v>0</v>
      </c>
      <c r="I69" s="72">
        <v>0</v>
      </c>
      <c r="J69" s="73">
        <v>0</v>
      </c>
      <c r="K69" s="72">
        <v>0</v>
      </c>
      <c r="L69" s="73">
        <v>0</v>
      </c>
      <c r="M69" s="72">
        <v>0</v>
      </c>
      <c r="N69" s="74">
        <f>IF(ISERROR(L69+J69+H69+F69),"Invalid Input",L69+J69+H69+F69)</f>
        <v>600</v>
      </c>
      <c r="O69" s="75">
        <f>IF(ISERROR(G69+I69+K69+M69),"Invalid Input",G69+I69+K69+M69)</f>
        <v>1630</v>
      </c>
      <c r="P69" s="76">
        <v>0</v>
      </c>
      <c r="Q69" s="77">
        <f>IF(ISERROR(P69-O69),"Invalid Input",(P69-O69))</f>
        <v>-1630</v>
      </c>
      <c r="R69" s="51" t="b">
        <v>1</v>
      </c>
      <c r="S69" s="104"/>
      <c r="T69" s="104"/>
    </row>
    <row r="70" spans="1:20" x14ac:dyDescent="0.25">
      <c r="D70" s="87"/>
      <c r="E70" s="87"/>
      <c r="F70" s="87"/>
      <c r="G70" s="88"/>
      <c r="H70" s="87"/>
      <c r="I70" s="88"/>
      <c r="J70" s="87"/>
      <c r="K70" s="88"/>
      <c r="L70" s="87"/>
      <c r="M70" s="88"/>
      <c r="N70" s="87"/>
      <c r="O70" s="88"/>
      <c r="P70" s="87"/>
      <c r="Q70" s="77"/>
      <c r="R70" s="51"/>
      <c r="S70" s="104"/>
      <c r="T70" s="104"/>
    </row>
    <row r="71" spans="1:20" x14ac:dyDescent="0.25">
      <c r="A71" s="105" t="s">
        <v>71</v>
      </c>
      <c r="B71" s="106"/>
      <c r="C71" s="107"/>
      <c r="D71" s="86"/>
      <c r="E71" s="86"/>
      <c r="F71" s="86"/>
      <c r="G71" s="85"/>
      <c r="H71" s="86"/>
      <c r="I71" s="85"/>
      <c r="J71" s="86"/>
      <c r="K71" s="85"/>
      <c r="L71" s="86"/>
      <c r="M71" s="85"/>
      <c r="N71" s="87"/>
      <c r="O71" s="88"/>
      <c r="P71" s="86"/>
      <c r="Q71" s="77"/>
      <c r="R71" s="51" t="b">
        <v>1</v>
      </c>
      <c r="S71" s="104"/>
      <c r="T71" s="104"/>
    </row>
    <row r="72" spans="1:20" ht="14.1" customHeight="1" x14ac:dyDescent="0.25">
      <c r="A72" s="62"/>
      <c r="B72" s="145" t="s">
        <v>72</v>
      </c>
      <c r="C72" s="146"/>
      <c r="D72" s="124">
        <v>0</v>
      </c>
      <c r="E72" s="125">
        <v>1</v>
      </c>
      <c r="F72" s="73">
        <v>0</v>
      </c>
      <c r="G72" s="72">
        <v>0</v>
      </c>
      <c r="H72" s="73">
        <v>0</v>
      </c>
      <c r="I72" s="72">
        <v>0</v>
      </c>
      <c r="J72" s="73">
        <v>0</v>
      </c>
      <c r="K72" s="72">
        <v>0</v>
      </c>
      <c r="L72" s="73">
        <v>0</v>
      </c>
      <c r="M72" s="72">
        <v>0</v>
      </c>
      <c r="N72" s="74">
        <f t="shared" ref="N72:N83" si="4">IF(ISERROR(L72+J72+H72+F72),"Invalid Input",L72+J72+H72+F72)</f>
        <v>0</v>
      </c>
      <c r="O72" s="75">
        <f t="shared" ref="O72:O83" si="5">IF(ISERROR(G72+I72+K72+M72),"Invalid Input",G72+I72+K72+M72)</f>
        <v>0</v>
      </c>
      <c r="P72" s="76">
        <v>0</v>
      </c>
      <c r="Q72" s="77">
        <f t="shared" ref="Q72:Q83" si="6">IF(ISERROR(P72-O72),"Invalid Input",(P72-O72))</f>
        <v>0</v>
      </c>
      <c r="R72" s="51" t="b">
        <v>1</v>
      </c>
      <c r="S72" s="104"/>
      <c r="T72" s="104"/>
    </row>
    <row r="73" spans="1:20" x14ac:dyDescent="0.25">
      <c r="A73" s="95"/>
      <c r="B73" s="145" t="s">
        <v>73</v>
      </c>
      <c r="C73" s="146"/>
      <c r="D73" s="124">
        <v>0</v>
      </c>
      <c r="E73" s="125">
        <v>7</v>
      </c>
      <c r="F73" s="73">
        <v>0</v>
      </c>
      <c r="G73" s="72">
        <v>0</v>
      </c>
      <c r="H73" s="73">
        <v>0</v>
      </c>
      <c r="I73" s="72">
        <v>0</v>
      </c>
      <c r="J73" s="73">
        <v>0</v>
      </c>
      <c r="K73" s="72">
        <v>0</v>
      </c>
      <c r="L73" s="73">
        <v>0</v>
      </c>
      <c r="M73" s="72">
        <v>0</v>
      </c>
      <c r="N73" s="74">
        <f t="shared" si="4"/>
        <v>0</v>
      </c>
      <c r="O73" s="75">
        <f t="shared" si="5"/>
        <v>0</v>
      </c>
      <c r="P73" s="76">
        <v>0</v>
      </c>
      <c r="Q73" s="77">
        <f t="shared" si="6"/>
        <v>0</v>
      </c>
      <c r="R73" s="51" t="b">
        <v>1</v>
      </c>
      <c r="S73" s="104"/>
      <c r="T73" s="104"/>
    </row>
    <row r="74" spans="1:20" x14ac:dyDescent="0.25">
      <c r="A74" s="95"/>
      <c r="B74" s="145" t="s">
        <v>74</v>
      </c>
      <c r="C74" s="146"/>
      <c r="D74" s="124">
        <v>0</v>
      </c>
      <c r="E74" s="125">
        <v>5</v>
      </c>
      <c r="F74" s="73">
        <v>0</v>
      </c>
      <c r="G74" s="72">
        <v>0</v>
      </c>
      <c r="H74" s="73">
        <v>0</v>
      </c>
      <c r="I74" s="72">
        <v>0</v>
      </c>
      <c r="J74" s="73">
        <v>0</v>
      </c>
      <c r="K74" s="72">
        <v>0</v>
      </c>
      <c r="L74" s="73">
        <v>0</v>
      </c>
      <c r="M74" s="72">
        <v>0</v>
      </c>
      <c r="N74" s="74">
        <f t="shared" si="4"/>
        <v>0</v>
      </c>
      <c r="O74" s="75">
        <f t="shared" si="5"/>
        <v>0</v>
      </c>
      <c r="P74" s="76">
        <v>0</v>
      </c>
      <c r="Q74" s="77">
        <f t="shared" si="6"/>
        <v>0</v>
      </c>
      <c r="R74" s="51" t="b">
        <v>1</v>
      </c>
      <c r="S74" s="104"/>
      <c r="T74" s="104"/>
    </row>
    <row r="75" spans="1:20" x14ac:dyDescent="0.25">
      <c r="A75" s="95"/>
      <c r="B75" s="145" t="s">
        <v>75</v>
      </c>
      <c r="C75" s="146"/>
      <c r="D75" s="124">
        <v>0</v>
      </c>
      <c r="E75" s="125">
        <v>5</v>
      </c>
      <c r="F75" s="73">
        <v>0</v>
      </c>
      <c r="G75" s="72">
        <v>0</v>
      </c>
      <c r="H75" s="73">
        <v>0</v>
      </c>
      <c r="I75" s="72">
        <v>0</v>
      </c>
      <c r="J75" s="73">
        <v>0</v>
      </c>
      <c r="K75" s="72">
        <v>0</v>
      </c>
      <c r="L75" s="73">
        <v>0</v>
      </c>
      <c r="M75" s="72">
        <v>0</v>
      </c>
      <c r="N75" s="74">
        <f t="shared" si="4"/>
        <v>0</v>
      </c>
      <c r="O75" s="75">
        <f t="shared" si="5"/>
        <v>0</v>
      </c>
      <c r="P75" s="76">
        <v>0</v>
      </c>
      <c r="Q75" s="77">
        <f t="shared" si="6"/>
        <v>0</v>
      </c>
      <c r="R75" s="51" t="b">
        <v>1</v>
      </c>
      <c r="S75" s="104"/>
      <c r="T75" s="104"/>
    </row>
    <row r="76" spans="1:20" ht="26.25" customHeight="1" x14ac:dyDescent="0.25">
      <c r="A76" s="103"/>
      <c r="B76" s="135" t="s">
        <v>76</v>
      </c>
      <c r="C76" s="136"/>
      <c r="D76" s="124">
        <v>0</v>
      </c>
      <c r="E76" s="125">
        <v>3</v>
      </c>
      <c r="F76" s="73">
        <v>0</v>
      </c>
      <c r="G76" s="72">
        <v>0</v>
      </c>
      <c r="H76" s="73">
        <v>0</v>
      </c>
      <c r="I76" s="72">
        <v>0</v>
      </c>
      <c r="J76" s="73">
        <v>0</v>
      </c>
      <c r="K76" s="72">
        <v>0</v>
      </c>
      <c r="L76" s="73">
        <v>0</v>
      </c>
      <c r="M76" s="72">
        <v>0</v>
      </c>
      <c r="N76" s="74">
        <f t="shared" si="4"/>
        <v>0</v>
      </c>
      <c r="O76" s="75">
        <f t="shared" si="5"/>
        <v>0</v>
      </c>
      <c r="P76" s="76">
        <v>0</v>
      </c>
      <c r="Q76" s="77">
        <f t="shared" si="6"/>
        <v>0</v>
      </c>
      <c r="R76" s="51" t="b">
        <v>1</v>
      </c>
      <c r="S76" s="104"/>
      <c r="T76" s="104"/>
    </row>
    <row r="77" spans="1:20" x14ac:dyDescent="0.25">
      <c r="A77" s="95"/>
      <c r="B77" s="145" t="s">
        <v>77</v>
      </c>
      <c r="C77" s="146"/>
      <c r="D77" s="124">
        <v>0</v>
      </c>
      <c r="E77" s="125">
        <v>3</v>
      </c>
      <c r="F77" s="73">
        <v>0</v>
      </c>
      <c r="G77" s="72">
        <v>0</v>
      </c>
      <c r="H77" s="73">
        <v>0</v>
      </c>
      <c r="I77" s="72">
        <v>0</v>
      </c>
      <c r="J77" s="73">
        <v>0</v>
      </c>
      <c r="K77" s="72">
        <v>0</v>
      </c>
      <c r="L77" s="73">
        <v>0</v>
      </c>
      <c r="M77" s="72">
        <v>0</v>
      </c>
      <c r="N77" s="74">
        <f t="shared" si="4"/>
        <v>0</v>
      </c>
      <c r="O77" s="75">
        <f t="shared" si="5"/>
        <v>0</v>
      </c>
      <c r="P77" s="76">
        <v>0</v>
      </c>
      <c r="Q77" s="77">
        <f t="shared" si="6"/>
        <v>0</v>
      </c>
      <c r="R77" s="51" t="b">
        <v>1</v>
      </c>
      <c r="S77" s="104"/>
      <c r="T77" s="104"/>
    </row>
    <row r="78" spans="1:20" x14ac:dyDescent="0.25">
      <c r="A78" s="95"/>
      <c r="B78" s="145" t="s">
        <v>78</v>
      </c>
      <c r="C78" s="146"/>
      <c r="D78" s="124">
        <v>0</v>
      </c>
      <c r="E78" s="125">
        <v>1</v>
      </c>
      <c r="F78" s="73">
        <v>0</v>
      </c>
      <c r="G78" s="72">
        <v>0</v>
      </c>
      <c r="H78" s="73">
        <v>0</v>
      </c>
      <c r="I78" s="72">
        <v>0</v>
      </c>
      <c r="J78" s="73">
        <v>0</v>
      </c>
      <c r="K78" s="72">
        <v>0</v>
      </c>
      <c r="L78" s="73">
        <v>0</v>
      </c>
      <c r="M78" s="72">
        <v>0</v>
      </c>
      <c r="N78" s="74">
        <f t="shared" si="4"/>
        <v>0</v>
      </c>
      <c r="O78" s="75">
        <f t="shared" si="5"/>
        <v>0</v>
      </c>
      <c r="P78" s="76">
        <v>0</v>
      </c>
      <c r="Q78" s="77">
        <f t="shared" si="6"/>
        <v>0</v>
      </c>
      <c r="R78" s="51" t="b">
        <v>1</v>
      </c>
      <c r="S78" s="104"/>
      <c r="T78" s="104"/>
    </row>
    <row r="79" spans="1:20" x14ac:dyDescent="0.25">
      <c r="A79" s="103"/>
      <c r="B79" s="145" t="s">
        <v>79</v>
      </c>
      <c r="C79" s="146"/>
      <c r="D79" s="124">
        <v>0</v>
      </c>
      <c r="E79" s="125"/>
      <c r="F79" s="73"/>
      <c r="G79" s="72"/>
      <c r="H79" s="73">
        <v>0</v>
      </c>
      <c r="I79" s="72">
        <v>0</v>
      </c>
      <c r="J79" s="73">
        <v>0</v>
      </c>
      <c r="K79" s="72">
        <v>0</v>
      </c>
      <c r="L79" s="73">
        <v>0</v>
      </c>
      <c r="M79" s="72">
        <v>0</v>
      </c>
      <c r="N79" s="74">
        <f t="shared" si="4"/>
        <v>0</v>
      </c>
      <c r="O79" s="75">
        <f t="shared" si="5"/>
        <v>0</v>
      </c>
      <c r="P79" s="76">
        <v>0</v>
      </c>
      <c r="Q79" s="77">
        <f t="shared" si="6"/>
        <v>0</v>
      </c>
      <c r="R79" s="51" t="b">
        <v>1</v>
      </c>
      <c r="S79" s="104"/>
      <c r="T79" s="104"/>
    </row>
    <row r="80" spans="1:20" x14ac:dyDescent="0.25">
      <c r="A80" s="95"/>
      <c r="B80" s="145" t="s">
        <v>80</v>
      </c>
      <c r="C80" s="146"/>
      <c r="D80" s="124">
        <v>0</v>
      </c>
      <c r="E80" s="125">
        <v>3</v>
      </c>
      <c r="F80" s="73">
        <v>0</v>
      </c>
      <c r="G80" s="72">
        <v>0</v>
      </c>
      <c r="H80" s="73">
        <v>0</v>
      </c>
      <c r="I80" s="72">
        <v>0</v>
      </c>
      <c r="J80" s="73">
        <v>0</v>
      </c>
      <c r="K80" s="72">
        <v>0</v>
      </c>
      <c r="L80" s="73">
        <v>0</v>
      </c>
      <c r="M80" s="72">
        <v>0</v>
      </c>
      <c r="N80" s="74">
        <f t="shared" si="4"/>
        <v>0</v>
      </c>
      <c r="O80" s="75">
        <f t="shared" si="5"/>
        <v>0</v>
      </c>
      <c r="P80" s="76">
        <v>0</v>
      </c>
      <c r="Q80" s="77">
        <f t="shared" si="6"/>
        <v>0</v>
      </c>
      <c r="R80" s="51" t="b">
        <v>1</v>
      </c>
      <c r="S80" s="104"/>
      <c r="T80" s="104"/>
    </row>
    <row r="81" spans="1:20" x14ac:dyDescent="0.25">
      <c r="A81" s="95"/>
      <c r="B81" s="145" t="s">
        <v>81</v>
      </c>
      <c r="C81" s="146"/>
      <c r="D81" s="124">
        <v>0</v>
      </c>
      <c r="E81" s="125">
        <v>0</v>
      </c>
      <c r="F81" s="73">
        <v>0</v>
      </c>
      <c r="G81" s="72">
        <v>0</v>
      </c>
      <c r="H81" s="73">
        <v>0</v>
      </c>
      <c r="I81" s="72">
        <v>0</v>
      </c>
      <c r="J81" s="73">
        <v>0</v>
      </c>
      <c r="K81" s="72">
        <v>0</v>
      </c>
      <c r="L81" s="73">
        <v>0</v>
      </c>
      <c r="M81" s="72">
        <v>0</v>
      </c>
      <c r="N81" s="74">
        <f t="shared" si="4"/>
        <v>0</v>
      </c>
      <c r="O81" s="75">
        <f t="shared" si="5"/>
        <v>0</v>
      </c>
      <c r="P81" s="76">
        <v>0</v>
      </c>
      <c r="Q81" s="77">
        <f t="shared" si="6"/>
        <v>0</v>
      </c>
      <c r="R81" s="51" t="b">
        <v>1</v>
      </c>
      <c r="S81" s="104"/>
      <c r="T81" s="104"/>
    </row>
    <row r="82" spans="1:20" x14ac:dyDescent="0.25">
      <c r="A82" s="95"/>
      <c r="B82" s="145" t="s">
        <v>82</v>
      </c>
      <c r="C82" s="146"/>
      <c r="D82" s="124">
        <v>0</v>
      </c>
      <c r="E82" s="125">
        <v>0</v>
      </c>
      <c r="F82" s="73">
        <v>0</v>
      </c>
      <c r="G82" s="72">
        <v>0</v>
      </c>
      <c r="H82" s="73">
        <v>0</v>
      </c>
      <c r="I82" s="72">
        <v>0</v>
      </c>
      <c r="J82" s="73">
        <v>0</v>
      </c>
      <c r="K82" s="72">
        <v>0</v>
      </c>
      <c r="L82" s="73">
        <v>0</v>
      </c>
      <c r="M82" s="72">
        <v>0</v>
      </c>
      <c r="N82" s="74">
        <f t="shared" si="4"/>
        <v>0</v>
      </c>
      <c r="O82" s="75">
        <f t="shared" si="5"/>
        <v>0</v>
      </c>
      <c r="P82" s="76">
        <v>0</v>
      </c>
      <c r="Q82" s="77">
        <f t="shared" si="6"/>
        <v>0</v>
      </c>
      <c r="R82" s="51" t="b">
        <v>1</v>
      </c>
      <c r="S82" s="104"/>
      <c r="T82" s="104"/>
    </row>
    <row r="83" spans="1:20" x14ac:dyDescent="0.25">
      <c r="A83" s="95"/>
      <c r="B83" s="145" t="s">
        <v>83</v>
      </c>
      <c r="C83" s="146"/>
      <c r="D83" s="124">
        <v>0</v>
      </c>
      <c r="E83" s="125">
        <v>2</v>
      </c>
      <c r="F83" s="73">
        <v>0</v>
      </c>
      <c r="G83" s="72">
        <v>0</v>
      </c>
      <c r="H83" s="73">
        <v>0</v>
      </c>
      <c r="I83" s="72">
        <v>0</v>
      </c>
      <c r="J83" s="73">
        <v>0</v>
      </c>
      <c r="K83" s="72">
        <v>0</v>
      </c>
      <c r="L83" s="73">
        <v>0</v>
      </c>
      <c r="M83" s="72">
        <v>0</v>
      </c>
      <c r="N83" s="74">
        <f t="shared" si="4"/>
        <v>0</v>
      </c>
      <c r="O83" s="75">
        <f t="shared" si="5"/>
        <v>0</v>
      </c>
      <c r="P83" s="76">
        <v>0</v>
      </c>
      <c r="Q83" s="77">
        <f t="shared" si="6"/>
        <v>0</v>
      </c>
      <c r="R83" s="51" t="b">
        <v>1</v>
      </c>
      <c r="S83" s="104"/>
      <c r="T83" s="104"/>
    </row>
    <row r="84" spans="1:20" ht="12" customHeight="1" x14ac:dyDescent="0.25">
      <c r="A84" s="95"/>
      <c r="B84" s="147">
        <f>COUNTA(B72:C83)</f>
        <v>12</v>
      </c>
      <c r="C84" s="148"/>
      <c r="D84" s="87"/>
      <c r="E84" s="87"/>
      <c r="F84" s="87"/>
      <c r="G84" s="88"/>
      <c r="H84" s="87"/>
      <c r="I84" s="88"/>
      <c r="J84" s="87"/>
      <c r="K84" s="88"/>
      <c r="L84" s="87"/>
      <c r="M84" s="88"/>
      <c r="N84" s="87"/>
      <c r="O84" s="88"/>
      <c r="P84" s="87"/>
      <c r="Q84" s="77"/>
      <c r="R84" s="51" t="b">
        <v>1</v>
      </c>
      <c r="S84" s="104"/>
      <c r="T84" s="104"/>
    </row>
    <row r="85" spans="1:20" x14ac:dyDescent="0.25">
      <c r="A85" s="105" t="s">
        <v>84</v>
      </c>
      <c r="B85" s="106"/>
      <c r="C85" s="107"/>
      <c r="D85" s="87"/>
      <c r="E85" s="87"/>
      <c r="F85" s="87"/>
      <c r="G85" s="88"/>
      <c r="H85" s="87"/>
      <c r="I85" s="88"/>
      <c r="J85" s="87"/>
      <c r="K85" s="88"/>
      <c r="L85" s="87"/>
      <c r="M85" s="88"/>
      <c r="N85" s="87"/>
      <c r="O85" s="88"/>
      <c r="P85" s="87"/>
      <c r="Q85" s="77"/>
      <c r="R85" s="51" t="b">
        <v>1</v>
      </c>
      <c r="S85" s="104"/>
      <c r="T85" s="104"/>
    </row>
    <row r="86" spans="1:20" ht="30" customHeight="1" x14ac:dyDescent="0.25">
      <c r="A86" s="95"/>
      <c r="B86" s="149" t="s">
        <v>85</v>
      </c>
      <c r="C86" s="150"/>
      <c r="D86" s="124">
        <v>0</v>
      </c>
      <c r="E86" s="125">
        <v>35500</v>
      </c>
      <c r="F86" s="73">
        <v>8875</v>
      </c>
      <c r="G86" s="72">
        <v>8935</v>
      </c>
      <c r="H86" s="73">
        <v>0</v>
      </c>
      <c r="I86" s="72">
        <v>0</v>
      </c>
      <c r="J86" s="73">
        <v>0</v>
      </c>
      <c r="K86" s="72">
        <v>0</v>
      </c>
      <c r="L86" s="73">
        <v>0</v>
      </c>
      <c r="M86" s="72">
        <v>0</v>
      </c>
      <c r="N86" s="74">
        <f>IF(ISERROR(L86+J86+H86+F86),"Invalid Input",L86+J86+H86+F86)</f>
        <v>8875</v>
      </c>
      <c r="O86" s="75">
        <f>IF(ISERROR(G86+I86+K86+M86),"Invalid Input",G86+I86+K86+M86)</f>
        <v>8935</v>
      </c>
      <c r="P86" s="76">
        <v>0</v>
      </c>
      <c r="Q86" s="77">
        <f>IF(ISERROR(P86-O86),"Invalid Input",(P86-O86))</f>
        <v>-8935</v>
      </c>
      <c r="R86" s="51" t="b">
        <v>1</v>
      </c>
      <c r="S86" s="104"/>
      <c r="T86" s="104"/>
    </row>
    <row r="87" spans="1:20" ht="12.75" customHeight="1" x14ac:dyDescent="0.25">
      <c r="A87" s="114"/>
      <c r="B87" s="115"/>
      <c r="C87" s="116"/>
      <c r="D87" s="117"/>
      <c r="E87" s="117"/>
      <c r="F87" s="117"/>
      <c r="G87" s="118"/>
      <c r="H87" s="117"/>
      <c r="I87" s="118"/>
      <c r="J87" s="117"/>
      <c r="K87" s="118"/>
      <c r="L87" s="117"/>
      <c r="M87" s="118"/>
      <c r="N87" s="119"/>
      <c r="O87" s="120"/>
      <c r="P87" s="117"/>
      <c r="Q87" s="121"/>
      <c r="R87" s="51" t="b">
        <v>1</v>
      </c>
      <c r="S87" s="122"/>
      <c r="T87" s="122"/>
    </row>
    <row r="88" spans="1:20" x14ac:dyDescent="0.25">
      <c r="A88" s="123" t="str">
        <f>[7]SheetNames!A3</f>
        <v>CPT</v>
      </c>
    </row>
  </sheetData>
  <mergeCells count="48">
    <mergeCell ref="B86:C86"/>
    <mergeCell ref="B74:C74"/>
    <mergeCell ref="B75:C75"/>
    <mergeCell ref="B76:C76"/>
    <mergeCell ref="B77:C77"/>
    <mergeCell ref="B78:C78"/>
    <mergeCell ref="B79:C79"/>
    <mergeCell ref="B80:C80"/>
    <mergeCell ref="B81:C81"/>
    <mergeCell ref="B82:C82"/>
    <mergeCell ref="B83:C83"/>
    <mergeCell ref="B84:C84"/>
    <mergeCell ref="B49:C49"/>
    <mergeCell ref="B50:C50"/>
    <mergeCell ref="B62:C62"/>
    <mergeCell ref="B63:C63"/>
    <mergeCell ref="B64:C64"/>
    <mergeCell ref="A51:C51"/>
    <mergeCell ref="B73:C73"/>
    <mergeCell ref="B53:C53"/>
    <mergeCell ref="B54:C54"/>
    <mergeCell ref="B55:C55"/>
    <mergeCell ref="B57:C57"/>
    <mergeCell ref="B58:C58"/>
    <mergeCell ref="B59:C59"/>
    <mergeCell ref="B72:C72"/>
    <mergeCell ref="B61:C61"/>
    <mergeCell ref="B30:C30"/>
    <mergeCell ref="B32:C32"/>
    <mergeCell ref="B43:C43"/>
    <mergeCell ref="A45:C45"/>
    <mergeCell ref="B47:C47"/>
    <mergeCell ref="B33:C33"/>
    <mergeCell ref="B34:C34"/>
    <mergeCell ref="B36:C36"/>
    <mergeCell ref="B48:C48"/>
    <mergeCell ref="B37:C37"/>
    <mergeCell ref="A38:C38"/>
    <mergeCell ref="B40:C40"/>
    <mergeCell ref="B41:C41"/>
    <mergeCell ref="B42:C42"/>
    <mergeCell ref="B28:C28"/>
    <mergeCell ref="B29:C29"/>
    <mergeCell ref="A22:C22"/>
    <mergeCell ref="B24:C24"/>
    <mergeCell ref="B25:C25"/>
    <mergeCell ref="B26:C26"/>
    <mergeCell ref="B27:C27"/>
  </mergeCells>
  <pageMargins left="0.23622047244094491" right="0.23622047244094491" top="0.74803149606299213" bottom="0.74803149606299213" header="0.31496062992125984" footer="0.31496062992125984"/>
  <pageSetup paperSize="9" scale="25" orientation="landscape" r:id="rId1"/>
  <rowBreaks count="2" manualBreakCount="2">
    <brk id="16" max="16383" man="1"/>
    <brk id="6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EBE117D83913348B4B74BAB4B2893A5" ma:contentTypeVersion="1" ma:contentTypeDescription="Create a new document." ma:contentTypeScope="" ma:versionID="b931ef55f54a6153791104880b312082">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4D2E69-10C2-4F17-B3A3-6C1FAEF403AF}"/>
</file>

<file path=customXml/itemProps2.xml><?xml version="1.0" encoding="utf-8"?>
<ds:datastoreItem xmlns:ds="http://schemas.openxmlformats.org/officeDocument/2006/customXml" ds:itemID="{3DE0177F-075B-4106-9849-3049D2A52732}"/>
</file>

<file path=customXml/itemProps3.xml><?xml version="1.0" encoding="utf-8"?>
<ds:datastoreItem xmlns:ds="http://schemas.openxmlformats.org/officeDocument/2006/customXml" ds:itemID="{AF2BE218-76AD-4FFE-A92F-BFD9260C02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Summary</vt:lpstr>
      <vt:lpstr>BUF</vt:lpstr>
      <vt:lpstr>NMA</vt:lpstr>
      <vt:lpstr>MAN</vt:lpstr>
      <vt:lpstr>EKU</vt:lpstr>
      <vt:lpstr>JHB </vt:lpstr>
      <vt:lpstr>TSH</vt:lpstr>
      <vt:lpstr>ETH</vt:lpstr>
      <vt:lpstr>CPT</vt:lpstr>
      <vt:lpstr>BUF!Print_Area</vt:lpstr>
      <vt:lpstr>CPT!Print_Area</vt:lpstr>
      <vt:lpstr>EKU!Print_Area</vt:lpstr>
      <vt:lpstr>ETH!Print_Area</vt:lpstr>
      <vt:lpstr>'JHB '!Print_Area</vt:lpstr>
      <vt:lpstr>MAN!Print_Area</vt:lpstr>
      <vt:lpstr>NMA!Print_Area</vt:lpstr>
      <vt:lpstr>Summary!Print_Area</vt:lpstr>
      <vt:lpstr>TSH!Print_Area</vt:lpstr>
      <vt:lpstr>BUF!Print_Titles</vt:lpstr>
      <vt:lpstr>'JHB '!Print_Titles</vt:lpstr>
      <vt:lpstr>MAN!Print_Titles</vt:lpstr>
      <vt:lpstr>NMA!Print_Titles</vt:lpstr>
      <vt:lpstr>Summary!Print_Titles</vt:lpstr>
      <vt:lpstr>TSH!Print_Titles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Elsabe Rossouw</dc:creator>
  <cp:lastModifiedBy>Sephiri Tlhomeli</cp:lastModifiedBy>
  <cp:lastPrinted>2016-12-07T13:54:54Z</cp:lastPrinted>
  <dcterms:created xsi:type="dcterms:W3CDTF">2016-12-07T10:22:27Z</dcterms:created>
  <dcterms:modified xsi:type="dcterms:W3CDTF">2018-12-11T08:56:10Z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0x010100BEBE117D83913348B4B74BAB4B2893A5</vt:lpwstr>
  </property>
</Properties>
</file>