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36" firstSheet="2" activeTab="2"/>
  </bookViews>
  <sheets>
    <sheet name="SheetNames" sheetId="1" state="hidden" r:id="rId1"/>
    <sheet name="Summary" sheetId="2" state="hidden" r:id="rId2"/>
    <sheet name="Summary " sheetId="3" r:id="rId3"/>
    <sheet name="EKU" sheetId="4" r:id="rId4"/>
    <sheet name="JHB " sheetId="5" r:id="rId5"/>
    <sheet name="TSH " sheetId="6" r:id="rId6"/>
    <sheet name="GT421" sheetId="7" r:id="rId7"/>
    <sheet name="GT422" sheetId="8" r:id="rId8"/>
    <sheet name="GT423" sheetId="9" r:id="rId9"/>
    <sheet name="DC42" sheetId="10" r:id="rId10"/>
    <sheet name="GT481 " sheetId="11" r:id="rId11"/>
    <sheet name="GT482" sheetId="12" r:id="rId12"/>
    <sheet name="GT485" sheetId="13" r:id="rId13"/>
    <sheet name="DC48" sheetId="14" r:id="rId14"/>
  </sheets>
  <externalReferences>
    <externalReference r:id="rId17"/>
  </externalReferences>
  <definedNames>
    <definedName name="_xlnm.Print_Area" localSheetId="9">'DC42'!#REF!</definedName>
    <definedName name="_xlnm.Print_Area" localSheetId="13">'DC48'!#REF!</definedName>
    <definedName name="_xlnm.Print_Area" localSheetId="3">'EKU'!#REF!</definedName>
    <definedName name="_xlnm.Print_Area" localSheetId="6">'GT421'!#REF!</definedName>
    <definedName name="_xlnm.Print_Area" localSheetId="7">'GT422'!#REF!</definedName>
    <definedName name="_xlnm.Print_Area" localSheetId="8">'GT423'!#REF!</definedName>
    <definedName name="_xlnm.Print_Area" localSheetId="10">'GT481 '!#REF!</definedName>
    <definedName name="_xlnm.Print_Area" localSheetId="11">'GT482'!#REF!</definedName>
    <definedName name="_xlnm.Print_Area" localSheetId="12">'GT485'!#REF!</definedName>
    <definedName name="_xlnm.Print_Area" localSheetId="4">'JHB '!#REF!</definedName>
    <definedName name="_xlnm.Print_Area" localSheetId="5">'TSH '!#REF!</definedName>
    <definedName name="_xlnm.Print_Titles" localSheetId="9">'DC42'!$1:$1</definedName>
    <definedName name="_xlnm.Print_Titles" localSheetId="13">'DC48'!$1:$1</definedName>
    <definedName name="_xlnm.Print_Titles" localSheetId="6">'GT421'!$1:$1</definedName>
    <definedName name="_xlnm.Print_Titles" localSheetId="7">'GT422'!$1:$1</definedName>
    <definedName name="_xlnm.Print_Titles" localSheetId="8">'GT423'!$1:$1</definedName>
    <definedName name="_xlnm.Print_Titles" localSheetId="10">'GT481 '!$1:$1</definedName>
    <definedName name="_xlnm.Print_Titles" localSheetId="11">'GT482'!$1:$1</definedName>
    <definedName name="_xlnm.Print_Titles" localSheetId="12">'GT485'!$1:$1</definedName>
    <definedName name="_xlnm.Print_Titles" localSheetId="4">'JHB '!$1:$1</definedName>
    <definedName name="_xlnm.Print_Titles" localSheetId="0">'SheetNames'!$1:$1</definedName>
    <definedName name="_xlnm.Print_Titles" localSheetId="1">'Summary'!$1:$1</definedName>
    <definedName name="_xlnm.Print_Titles" localSheetId="5">'TSH '!$1:$1</definedName>
  </definedNames>
  <calcPr calcMode="manual" fullCalcOnLoad="1"/>
</workbook>
</file>

<file path=xl/sharedStrings.xml><?xml version="1.0" encoding="utf-8"?>
<sst xmlns="http://schemas.openxmlformats.org/spreadsheetml/2006/main" count="1366" uniqueCount="144">
  <si>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</si>
  <si>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</si>
  <si>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</si>
  <si>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</si>
  <si>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</si>
  <si>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</si>
  <si>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</si>
  <si>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</si>
  <si>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</si>
  <si>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</si>
  <si>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</si>
  <si>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</si>
  <si>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</si>
  <si>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</si>
  <si>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</si>
  <si>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</si>
  <si>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</si>
  <si>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</si>
  <si>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</si>
  <si>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</si>
  <si>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</si>
  <si>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</si>
  <si>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Demarcation
Code</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</si>
  <si>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</si>
  <si>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</si>
  <si>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</si>
  <si>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</si>
  <si>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</si>
  <si>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</si>
  <si>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</si>
  <si>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</si>
  <si>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</si>
  <si>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QUARTERLY PERFORMANCE REPORTS - 2014/15</t>
  </si>
  <si>
    <t>Statistical indicators on service delivery as at the beginning of 2014/15 (to be completed only at the beginning of the municipal financial year)</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</si>
  <si>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</si>
  <si>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</si>
  <si>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</si>
  <si>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</si>
  <si>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</si>
  <si>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</si>
  <si>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</si>
  <si>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</si>
  <si>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</si>
  <si>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</si>
  <si>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</si>
  <si>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</si>
  <si>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</si>
  <si>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</si>
  <si>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</si>
  <si>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</si>
  <si>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</si>
  <si>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</si>
  <si>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</si>
  <si>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</si>
  <si>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</si>
  <si>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</si>
  <si>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</si>
  <si>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</si>
  <si>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</si>
  <si>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</si>
  <si>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</si>
  <si>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</si>
  <si>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</si>
  <si>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Backlog as at beginning of 2014/15</t>
  </si>
  <si>
    <t>Target for 2014/15 as per the
SDBIP</t>
  </si>
  <si>
    <t>Reason(s) for variation</t>
  </si>
  <si>
    <t>Remedial action</t>
  </si>
  <si>
    <t xml:space="preserve">Summary of Actual output for 2014/15. 
</t>
  </si>
  <si>
    <t>Actual output for 2014/15
as per Annual Report</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</si>
  <si>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</si>
  <si>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</si>
  <si>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</si>
  <si>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</si>
  <si>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</si>
  <si>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</si>
  <si>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</si>
  <si>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</si>
  <si>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</si>
  <si>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</si>
  <si>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</si>
  <si>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</si>
  <si>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</si>
  <si>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Per centage density reduction in total informal settlements</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</si>
  <si>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</si>
  <si>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</si>
  <si>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</si>
  <si>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</si>
  <si>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</si>
  <si>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</si>
  <si>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</si>
  <si>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</si>
  <si>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</si>
  <si>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</si>
  <si>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</si>
  <si>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Summary - Western province</t>
  </si>
  <si>
    <t>EKU</t>
  </si>
  <si>
    <t>Ekurhuleni Metro</t>
  </si>
  <si>
    <t>JHB</t>
  </si>
  <si>
    <t>City Of Johannesburg</t>
  </si>
  <si>
    <t>TSH</t>
  </si>
  <si>
    <t>City Of Tshwane</t>
  </si>
  <si>
    <t>GT421</t>
  </si>
  <si>
    <t>Emfuleni</t>
  </si>
  <si>
    <t>GT422</t>
  </si>
  <si>
    <t>Midvaal</t>
  </si>
  <si>
    <t>GT423</t>
  </si>
  <si>
    <t>Lesedi</t>
  </si>
  <si>
    <t>DC42</t>
  </si>
  <si>
    <t>Sedibeng</t>
  </si>
  <si>
    <t>GT481</t>
  </si>
  <si>
    <t>Mogale City</t>
  </si>
  <si>
    <t>GT484</t>
  </si>
  <si>
    <t>Merafong City</t>
  </si>
  <si>
    <t>DC48</t>
  </si>
  <si>
    <t>West Rand</t>
  </si>
  <si>
    <t>GT485</t>
  </si>
  <si>
    <t>Rand West City</t>
  </si>
  <si>
    <t>Gauteng</t>
  </si>
  <si>
    <t>Summary</t>
  </si>
  <si>
    <t>Number of informal settlements targeted for upgrading with upgrading plans</t>
  </si>
  <si>
    <t>Number of sites serviced</t>
  </si>
  <si>
    <t>Percentage density reduction in total informal settlements</t>
  </si>
  <si>
    <t>Statistical indicators on service delivery as at the beginning of 2018/19 (to be completed only at the beginning of the municipal financial year)</t>
  </si>
  <si>
    <t>QUARTERLY PERFORMANCE REPORTS - 2018/19</t>
  </si>
  <si>
    <t>Backlog as at beginning of 2018/19</t>
  </si>
  <si>
    <t>Target for 2018/19 as per the
SDBIP</t>
  </si>
  <si>
    <t xml:space="preserve">Summary of Actual output for 2018/19. 
</t>
  </si>
  <si>
    <t>Actual output for 2018/19
as per Annual Report</t>
  </si>
  <si>
    <t>-</t>
  </si>
  <si>
    <t>_</t>
  </si>
  <si>
    <t xml:space="preserve">183 895 </t>
  </si>
  <si>
    <t>Formulae used to calculate this indicator is an average not sum as per the spreadsheet. Annual Target is 134</t>
  </si>
  <si>
    <t>Annual Target</t>
  </si>
  <si>
    <t>A nnual targert is 1.5 not 2</t>
  </si>
  <si>
    <t>This is two targets combined (Water and Sanitation Department and Housing and Human Settlement department). Reason for Variance is that the KPI is dependent on
connection applications received from
consumers. The Contract for the installation of water meters ended on the 31st of August 2018</t>
  </si>
  <si>
    <t>Water and Sanitation Dept. Progress: Atteridgeville x19 Sewer Project: 95% of pipe installation and CCTV testing. Foundation of a pump station, concrete chamber is 70% complete. Housing and Human Settlement Progress : Progress thus far:Excavation, bedding, pipe laying, blanket and backfilling</t>
  </si>
  <si>
    <t>The KPI is dependent on connection applications received from consumers. Demand was slightly higher for the quarter.</t>
  </si>
  <si>
    <t>none</t>
  </si>
  <si>
    <t>Target achieved</t>
  </si>
  <si>
    <t>Human settlement competency of GDHS</t>
  </si>
  <si>
    <t>Title deed restoration programme managed by GDHS</t>
  </si>
  <si>
    <t>Regular engagement with MNS Attorneys to speed up conveyancing process</t>
  </si>
  <si>
    <t>The planned resurfacing of 4 kilometers of roads Indicator was budgeted from the Human Settlement Grant. Initially R 140m was expected from the grant, but it was reduced to 70m as a result the Department cannot continue with the project in the current financial year.</t>
  </si>
  <si>
    <t>To request more funding in the next financial year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</si>
</sst>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 #,##0_ ;_ * \-#,##0_ ;_ * &quot;-&quot;_ ;_ @_ "/>
    <numFmt numFmtId="167" formatCode="#,##0;\-#,##0;&quot;-&quot;"/>
    <numFmt numFmtId="168" formatCode="#,##0.00;\-#,##0.00;&quot;-&quot;"/>
    <numFmt numFmtId="169" formatCode="#,##0%;\-#,##0%;&quot;- &quot;"/>
    <numFmt numFmtId="170" formatCode="#,##0.0%;\-#,##0.0%;&quot;- &quot;"/>
    <numFmt numFmtId="171" formatCode="#,##0.00%;\-#,##0.00%;&quot;- &quot;"/>
    <numFmt numFmtId="172" formatCode="#,##0.0;\-#,##0.0;&quot;-&quot;"/>
    <numFmt numFmtId="173" formatCode="[Red]0%;[Red]\(0%\)"/>
    <numFmt numFmtId="174" formatCode="0%;\(0%\)"/>
    <numFmt numFmtId="175" formatCode="\ \ @"/>
    <numFmt numFmtId="176" formatCode="\ \ \ \ @"/>
    <numFmt numFmtId="177" formatCode="_-&quot;£&quot;* #,##0_-;\-&quot;£&quot;* #,##0_-;_-&quot;£&quot;* &quot;-&quot;_-;_-@_-"/>
    <numFmt numFmtId="178" formatCode="_-&quot;£&quot;* #,##0.00_-;\-&quot;£&quot;* #,##0.00_-;_-&quot;£&quot;* &quot;-&quot;??_-;_-@_-"/>
    <numFmt numFmtId="179" formatCode="_(* #,##0_);_(* \(#,##0\);_(* &quot;- &quot;?_);_(@_)"/>
  </numFmts>
  <fonts count="69">
    <font>
      <sz val="11"/>
      <color theme="1"/>
      <name val="Calibri"/>
      <family val="2"/>
    </font>
    <font>
      <sz val="11"/>
      <color indexed="8"/>
      <name val="Calibri"/>
      <family val="2"/>
    </font>
    <font>
      <sz val="10"/>
      <name val="Arial"/>
      <family val="2"/>
    </font>
    <font>
      <sz val="8"/>
      <name val="Arial Narrow"/>
      <family val="2"/>
    </font>
    <font>
      <u val="single"/>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sz val="11"/>
      <color indexed="9"/>
      <name val="Calibri"/>
      <family val="2"/>
    </font>
    <font>
      <sz val="11"/>
      <color indexed="10"/>
      <name val="Calibri"/>
      <family val="2"/>
    </font>
    <font>
      <sz val="8"/>
      <name val="Calibri"/>
      <family val="2"/>
    </font>
    <font>
      <u val="single"/>
      <sz val="10"/>
      <color indexed="12"/>
      <name val="Calibri"/>
      <family val="2"/>
    </font>
    <font>
      <b/>
      <sz val="10"/>
      <name val="Calibri"/>
      <family val="2"/>
    </font>
    <font>
      <b/>
      <sz val="11"/>
      <color indexed="22"/>
      <name val="Calibri"/>
      <family val="2"/>
    </font>
    <font>
      <b/>
      <sz val="8"/>
      <color indexed="22"/>
      <name val="Calibri"/>
      <family val="2"/>
    </font>
    <font>
      <sz val="10"/>
      <name val="Calibri"/>
      <family val="2"/>
    </font>
    <font>
      <b/>
      <sz val="11"/>
      <color indexed="53"/>
      <name val="Calibri"/>
      <family val="2"/>
    </font>
    <font>
      <b/>
      <sz val="8"/>
      <name val="Calibri"/>
      <family val="2"/>
    </font>
    <font>
      <sz val="8"/>
      <color indexed="8"/>
      <name val="Calibri"/>
      <family val="2"/>
    </font>
    <font>
      <b/>
      <u val="single"/>
      <sz val="10"/>
      <name val="Calibri"/>
      <family val="2"/>
    </font>
    <font>
      <b/>
      <sz val="11"/>
      <name val="Calibri"/>
      <family val="2"/>
    </font>
    <font>
      <b/>
      <sz val="11"/>
      <color indexed="17"/>
      <name val="Calibri"/>
      <family val="2"/>
    </font>
    <font>
      <sz val="8"/>
      <color indexed="8"/>
      <name val="Arial"/>
      <family val="2"/>
    </font>
    <font>
      <sz val="9"/>
      <color indexed="12"/>
      <name val="Arial"/>
      <family val="2"/>
    </font>
    <font>
      <b/>
      <u val="single"/>
      <sz val="11"/>
      <color indexed="53"/>
      <name val="Calibri"/>
      <family val="2"/>
    </font>
    <font>
      <sz val="11"/>
      <name val="Calibri"/>
      <family val="2"/>
    </font>
    <font>
      <b/>
      <sz val="11"/>
      <color indexed="8"/>
      <name val="Arial Narrow"/>
      <family val="2"/>
    </font>
    <font>
      <sz val="10"/>
      <color indexed="8"/>
      <name val="Arial Narrow"/>
      <family val="2"/>
    </font>
    <font>
      <sz val="10"/>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8"/>
      <color rgb="FF000000"/>
      <name val="Arial"/>
      <family val="2"/>
    </font>
    <font>
      <sz val="9"/>
      <color rgb="FF0000FF"/>
      <name val="Arial"/>
      <family val="2"/>
    </font>
    <font>
      <b/>
      <sz val="11"/>
      <color theme="1"/>
      <name val="Arial Narrow"/>
      <family val="2"/>
    </font>
    <font>
      <sz val="10"/>
      <color theme="1"/>
      <name val="Arial Narrow"/>
      <family val="2"/>
    </font>
    <font>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99976634979"/>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hair"/>
      <top style="thin"/>
      <bottom style="thin"/>
    </border>
    <border>
      <left style="hair"/>
      <right style="thin"/>
      <top style="thin"/>
      <bottom style="thin"/>
    </border>
    <border>
      <left/>
      <right style="hair"/>
      <top style="thin"/>
      <bottom style="thin"/>
    </border>
    <border>
      <left/>
      <right style="thin"/>
      <top style="thin"/>
      <bottom style="thin"/>
    </border>
    <border>
      <left style="thin"/>
      <right/>
      <top/>
      <bottom/>
    </border>
    <border>
      <left style="thin"/>
      <right style="hair"/>
      <top/>
      <bottom/>
    </border>
    <border>
      <left style="thin"/>
      <right style="hair"/>
      <top style="thin"/>
      <bottom/>
    </border>
    <border>
      <left style="hair"/>
      <right style="thin"/>
      <top style="thin"/>
      <bottom/>
    </border>
    <border>
      <left style="hair"/>
      <right style="thin"/>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style="thin"/>
      <right style="thin"/>
      <top style="thin"/>
      <bottom/>
    </border>
    <border>
      <left style="thin"/>
      <right style="thin"/>
      <top/>
      <bottom/>
    </border>
    <border>
      <left/>
      <right style="hair"/>
      <top/>
      <bottom/>
    </border>
    <border>
      <left/>
      <right style="hair"/>
      <top/>
      <bottom style="thin"/>
    </border>
    <border>
      <left style="thin"/>
      <right style="thin"/>
      <top/>
      <bottom style="thin"/>
    </border>
    <border>
      <left/>
      <right/>
      <top style="thin"/>
      <bottom/>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thin"/>
      <right/>
      <top style="thin"/>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167" fontId="5" fillId="0" borderId="0" applyFill="0" applyBorder="0" applyAlignment="0">
      <protection/>
    </xf>
    <xf numFmtId="168" fontId="5" fillId="0" borderId="0" applyFill="0" applyBorder="0" applyAlignment="0">
      <protection/>
    </xf>
    <xf numFmtId="169" fontId="5" fillId="0" borderId="0" applyFill="0" applyBorder="0" applyAlignment="0">
      <protection/>
    </xf>
    <xf numFmtId="170" fontId="5" fillId="0" borderId="0" applyFill="0" applyBorder="0" applyAlignment="0">
      <protection/>
    </xf>
    <xf numFmtId="171" fontId="5" fillId="0" borderId="0" applyFill="0" applyBorder="0" applyAlignment="0">
      <protection/>
    </xf>
    <xf numFmtId="167" fontId="5" fillId="0" borderId="0" applyFill="0" applyBorder="0" applyAlignment="0">
      <protection/>
    </xf>
    <xf numFmtId="172" fontId="5" fillId="0" borderId="0" applyFill="0" applyBorder="0" applyAlignment="0">
      <protection/>
    </xf>
    <xf numFmtId="168" fontId="5" fillId="0" borderId="0" applyFill="0" applyBorder="0" applyAlignment="0">
      <protection/>
    </xf>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14" fontId="5" fillId="0" borderId="0" applyFill="0" applyBorder="0" applyAlignment="0">
      <protection/>
    </xf>
    <xf numFmtId="164" fontId="2" fillId="0" borderId="0" applyFont="0" applyFill="0" applyBorder="0" applyAlignment="0" applyProtection="0"/>
    <xf numFmtId="165" fontId="2" fillId="0" borderId="0" applyFont="0" applyFill="0" applyBorder="0" applyAlignment="0" applyProtection="0"/>
    <xf numFmtId="167" fontId="6" fillId="0" borderId="0" applyFill="0" applyBorder="0" applyAlignment="0">
      <protection/>
    </xf>
    <xf numFmtId="168" fontId="6" fillId="0" borderId="0" applyFill="0" applyBorder="0" applyAlignment="0">
      <protection/>
    </xf>
    <xf numFmtId="167" fontId="6" fillId="0" borderId="0" applyFill="0" applyBorder="0" applyAlignment="0">
      <protection/>
    </xf>
    <xf numFmtId="172" fontId="6" fillId="0" borderId="0" applyFill="0" applyBorder="0" applyAlignment="0">
      <protection/>
    </xf>
    <xf numFmtId="168" fontId="6" fillId="0" borderId="0" applyFill="0" applyBorder="0" applyAlignment="0">
      <protection/>
    </xf>
    <xf numFmtId="0" fontId="51" fillId="0" borderId="0" applyNumberFormat="0" applyFill="0" applyBorder="0" applyAlignment="0" applyProtection="0"/>
    <xf numFmtId="2" fontId="2" fillId="0" borderId="0" applyFont="0" applyFill="0" applyBorder="0" applyAlignment="0" applyProtection="0"/>
    <xf numFmtId="0" fontId="52" fillId="29" borderId="0" applyNumberFormat="0" applyBorder="0" applyAlignment="0" applyProtection="0"/>
    <xf numFmtId="38" fontId="7" fillId="3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1" borderId="1" applyNumberFormat="0" applyAlignment="0" applyProtection="0"/>
    <xf numFmtId="10" fontId="7" fillId="32" borderId="8" applyNumberFormat="0" applyBorder="0" applyAlignment="0" applyProtection="0"/>
    <xf numFmtId="167" fontId="9" fillId="0" borderId="0" applyFill="0" applyBorder="0" applyAlignment="0">
      <protection/>
    </xf>
    <xf numFmtId="168" fontId="9" fillId="0" borderId="0" applyFill="0" applyBorder="0" applyAlignment="0">
      <protection/>
    </xf>
    <xf numFmtId="167" fontId="9" fillId="0" borderId="0" applyFill="0" applyBorder="0" applyAlignment="0">
      <protection/>
    </xf>
    <xf numFmtId="172" fontId="9" fillId="0" borderId="0" applyFill="0" applyBorder="0" applyAlignment="0">
      <protection/>
    </xf>
    <xf numFmtId="168" fontId="9" fillId="0" borderId="0" applyFill="0" applyBorder="0" applyAlignment="0">
      <protection/>
    </xf>
    <xf numFmtId="0" fontId="57" fillId="0" borderId="9" applyNumberFormat="0" applyFill="0" applyAlignment="0" applyProtection="0"/>
    <xf numFmtId="0" fontId="58" fillId="33" borderId="0" applyNumberFormat="0" applyBorder="0" applyAlignment="0" applyProtection="0"/>
    <xf numFmtId="173" fontId="3" fillId="0" borderId="0">
      <alignment/>
      <protection/>
    </xf>
    <xf numFmtId="0" fontId="2" fillId="0" borderId="0">
      <alignment/>
      <protection/>
    </xf>
    <xf numFmtId="0" fontId="2" fillId="0" borderId="0">
      <alignment/>
      <protection/>
    </xf>
    <xf numFmtId="0" fontId="2" fillId="0" borderId="0">
      <alignment/>
      <protection/>
    </xf>
    <xf numFmtId="0" fontId="0" fillId="34" borderId="10" applyNumberFormat="0" applyFont="0" applyAlignment="0" applyProtection="0"/>
    <xf numFmtId="0" fontId="59" fillId="27" borderId="11" applyNumberFormat="0" applyAlignment="0" applyProtection="0"/>
    <xf numFmtId="9" fontId="0" fillId="0" borderId="0" applyFont="0" applyFill="0" applyBorder="0" applyAlignment="0" applyProtection="0"/>
    <xf numFmtId="171" fontId="2" fillId="0" borderId="0" applyFont="0" applyFill="0" applyBorder="0" applyAlignment="0" applyProtection="0"/>
    <xf numFmtId="174" fontId="2" fillId="0" borderId="0" applyFont="0" applyFill="0" applyBorder="0" applyAlignment="0" applyProtection="0"/>
    <xf numFmtId="10" fontId="2" fillId="0" borderId="0" applyFont="0" applyFill="0" applyBorder="0" applyAlignment="0" applyProtection="0"/>
    <xf numFmtId="167" fontId="10" fillId="0" borderId="0" applyFill="0" applyBorder="0" applyAlignment="0">
      <protection/>
    </xf>
    <xf numFmtId="168" fontId="10" fillId="0" borderId="0" applyFill="0" applyBorder="0" applyAlignment="0">
      <protection/>
    </xf>
    <xf numFmtId="167" fontId="10" fillId="0" borderId="0" applyFill="0" applyBorder="0" applyAlignment="0">
      <protection/>
    </xf>
    <xf numFmtId="172" fontId="10" fillId="0" borderId="0" applyFill="0" applyBorder="0" applyAlignment="0">
      <protection/>
    </xf>
    <xf numFmtId="168" fontId="10" fillId="0" borderId="0" applyFill="0" applyBorder="0" applyAlignment="0">
      <protection/>
    </xf>
    <xf numFmtId="0" fontId="2" fillId="35" borderId="0">
      <alignment/>
      <protection/>
    </xf>
    <xf numFmtId="49" fontId="5" fillId="0" borderId="0" applyFill="0" applyBorder="0" applyAlignment="0">
      <protection/>
    </xf>
    <xf numFmtId="175" fontId="5" fillId="0" borderId="0" applyFill="0" applyBorder="0" applyAlignment="0">
      <protection/>
    </xf>
    <xf numFmtId="176" fontId="5" fillId="0" borderId="0" applyFill="0" applyBorder="0" applyAlignment="0">
      <protection/>
    </xf>
    <xf numFmtId="0" fontId="60" fillId="0" borderId="0" applyNumberFormat="0" applyFill="0" applyBorder="0" applyAlignment="0" applyProtection="0"/>
    <xf numFmtId="0" fontId="61" fillId="0" borderId="12" applyNumberFormat="0" applyFill="0" applyAlignment="0" applyProtection="0"/>
    <xf numFmtId="177" fontId="2" fillId="0" borderId="0" applyFont="0" applyFill="0" applyBorder="0" applyAlignment="0" applyProtection="0"/>
    <xf numFmtId="178" fontId="2" fillId="0" borderId="0" applyFont="0" applyFill="0" applyBorder="0" applyAlignment="0" applyProtection="0"/>
    <xf numFmtId="0" fontId="62" fillId="0" borderId="0" applyNumberFormat="0" applyFill="0" applyBorder="0" applyAlignment="0" applyProtection="0"/>
  </cellStyleXfs>
  <cellXfs count="167">
    <xf numFmtId="0" fontId="0" fillId="0" borderId="0" xfId="0" applyFont="1" applyAlignment="1">
      <alignment/>
    </xf>
    <xf numFmtId="0" fontId="14" fillId="0" borderId="0" xfId="88" applyFont="1" applyFill="1" applyBorder="1" applyAlignment="1" applyProtection="1">
      <alignment vertical="top"/>
      <protection hidden="1"/>
    </xf>
    <xf numFmtId="0" fontId="0" fillId="0" borderId="0" xfId="0" applyFont="1" applyAlignment="1">
      <alignment/>
    </xf>
    <xf numFmtId="0" fontId="15" fillId="0" borderId="0" xfId="77" applyFont="1" applyFill="1" applyBorder="1" applyAlignment="1" applyProtection="1">
      <alignment vertical="top"/>
      <protection hidden="1"/>
    </xf>
    <xf numFmtId="0" fontId="16" fillId="0" borderId="13" xfId="88" applyFont="1" applyFill="1" applyBorder="1" applyAlignment="1" applyProtection="1">
      <alignment horizontal="centerContinuous" vertical="top"/>
      <protection/>
    </xf>
    <xf numFmtId="0" fontId="16" fillId="0" borderId="4" xfId="88" applyFont="1" applyFill="1" applyBorder="1" applyAlignment="1" applyProtection="1">
      <alignment horizontal="centerContinuous" vertical="top"/>
      <protection/>
    </xf>
    <xf numFmtId="0" fontId="16" fillId="0" borderId="14" xfId="88" applyFont="1" applyFill="1" applyBorder="1" applyAlignment="1" applyProtection="1">
      <alignment horizontal="center" vertical="top" wrapText="1"/>
      <protection/>
    </xf>
    <xf numFmtId="0" fontId="16" fillId="0" borderId="15" xfId="88" applyFont="1" applyFill="1" applyBorder="1" applyAlignment="1" applyProtection="1">
      <alignment horizontal="center" vertical="top" wrapText="1"/>
      <protection/>
    </xf>
    <xf numFmtId="0" fontId="16" fillId="0" borderId="16" xfId="88" applyFont="1" applyFill="1" applyBorder="1" applyAlignment="1" applyProtection="1">
      <alignment horizontal="center" vertical="top" wrapText="1"/>
      <protection/>
    </xf>
    <xf numFmtId="1" fontId="17" fillId="36" borderId="13" xfId="77" applyNumberFormat="1" applyFont="1" applyFill="1" applyBorder="1" applyAlignment="1" applyProtection="1">
      <alignment vertical="center"/>
      <protection/>
    </xf>
    <xf numFmtId="0" fontId="18" fillId="36" borderId="4" xfId="90" applyFont="1" applyFill="1" applyBorder="1" applyAlignment="1" applyProtection="1">
      <alignment vertical="top"/>
      <protection/>
    </xf>
    <xf numFmtId="166" fontId="18" fillId="36" borderId="16" xfId="90" applyNumberFormat="1" applyFont="1" applyFill="1" applyBorder="1" applyAlignment="1" applyProtection="1">
      <alignment vertical="top" wrapText="1"/>
      <protection/>
    </xf>
    <xf numFmtId="166" fontId="18" fillId="36" borderId="14" xfId="90" applyNumberFormat="1" applyFont="1" applyFill="1" applyBorder="1" applyAlignment="1" applyProtection="1">
      <alignment vertical="top" wrapText="1"/>
      <protection/>
    </xf>
    <xf numFmtId="166" fontId="18" fillId="36" borderId="15" xfId="90" applyNumberFormat="1" applyFont="1" applyFill="1" applyBorder="1" applyAlignment="1" applyProtection="1">
      <alignment vertical="top" wrapText="1"/>
      <protection/>
    </xf>
    <xf numFmtId="166" fontId="18" fillId="36" borderId="4" xfId="90" applyNumberFormat="1" applyFont="1" applyFill="1" applyBorder="1" applyAlignment="1" applyProtection="1">
      <alignment vertical="top" wrapText="1"/>
      <protection/>
    </xf>
    <xf numFmtId="166" fontId="18" fillId="36" borderId="17" xfId="90" applyNumberFormat="1" applyFont="1" applyFill="1" applyBorder="1" applyAlignment="1" applyProtection="1">
      <alignment vertical="top" wrapText="1"/>
      <protection/>
    </xf>
    <xf numFmtId="0" fontId="19" fillId="0" borderId="0" xfId="90" applyFont="1">
      <alignment/>
      <protection/>
    </xf>
    <xf numFmtId="1" fontId="20" fillId="0" borderId="18" xfId="77" applyNumberFormat="1" applyFont="1" applyFill="1" applyBorder="1" applyAlignment="1" applyProtection="1">
      <alignment vertical="top"/>
      <protection/>
    </xf>
    <xf numFmtId="166" fontId="21" fillId="0" borderId="19" xfId="90" applyNumberFormat="1" applyFont="1" applyFill="1" applyBorder="1" applyAlignment="1" applyProtection="1">
      <alignment vertical="top" wrapText="1"/>
      <protection/>
    </xf>
    <xf numFmtId="166" fontId="21" fillId="0" borderId="20" xfId="90" applyNumberFormat="1" applyFont="1" applyFill="1" applyBorder="1" applyAlignment="1" applyProtection="1">
      <alignment vertical="top" wrapText="1"/>
      <protection/>
    </xf>
    <xf numFmtId="166" fontId="21" fillId="0" borderId="21" xfId="90" applyNumberFormat="1" applyFont="1" applyFill="1" applyBorder="1" applyAlignment="1" applyProtection="1">
      <alignment vertical="top" wrapText="1"/>
      <protection/>
    </xf>
    <xf numFmtId="166" fontId="21" fillId="0" borderId="22" xfId="90" applyNumberFormat="1" applyFont="1" applyFill="1" applyBorder="1" applyAlignment="1" applyProtection="1">
      <alignment vertical="top" wrapText="1"/>
      <protection/>
    </xf>
    <xf numFmtId="166" fontId="21" fillId="0" borderId="23" xfId="90" applyNumberFormat="1" applyFont="1" applyFill="1" applyBorder="1" applyAlignment="1" applyProtection="1">
      <alignment vertical="top" wrapText="1"/>
      <protection/>
    </xf>
    <xf numFmtId="1" fontId="16" fillId="0" borderId="18" xfId="90" applyNumberFormat="1" applyFont="1" applyFill="1" applyBorder="1" applyAlignment="1" applyProtection="1">
      <alignment vertical="top"/>
      <protection/>
    </xf>
    <xf numFmtId="1" fontId="16" fillId="0" borderId="0" xfId="90" applyNumberFormat="1" applyFont="1" applyFill="1" applyBorder="1" applyAlignment="1" applyProtection="1">
      <alignment vertical="top"/>
      <protection/>
    </xf>
    <xf numFmtId="1" fontId="16" fillId="0" borderId="0" xfId="90" applyNumberFormat="1" applyFont="1" applyFill="1" applyBorder="1" applyAlignment="1" applyProtection="1">
      <alignment vertical="top" wrapText="1"/>
      <protection/>
    </xf>
    <xf numFmtId="166" fontId="21" fillId="0" borderId="24" xfId="90" applyNumberFormat="1" applyFont="1" applyFill="1" applyBorder="1" applyAlignment="1" applyProtection="1">
      <alignment vertical="top" wrapText="1"/>
      <protection/>
    </xf>
    <xf numFmtId="1" fontId="19" fillId="0" borderId="18" xfId="90" applyNumberFormat="1" applyFont="1" applyFill="1" applyBorder="1" applyAlignment="1" applyProtection="1">
      <alignment vertical="top" wrapText="1"/>
      <protection/>
    </xf>
    <xf numFmtId="1" fontId="19" fillId="0" borderId="25" xfId="90" applyNumberFormat="1" applyFont="1" applyFill="1" applyBorder="1" applyAlignment="1" applyProtection="1">
      <alignment vertical="top" wrapText="1"/>
      <protection/>
    </xf>
    <xf numFmtId="0" fontId="16" fillId="0" borderId="17" xfId="88" applyFont="1" applyFill="1" applyBorder="1" applyAlignment="1" applyProtection="1">
      <alignment horizontal="centerContinuous" vertical="top"/>
      <protection/>
    </xf>
    <xf numFmtId="0" fontId="21" fillId="0" borderId="13" xfId="88" applyFont="1" applyFill="1" applyBorder="1" applyAlignment="1" applyProtection="1">
      <alignment horizontal="centerContinuous" vertical="top"/>
      <protection/>
    </xf>
    <xf numFmtId="0" fontId="21" fillId="0" borderId="4" xfId="88" applyFont="1" applyFill="1" applyBorder="1" applyAlignment="1" applyProtection="1">
      <alignment horizontal="centerContinuous" vertical="top"/>
      <protection/>
    </xf>
    <xf numFmtId="0" fontId="21" fillId="0" borderId="14" xfId="88" applyFont="1" applyFill="1" applyBorder="1" applyAlignment="1" applyProtection="1">
      <alignment horizontal="center" vertical="top" wrapText="1"/>
      <protection/>
    </xf>
    <xf numFmtId="0" fontId="21" fillId="0" borderId="15" xfId="88" applyFont="1" applyFill="1" applyBorder="1" applyAlignment="1" applyProtection="1">
      <alignment horizontal="center" vertical="top" wrapText="1"/>
      <protection/>
    </xf>
    <xf numFmtId="0" fontId="21" fillId="0" borderId="4" xfId="88" applyFont="1" applyFill="1" applyBorder="1" applyAlignment="1" applyProtection="1">
      <alignment horizontal="center" vertical="top" wrapText="1"/>
      <protection/>
    </xf>
    <xf numFmtId="0" fontId="21" fillId="0" borderId="17" xfId="88" applyFont="1" applyFill="1" applyBorder="1" applyAlignment="1" applyProtection="1">
      <alignment horizontal="center" vertical="top" wrapText="1"/>
      <protection/>
    </xf>
    <xf numFmtId="0" fontId="63" fillId="0" borderId="0" xfId="0" applyFont="1" applyAlignment="1">
      <alignment/>
    </xf>
    <xf numFmtId="1" fontId="19" fillId="0" borderId="0" xfId="90" applyNumberFormat="1" applyFont="1" applyFill="1" applyBorder="1" applyAlignment="1" applyProtection="1">
      <alignment vertical="top"/>
      <protection/>
    </xf>
    <xf numFmtId="1" fontId="19" fillId="0" borderId="24" xfId="90" applyNumberFormat="1" applyFont="1" applyFill="1" applyBorder="1" applyAlignment="1" applyProtection="1">
      <alignment vertical="top"/>
      <protection/>
    </xf>
    <xf numFmtId="1" fontId="19" fillId="0" borderId="26" xfId="90" applyNumberFormat="1" applyFont="1" applyFill="1" applyBorder="1" applyAlignment="1" applyProtection="1">
      <alignment vertical="top"/>
      <protection/>
    </xf>
    <xf numFmtId="1" fontId="19" fillId="0" borderId="27" xfId="90" applyNumberFormat="1" applyFont="1" applyFill="1" applyBorder="1" applyAlignment="1" applyProtection="1">
      <alignment vertical="top"/>
      <protection/>
    </xf>
    <xf numFmtId="0" fontId="21" fillId="0" borderId="16" xfId="88" applyFont="1" applyFill="1" applyBorder="1" applyAlignment="1" applyProtection="1">
      <alignment horizontal="center" vertical="top" wrapText="1"/>
      <protection/>
    </xf>
    <xf numFmtId="179" fontId="19" fillId="37" borderId="19" xfId="90" applyNumberFormat="1" applyFont="1" applyFill="1" applyBorder="1" applyAlignment="1" applyProtection="1">
      <alignment vertical="top"/>
      <protection/>
    </xf>
    <xf numFmtId="179" fontId="19" fillId="37" borderId="28" xfId="90" applyNumberFormat="1" applyFont="1" applyFill="1" applyBorder="1" applyAlignment="1" applyProtection="1">
      <alignment vertical="top"/>
      <protection/>
    </xf>
    <xf numFmtId="0" fontId="16" fillId="0" borderId="17" xfId="88" applyFont="1" applyFill="1" applyBorder="1" applyAlignment="1" applyProtection="1">
      <alignment horizontal="center" vertical="top" wrapText="1"/>
      <protection/>
    </xf>
    <xf numFmtId="1" fontId="23" fillId="0" borderId="0" xfId="90" applyNumberFormat="1" applyFont="1" applyFill="1" applyBorder="1" applyAlignment="1" applyProtection="1">
      <alignment vertical="top"/>
      <protection/>
    </xf>
    <xf numFmtId="0" fontId="16" fillId="0" borderId="8" xfId="88" applyFont="1" applyFill="1" applyBorder="1" applyAlignment="1" applyProtection="1">
      <alignment horizontal="center" vertical="top" wrapText="1"/>
      <protection/>
    </xf>
    <xf numFmtId="0" fontId="21" fillId="0" borderId="8" xfId="88" applyFont="1" applyFill="1" applyBorder="1" applyAlignment="1" applyProtection="1">
      <alignment horizontal="center" vertical="top" wrapText="1"/>
      <protection/>
    </xf>
    <xf numFmtId="166" fontId="18" fillId="36" borderId="8" xfId="90" applyNumberFormat="1" applyFont="1" applyFill="1" applyBorder="1" applyAlignment="1" applyProtection="1">
      <alignment vertical="top" wrapText="1"/>
      <protection/>
    </xf>
    <xf numFmtId="166" fontId="21" fillId="0" borderId="29" xfId="90" applyNumberFormat="1" applyFont="1" applyFill="1" applyBorder="1" applyAlignment="1" applyProtection="1">
      <alignment vertical="top" wrapText="1"/>
      <protection/>
    </xf>
    <xf numFmtId="166" fontId="21" fillId="0" borderId="30" xfId="90" applyNumberFormat="1" applyFont="1" applyFill="1" applyBorder="1" applyAlignment="1" applyProtection="1">
      <alignment vertical="top" wrapText="1"/>
      <protection/>
    </xf>
    <xf numFmtId="179" fontId="19" fillId="37" borderId="31" xfId="90" applyNumberFormat="1" applyFont="1" applyFill="1" applyBorder="1" applyAlignment="1" applyProtection="1">
      <alignment vertical="top"/>
      <protection/>
    </xf>
    <xf numFmtId="179" fontId="19" fillId="37" borderId="32" xfId="90" applyNumberFormat="1" applyFont="1" applyFill="1" applyBorder="1" applyAlignment="1" applyProtection="1">
      <alignment vertical="top"/>
      <protection/>
    </xf>
    <xf numFmtId="179" fontId="19" fillId="37" borderId="30" xfId="90" applyNumberFormat="1" applyFont="1" applyFill="1" applyBorder="1" applyAlignment="1" applyProtection="1">
      <alignment vertical="top"/>
      <protection/>
    </xf>
    <xf numFmtId="179" fontId="19" fillId="37" borderId="33" xfId="90" applyNumberFormat="1" applyFont="1" applyFill="1" applyBorder="1" applyAlignment="1" applyProtection="1">
      <alignment vertical="top"/>
      <protection/>
    </xf>
    <xf numFmtId="179" fontId="19" fillId="38" borderId="19" xfId="90" applyNumberFormat="1" applyFont="1" applyFill="1" applyBorder="1" applyAlignment="1" applyProtection="1">
      <alignment vertical="top"/>
      <protection locked="0"/>
    </xf>
    <xf numFmtId="0" fontId="16" fillId="0" borderId="4" xfId="88" applyFont="1" applyFill="1" applyBorder="1" applyAlignment="1" applyProtection="1">
      <alignment horizontal="center" vertical="top" wrapText="1"/>
      <protection/>
    </xf>
    <xf numFmtId="166" fontId="21" fillId="0" borderId="34" xfId="90" applyNumberFormat="1" applyFont="1" applyFill="1" applyBorder="1" applyAlignment="1" applyProtection="1">
      <alignment vertical="top" wrapText="1"/>
      <protection/>
    </xf>
    <xf numFmtId="166" fontId="21" fillId="0" borderId="0" xfId="90" applyNumberFormat="1" applyFont="1" applyFill="1" applyBorder="1" applyAlignment="1" applyProtection="1">
      <alignment vertical="top" wrapText="1"/>
      <protection/>
    </xf>
    <xf numFmtId="179" fontId="19" fillId="39" borderId="19" xfId="90" applyNumberFormat="1" applyFont="1" applyFill="1" applyBorder="1" applyAlignment="1" applyProtection="1">
      <alignment vertical="top"/>
      <protection locked="0"/>
    </xf>
    <xf numFmtId="179" fontId="19" fillId="40" borderId="19" xfId="90" applyNumberFormat="1" applyFont="1" applyFill="1" applyBorder="1" applyAlignment="1" applyProtection="1">
      <alignment vertical="top"/>
      <protection locked="0"/>
    </xf>
    <xf numFmtId="179" fontId="19" fillId="41" borderId="31" xfId="90" applyNumberFormat="1" applyFont="1" applyFill="1" applyBorder="1" applyAlignment="1" applyProtection="1">
      <alignment vertical="top"/>
      <protection locked="0"/>
    </xf>
    <xf numFmtId="1" fontId="24" fillId="0" borderId="0" xfId="88" applyNumberFormat="1" applyFont="1" applyFill="1" applyBorder="1" applyAlignment="1" applyProtection="1">
      <alignment/>
      <protection hidden="1"/>
    </xf>
    <xf numFmtId="1" fontId="24" fillId="0" borderId="0" xfId="88" applyNumberFormat="1" applyFont="1" applyFill="1" applyBorder="1" applyAlignment="1" applyProtection="1">
      <alignment vertical="center"/>
      <protection hidden="1"/>
    </xf>
    <xf numFmtId="0" fontId="19" fillId="0" borderId="0" xfId="88" applyFont="1" applyBorder="1">
      <alignment/>
      <protection/>
    </xf>
    <xf numFmtId="1" fontId="25" fillId="0" borderId="0" xfId="77" applyNumberFormat="1" applyFont="1" applyBorder="1" applyAlignment="1" applyProtection="1">
      <alignment/>
      <protection hidden="1"/>
    </xf>
    <xf numFmtId="1" fontId="25" fillId="0" borderId="0" xfId="77" applyNumberFormat="1" applyFont="1" applyBorder="1" applyAlignment="1" applyProtection="1">
      <alignment vertical="center"/>
      <protection hidden="1"/>
    </xf>
    <xf numFmtId="0" fontId="24" fillId="0" borderId="0" xfId="88" applyNumberFormat="1" applyFont="1" applyFill="1" applyBorder="1" applyAlignment="1" applyProtection="1">
      <alignment/>
      <protection hidden="1"/>
    </xf>
    <xf numFmtId="179" fontId="19" fillId="42" borderId="31" xfId="90" applyNumberFormat="1" applyFont="1" applyFill="1" applyBorder="1" applyAlignment="1" applyProtection="1">
      <alignment vertical="top"/>
      <protection locked="0"/>
    </xf>
    <xf numFmtId="166" fontId="21" fillId="0" borderId="31" xfId="90" applyNumberFormat="1" applyFont="1" applyFill="1" applyBorder="1" applyAlignment="1" applyProtection="1">
      <alignment vertical="top" wrapText="1"/>
      <protection/>
    </xf>
    <xf numFmtId="179" fontId="62" fillId="0" borderId="0" xfId="0" applyNumberFormat="1" applyFont="1" applyAlignment="1">
      <alignment/>
    </xf>
    <xf numFmtId="166" fontId="14" fillId="37" borderId="19" xfId="90" applyNumberFormat="1" applyFont="1" applyFill="1" applyBorder="1" applyAlignment="1" applyProtection="1">
      <alignment vertical="top" wrapText="1"/>
      <protection/>
    </xf>
    <xf numFmtId="166" fontId="14" fillId="37" borderId="22" xfId="90" applyNumberFormat="1" applyFont="1" applyFill="1" applyBorder="1" applyAlignment="1" applyProtection="1">
      <alignment vertical="top" wrapText="1"/>
      <protection/>
    </xf>
    <xf numFmtId="179" fontId="14" fillId="0" borderId="19" xfId="90" applyNumberFormat="1" applyFont="1" applyFill="1" applyBorder="1" applyAlignment="1" applyProtection="1">
      <alignment vertical="top" wrapText="1"/>
      <protection/>
    </xf>
    <xf numFmtId="179" fontId="14" fillId="0" borderId="22" xfId="90" applyNumberFormat="1" applyFont="1" applyFill="1" applyBorder="1" applyAlignment="1" applyProtection="1">
      <alignment vertical="top" wrapText="1"/>
      <protection/>
    </xf>
    <xf numFmtId="0" fontId="64" fillId="0" borderId="8" xfId="0" applyFont="1" applyBorder="1" applyAlignment="1">
      <alignment wrapText="1"/>
    </xf>
    <xf numFmtId="0" fontId="64" fillId="0" borderId="35" xfId="0" applyFont="1" applyBorder="1" applyAlignment="1">
      <alignment wrapText="1"/>
    </xf>
    <xf numFmtId="0" fontId="64" fillId="0" borderId="36" xfId="0" applyFont="1" applyBorder="1" applyAlignment="1">
      <alignment horizontal="right" wrapText="1"/>
    </xf>
    <xf numFmtId="0" fontId="47" fillId="0" borderId="0" xfId="0" applyFont="1" applyAlignment="1">
      <alignment/>
    </xf>
    <xf numFmtId="0" fontId="65" fillId="0" borderId="37" xfId="0" applyFont="1" applyBorder="1" applyAlignment="1">
      <alignment wrapText="1"/>
    </xf>
    <xf numFmtId="0" fontId="65" fillId="0" borderId="38" xfId="0" applyFont="1" applyBorder="1" applyAlignment="1">
      <alignment wrapText="1"/>
    </xf>
    <xf numFmtId="0" fontId="65" fillId="0" borderId="39" xfId="0" applyFont="1" applyBorder="1" applyAlignment="1">
      <alignment horizontal="right" wrapText="1"/>
    </xf>
    <xf numFmtId="0" fontId="64" fillId="0" borderId="40" xfId="0" applyFont="1" applyBorder="1" applyAlignment="1">
      <alignment horizontal="right" wrapText="1"/>
    </xf>
    <xf numFmtId="179" fontId="14" fillId="37" borderId="19" xfId="90" applyNumberFormat="1" applyFont="1" applyFill="1" applyBorder="1" applyAlignment="1" applyProtection="1">
      <alignment vertical="top" wrapText="1"/>
      <protection/>
    </xf>
    <xf numFmtId="179" fontId="14" fillId="37" borderId="22" xfId="90" applyNumberFormat="1" applyFont="1" applyFill="1" applyBorder="1" applyAlignment="1" applyProtection="1">
      <alignmen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28" fillId="0" borderId="18" xfId="77" applyNumberFormat="1" applyFont="1" applyFill="1" applyBorder="1" applyAlignment="1" applyProtection="1">
      <alignment horizontal="left" vertical="top" indent="1"/>
      <protection/>
    </xf>
    <xf numFmtId="1" fontId="19" fillId="37" borderId="18" xfId="90" applyNumberFormat="1" applyFont="1" applyFill="1" applyBorder="1" applyAlignment="1" applyProtection="1">
      <alignment vertical="top" wrapText="1"/>
      <protection/>
    </xf>
    <xf numFmtId="179" fontId="19" fillId="37" borderId="19" xfId="90" applyNumberFormat="1" applyFont="1" applyFill="1" applyBorder="1" applyAlignment="1" applyProtection="1">
      <alignment vertical="top"/>
      <protection locked="0"/>
    </xf>
    <xf numFmtId="179" fontId="19" fillId="37" borderId="31" xfId="90" applyNumberFormat="1" applyFont="1" applyFill="1" applyBorder="1" applyAlignment="1" applyProtection="1">
      <alignment vertical="top"/>
      <protection locked="0"/>
    </xf>
    <xf numFmtId="0" fontId="19" fillId="37" borderId="0" xfId="90" applyFont="1" applyFill="1">
      <alignment/>
      <protection/>
    </xf>
    <xf numFmtId="0" fontId="0" fillId="37" borderId="0" xfId="0" applyFont="1" applyFill="1" applyAlignment="1">
      <alignment/>
    </xf>
    <xf numFmtId="179" fontId="19" fillId="37" borderId="28" xfId="90" applyNumberFormat="1" applyFont="1" applyFill="1" applyBorder="1" applyAlignment="1" applyProtection="1">
      <alignment vertical="top"/>
      <protection locked="0"/>
    </xf>
    <xf numFmtId="179" fontId="19" fillId="37" borderId="32" xfId="90" applyNumberFormat="1" applyFont="1" applyFill="1" applyBorder="1" applyAlignment="1" applyProtection="1">
      <alignment vertical="top"/>
      <protection locked="0"/>
    </xf>
    <xf numFmtId="1" fontId="19" fillId="0" borderId="0" xfId="90" applyNumberFormat="1" applyFont="1" applyFill="1" applyBorder="1" applyAlignment="1" applyProtection="1">
      <alignment horizontal="left" vertical="top" wrapText="1"/>
      <protection/>
    </xf>
    <xf numFmtId="1" fontId="19" fillId="0" borderId="24" xfId="90" applyNumberFormat="1" applyFont="1" applyFill="1" applyBorder="1" applyAlignment="1" applyProtection="1">
      <alignment horizontal="lef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vertical="top" wrapText="1"/>
      <protection/>
    </xf>
    <xf numFmtId="1" fontId="29" fillId="0" borderId="0" xfId="88" applyNumberFormat="1" applyFont="1" applyFill="1" applyBorder="1" applyAlignment="1" applyProtection="1">
      <alignment vertical="center"/>
      <protection hidden="1"/>
    </xf>
    <xf numFmtId="0" fontId="0" fillId="0" borderId="0" xfId="0" applyFont="1" applyAlignment="1">
      <alignment wrapText="1"/>
    </xf>
    <xf numFmtId="0" fontId="19" fillId="0" borderId="8" xfId="88" applyFont="1" applyBorder="1">
      <alignment/>
      <protection/>
    </xf>
    <xf numFmtId="0" fontId="66" fillId="0" borderId="8" xfId="0" applyFont="1" applyBorder="1" applyAlignment="1">
      <alignment horizontal="center" wrapText="1"/>
    </xf>
    <xf numFmtId="0" fontId="11" fillId="0" borderId="0" xfId="88" applyNumberFormat="1" applyFont="1" applyFill="1" applyBorder="1" applyAlignment="1" applyProtection="1">
      <alignment vertical="top"/>
      <protection hidden="1"/>
    </xf>
    <xf numFmtId="0" fontId="67" fillId="0" borderId="0" xfId="77" applyFont="1" applyFill="1" applyBorder="1" applyAlignment="1" applyProtection="1">
      <alignment vertical="top"/>
      <protection hidden="1"/>
    </xf>
    <xf numFmtId="0" fontId="67" fillId="0" borderId="0" xfId="0" applyFont="1" applyAlignment="1">
      <alignment/>
    </xf>
    <xf numFmtId="0" fontId="14" fillId="0" borderId="0" xfId="88" applyFont="1" applyFill="1" applyBorder="1" applyAlignment="1" applyProtection="1">
      <alignment vertical="top" wrapText="1"/>
      <protection hidden="1"/>
    </xf>
    <xf numFmtId="0" fontId="29" fillId="0" borderId="0" xfId="0" applyFont="1" applyAlignment="1">
      <alignment wrapText="1"/>
    </xf>
    <xf numFmtId="1" fontId="29" fillId="0" borderId="0" xfId="88" applyNumberFormat="1" applyFont="1" applyFill="1" applyBorder="1" applyAlignment="1" applyProtection="1">
      <alignment vertical="center" wrapText="1"/>
      <protection hidden="1"/>
    </xf>
    <xf numFmtId="1" fontId="29" fillId="37" borderId="0" xfId="88" applyNumberFormat="1" applyFont="1" applyFill="1" applyBorder="1" applyAlignment="1" applyProtection="1">
      <alignment vertical="center" wrapText="1"/>
      <protection hidden="1"/>
    </xf>
    <xf numFmtId="0" fontId="67" fillId="0" borderId="0" xfId="0" applyFont="1" applyAlignment="1">
      <alignment horizontal="left" vertical="center"/>
    </xf>
    <xf numFmtId="0" fontId="67" fillId="0" borderId="0" xfId="77" applyFont="1" applyFill="1" applyBorder="1" applyAlignment="1" applyProtection="1">
      <alignment horizontal="left" vertical="center"/>
      <protection hidden="1"/>
    </xf>
    <xf numFmtId="0" fontId="14" fillId="0" borderId="30" xfId="88" applyFont="1" applyFill="1" applyBorder="1" applyAlignment="1" applyProtection="1">
      <alignment vertical="top" wrapText="1"/>
      <protection hidden="1"/>
    </xf>
    <xf numFmtId="0" fontId="19" fillId="0" borderId="30" xfId="90" applyFont="1" applyBorder="1" applyAlignment="1">
      <alignment wrapText="1"/>
      <protection/>
    </xf>
    <xf numFmtId="0" fontId="0" fillId="0" borderId="30" xfId="0" applyFont="1" applyBorder="1" applyAlignment="1">
      <alignment wrapText="1"/>
    </xf>
    <xf numFmtId="0" fontId="0" fillId="0" borderId="33" xfId="0" applyFont="1" applyBorder="1" applyAlignment="1">
      <alignment wrapText="1"/>
    </xf>
    <xf numFmtId="0" fontId="19" fillId="0" borderId="0" xfId="90" applyFont="1" applyBorder="1">
      <alignment/>
      <protection/>
    </xf>
    <xf numFmtId="0" fontId="64" fillId="0" borderId="0" xfId="0" applyFont="1" applyAlignment="1">
      <alignment wrapText="1"/>
    </xf>
    <xf numFmtId="0" fontId="66" fillId="0" borderId="8" xfId="0" applyFont="1" applyBorder="1" applyAlignment="1" applyProtection="1">
      <alignment horizontal="center" wrapText="1"/>
      <protection locked="0"/>
    </xf>
    <xf numFmtId="0" fontId="19" fillId="0" borderId="8" xfId="88" applyFont="1" applyBorder="1" applyProtection="1">
      <alignment/>
      <protection locked="0"/>
    </xf>
    <xf numFmtId="0" fontId="19" fillId="0" borderId="30" xfId="90" applyFont="1" applyBorder="1" applyAlignment="1" applyProtection="1">
      <alignment wrapText="1"/>
      <protection locked="0"/>
    </xf>
    <xf numFmtId="0" fontId="19"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179" fontId="19" fillId="0" borderId="19" xfId="90" applyNumberFormat="1" applyFont="1" applyFill="1" applyBorder="1" applyAlignment="1" applyProtection="1">
      <alignment vertical="top"/>
      <protection locked="0"/>
    </xf>
    <xf numFmtId="179" fontId="19" fillId="0" borderId="31" xfId="90" applyNumberFormat="1" applyFont="1" applyFill="1" applyBorder="1" applyAlignment="1" applyProtection="1">
      <alignment vertical="top"/>
      <protection locked="0"/>
    </xf>
    <xf numFmtId="0" fontId="19" fillId="0" borderId="8" xfId="88" applyFont="1" applyBorder="1" applyAlignment="1" applyProtection="1">
      <alignment wrapText="1"/>
      <protection locked="0"/>
    </xf>
    <xf numFmtId="1" fontId="19" fillId="0" borderId="0" xfId="90"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horizontal="left" vertical="top" wrapText="1"/>
      <protection/>
    </xf>
    <xf numFmtId="1" fontId="19" fillId="0" borderId="24" xfId="90" applyNumberFormat="1" applyFont="1" applyFill="1" applyBorder="1" applyAlignment="1" applyProtection="1">
      <alignment horizontal="lef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vertical="top" wrapText="1"/>
      <protection/>
    </xf>
    <xf numFmtId="0" fontId="65" fillId="0" borderId="0" xfId="0" applyFont="1" applyBorder="1" applyAlignment="1">
      <alignment wrapText="1"/>
    </xf>
    <xf numFmtId="1" fontId="19" fillId="0" borderId="0" xfId="90"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horizontal="left" vertical="top" wrapText="1"/>
      <protection/>
    </xf>
    <xf numFmtId="1" fontId="19" fillId="0" borderId="24" xfId="90" applyNumberFormat="1" applyFont="1" applyFill="1" applyBorder="1" applyAlignment="1" applyProtection="1">
      <alignment horizontal="lef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19" fillId="0" borderId="0" xfId="90" applyNumberFormat="1" applyFont="1" applyFill="1" applyBorder="1" applyAlignment="1" applyProtection="1">
      <alignment vertical="top" wrapText="1"/>
      <protection/>
    </xf>
    <xf numFmtId="3" fontId="19" fillId="40" borderId="19" xfId="90" applyNumberFormat="1" applyFont="1" applyFill="1" applyBorder="1" applyAlignment="1" applyProtection="1">
      <alignment vertical="top"/>
      <protection locked="0"/>
    </xf>
    <xf numFmtId="3" fontId="19" fillId="39" borderId="19" xfId="90" applyNumberFormat="1" applyFont="1" applyFill="1" applyBorder="1" applyAlignment="1" applyProtection="1">
      <alignment vertical="top"/>
      <protection locked="0"/>
    </xf>
    <xf numFmtId="3" fontId="66" fillId="0" borderId="8" xfId="0" applyNumberFormat="1" applyFont="1" applyBorder="1" applyAlignment="1" applyProtection="1">
      <alignment horizontal="center" wrapText="1"/>
      <protection locked="0"/>
    </xf>
    <xf numFmtId="3" fontId="19" fillId="0" borderId="8" xfId="88" applyNumberFormat="1" applyFont="1" applyBorder="1" applyProtection="1">
      <alignment/>
      <protection locked="0"/>
    </xf>
    <xf numFmtId="1" fontId="19" fillId="0" borderId="0" xfId="90" applyNumberFormat="1" applyFont="1" applyFill="1" applyBorder="1" applyAlignment="1" applyProtection="1">
      <alignment vertical="top" wrapText="1"/>
      <protection/>
    </xf>
    <xf numFmtId="0" fontId="0" fillId="0" borderId="24" xfId="0" applyBorder="1" applyAlignment="1">
      <alignment vertical="top"/>
    </xf>
    <xf numFmtId="1" fontId="19" fillId="0" borderId="0" xfId="90" applyNumberFormat="1" applyFont="1" applyFill="1" applyBorder="1" applyAlignment="1" applyProtection="1">
      <alignment horizontal="left" vertical="top" wrapText="1"/>
      <protection/>
    </xf>
    <xf numFmtId="1" fontId="19" fillId="0" borderId="24" xfId="90" applyNumberFormat="1" applyFont="1" applyFill="1" applyBorder="1" applyAlignment="1" applyProtection="1">
      <alignment horizontal="left" vertical="top" wrapText="1"/>
      <protection/>
    </xf>
    <xf numFmtId="1" fontId="20" fillId="0" borderId="18" xfId="77" applyNumberFormat="1" applyFont="1" applyFill="1" applyBorder="1" applyAlignment="1" applyProtection="1">
      <alignment horizontal="left" vertical="top"/>
      <protection/>
    </xf>
    <xf numFmtId="1" fontId="20" fillId="0" borderId="0" xfId="77" applyNumberFormat="1" applyFont="1" applyFill="1" applyBorder="1" applyAlignment="1" applyProtection="1">
      <alignment horizontal="left" vertical="top"/>
      <protection/>
    </xf>
    <xf numFmtId="1" fontId="20" fillId="0" borderId="24" xfId="77" applyNumberFormat="1" applyFont="1" applyFill="1" applyBorder="1" applyAlignment="1" applyProtection="1">
      <alignment horizontal="left" vertical="top"/>
      <protection/>
    </xf>
    <xf numFmtId="1" fontId="68" fillId="0" borderId="0" xfId="90" applyNumberFormat="1" applyFont="1" applyFill="1" applyBorder="1" applyAlignment="1" applyProtection="1">
      <alignment horizontal="left" vertical="top" wrapText="1"/>
      <protection/>
    </xf>
    <xf numFmtId="1" fontId="68" fillId="0" borderId="24" xfId="90" applyNumberFormat="1" applyFont="1" applyFill="1" applyBorder="1" applyAlignment="1" applyProtection="1">
      <alignment horizontal="left" vertical="top" wrapText="1"/>
      <protection/>
    </xf>
    <xf numFmtId="1" fontId="19" fillId="0" borderId="0" xfId="90" applyNumberFormat="1" applyFont="1" applyFill="1" applyBorder="1" applyAlignment="1" applyProtection="1">
      <alignment horizontal="left" vertical="top"/>
      <protection/>
    </xf>
    <xf numFmtId="1" fontId="19" fillId="0" borderId="24" xfId="90" applyNumberFormat="1" applyFont="1" applyFill="1" applyBorder="1" applyAlignment="1" applyProtection="1">
      <alignment horizontal="left" vertical="top"/>
      <protection/>
    </xf>
    <xf numFmtId="1" fontId="20" fillId="0" borderId="41" xfId="77" applyNumberFormat="1" applyFont="1" applyFill="1" applyBorder="1" applyAlignment="1" applyProtection="1">
      <alignment horizontal="left" vertical="top"/>
      <protection/>
    </xf>
    <xf numFmtId="1" fontId="20" fillId="0" borderId="34" xfId="77" applyNumberFormat="1" applyFont="1" applyFill="1" applyBorder="1" applyAlignment="1" applyProtection="1">
      <alignment horizontal="left" vertical="top"/>
      <protection/>
    </xf>
    <xf numFmtId="1" fontId="20" fillId="0" borderId="23" xfId="77" applyNumberFormat="1" applyFont="1" applyFill="1" applyBorder="1" applyAlignment="1" applyProtection="1">
      <alignment horizontal="left" vertical="top"/>
      <protection/>
    </xf>
    <xf numFmtId="1" fontId="19" fillId="43" borderId="0" xfId="90" applyNumberFormat="1" applyFont="1" applyFill="1" applyBorder="1" applyAlignment="1" applyProtection="1">
      <alignment horizontal="left" vertical="top" wrapText="1"/>
      <protection/>
    </xf>
    <xf numFmtId="1" fontId="19" fillId="43" borderId="24" xfId="90" applyNumberFormat="1" applyFont="1" applyFill="1" applyBorder="1" applyAlignment="1" applyProtection="1">
      <alignment horizontal="left" vertical="top" wrapText="1"/>
      <protection/>
    </xf>
    <xf numFmtId="1" fontId="68" fillId="37" borderId="0" xfId="90" applyNumberFormat="1" applyFont="1" applyFill="1" applyBorder="1" applyAlignment="1" applyProtection="1">
      <alignment horizontal="left" vertical="top" wrapText="1"/>
      <protection/>
    </xf>
    <xf numFmtId="1" fontId="68" fillId="37" borderId="24" xfId="90" applyNumberFormat="1" applyFont="1" applyFill="1" applyBorder="1" applyAlignment="1" applyProtection="1">
      <alignment horizontal="left" vertical="top" wrapText="1"/>
      <protection/>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0" xfId="53"/>
    <cellStyle name="Currency" xfId="54"/>
    <cellStyle name="Currency [0]" xfId="55"/>
    <cellStyle name="Currency [00]" xfId="56"/>
    <cellStyle name="Currency0" xfId="57"/>
    <cellStyle name="Date" xfId="58"/>
    <cellStyle name="Date Short" xfId="59"/>
    <cellStyle name="Dezimal [0]_Compiling Utility Macros" xfId="60"/>
    <cellStyle name="Dezimal_Compiling Utility Macros"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Grey" xfId="70"/>
    <cellStyle name="Header1" xfId="71"/>
    <cellStyle name="Header2" xfId="72"/>
    <cellStyle name="Heading 1" xfId="73"/>
    <cellStyle name="Heading 2" xfId="74"/>
    <cellStyle name="Heading 3" xfId="75"/>
    <cellStyle name="Heading 4" xfId="76"/>
    <cellStyle name="Hyperlink" xfId="77"/>
    <cellStyle name="Input" xfId="78"/>
    <cellStyle name="Input [yellow]" xfId="79"/>
    <cellStyle name="Link Currency (0)" xfId="80"/>
    <cellStyle name="Link Currency (2)" xfId="81"/>
    <cellStyle name="Link Units (0)" xfId="82"/>
    <cellStyle name="Link Units (1)" xfId="83"/>
    <cellStyle name="Link Units (2)" xfId="84"/>
    <cellStyle name="Linked Cell" xfId="85"/>
    <cellStyle name="Neutral" xfId="86"/>
    <cellStyle name="Normal - Style1" xfId="87"/>
    <cellStyle name="Normal 2" xfId="88"/>
    <cellStyle name="Normal 3" xfId="89"/>
    <cellStyle name="Normal 4" xfId="90"/>
    <cellStyle name="Note" xfId="91"/>
    <cellStyle name="Output" xfId="92"/>
    <cellStyle name="Percent" xfId="93"/>
    <cellStyle name="Percent [0]" xfId="94"/>
    <cellStyle name="Percent [00]" xfId="95"/>
    <cellStyle name="Percent [2]" xfId="96"/>
    <cellStyle name="PrePop Currency (0)" xfId="97"/>
    <cellStyle name="PrePop Currency (2)" xfId="98"/>
    <cellStyle name="PrePop Units (0)" xfId="99"/>
    <cellStyle name="PrePop Units (1)" xfId="100"/>
    <cellStyle name="PrePop Units (2)" xfId="101"/>
    <cellStyle name="Standard_Anpassen der Amortisation" xfId="102"/>
    <cellStyle name="Text Indent A" xfId="103"/>
    <cellStyle name="Text Indent B" xfId="104"/>
    <cellStyle name="Text Indent C" xfId="105"/>
    <cellStyle name="Title" xfId="106"/>
    <cellStyle name="Total" xfId="107"/>
    <cellStyle name="Währung [0]_Compiling Utility Macros" xfId="108"/>
    <cellStyle name="Währung_Compiling Utility Macros"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D%20-%20LGBA\Municipalities\07.%20IYM\2016-17\01.%20National%20Publications\Section%2071\SDBIP%202016-17\03.%20GT%20Q1%20Performance%20Indicators%20Master%20File%20-%20NT%20-%202016_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Names"/>
      <sheetName val="Summary"/>
      <sheetName val="Summary "/>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D32"/>
  <sheetViews>
    <sheetView zoomScalePageLayoutView="0" workbookViewId="0" topLeftCell="A1">
      <selection activeCell="A2" sqref="A2"/>
    </sheetView>
  </sheetViews>
  <sheetFormatPr defaultColWidth="104.7109375" defaultRowHeight="15"/>
  <cols>
    <col min="1" max="1" width="11.140625" style="0" bestFit="1" customWidth="1"/>
    <col min="2" max="2" width="8.421875" style="0" customWidth="1"/>
    <col min="3" max="3" width="16.140625" style="0" bestFit="1" customWidth="1"/>
    <col min="4" max="4" width="7.28125" style="0" bestFit="1" customWidth="1"/>
  </cols>
  <sheetData>
    <row r="1" spans="1:4" ht="24" thickBot="1">
      <c r="A1" s="79" t="s">
        <v>22</v>
      </c>
      <c r="B1" s="80" t="s">
        <v>23</v>
      </c>
      <c r="C1" s="80" t="s">
        <v>24</v>
      </c>
      <c r="D1" s="81" t="s">
        <v>25</v>
      </c>
    </row>
    <row r="2" spans="1:4" ht="15" thickBot="1">
      <c r="A2" s="137" t="s">
        <v>118</v>
      </c>
      <c r="B2" s="137"/>
      <c r="C2" s="137" t="s">
        <v>117</v>
      </c>
      <c r="D2" s="81"/>
    </row>
    <row r="3" spans="1:4" ht="14.25">
      <c r="A3" s="120" t="s">
        <v>95</v>
      </c>
      <c r="B3" s="120" t="s">
        <v>95</v>
      </c>
      <c r="C3" s="120" t="s">
        <v>96</v>
      </c>
      <c r="D3" s="82">
        <v>1</v>
      </c>
    </row>
    <row r="4" spans="1:4" ht="14.25">
      <c r="A4" s="120" t="s">
        <v>97</v>
      </c>
      <c r="B4" s="120" t="s">
        <v>97</v>
      </c>
      <c r="C4" s="120" t="s">
        <v>98</v>
      </c>
      <c r="D4" s="77">
        <v>2</v>
      </c>
    </row>
    <row r="5" spans="1:4" ht="14.25">
      <c r="A5" s="120" t="s">
        <v>99</v>
      </c>
      <c r="B5" s="120" t="s">
        <v>99</v>
      </c>
      <c r="C5" s="120" t="s">
        <v>100</v>
      </c>
      <c r="D5" s="77">
        <v>3</v>
      </c>
    </row>
    <row r="6" spans="1:4" ht="14.25">
      <c r="A6" s="120" t="s">
        <v>101</v>
      </c>
      <c r="B6" s="120" t="s">
        <v>101</v>
      </c>
      <c r="C6" s="120" t="s">
        <v>102</v>
      </c>
      <c r="D6" s="77">
        <v>4</v>
      </c>
    </row>
    <row r="7" spans="1:4" ht="14.25">
      <c r="A7" s="120" t="s">
        <v>103</v>
      </c>
      <c r="B7" s="120" t="s">
        <v>103</v>
      </c>
      <c r="C7" s="120" t="s">
        <v>104</v>
      </c>
      <c r="D7" s="77">
        <v>5</v>
      </c>
    </row>
    <row r="8" spans="1:4" ht="14.25">
      <c r="A8" s="120" t="s">
        <v>105</v>
      </c>
      <c r="B8" s="120" t="s">
        <v>105</v>
      </c>
      <c r="C8" s="120" t="s">
        <v>106</v>
      </c>
      <c r="D8" s="77">
        <v>6</v>
      </c>
    </row>
    <row r="9" spans="1:4" ht="14.25">
      <c r="A9" s="120" t="s">
        <v>107</v>
      </c>
      <c r="B9" s="120" t="s">
        <v>107</v>
      </c>
      <c r="C9" s="120" t="s">
        <v>108</v>
      </c>
      <c r="D9" s="77">
        <v>7</v>
      </c>
    </row>
    <row r="10" spans="1:4" ht="14.25">
      <c r="A10" s="120" t="s">
        <v>109</v>
      </c>
      <c r="B10" s="120" t="s">
        <v>109</v>
      </c>
      <c r="C10" s="120" t="s">
        <v>110</v>
      </c>
      <c r="D10" s="77">
        <v>8</v>
      </c>
    </row>
    <row r="11" spans="1:4" ht="14.25">
      <c r="A11" s="120" t="s">
        <v>111</v>
      </c>
      <c r="B11" s="120" t="s">
        <v>111</v>
      </c>
      <c r="C11" s="120" t="s">
        <v>112</v>
      </c>
      <c r="D11" s="77">
        <v>9</v>
      </c>
    </row>
    <row r="12" spans="1:4" ht="14.25">
      <c r="A12" s="120" t="s">
        <v>115</v>
      </c>
      <c r="B12" s="120" t="s">
        <v>115</v>
      </c>
      <c r="C12" s="120" t="s">
        <v>116</v>
      </c>
      <c r="D12" s="77">
        <v>10</v>
      </c>
    </row>
    <row r="13" spans="1:4" ht="14.25">
      <c r="A13" s="120" t="s">
        <v>113</v>
      </c>
      <c r="B13" s="120" t="s">
        <v>113</v>
      </c>
      <c r="C13" s="120" t="s">
        <v>114</v>
      </c>
      <c r="D13" s="77">
        <v>11</v>
      </c>
    </row>
    <row r="14" spans="1:4" ht="14.25">
      <c r="A14" s="120"/>
      <c r="B14" s="120"/>
      <c r="C14" s="120"/>
      <c r="D14" s="77">
        <v>12</v>
      </c>
    </row>
    <row r="15" spans="1:4" ht="14.25">
      <c r="A15" s="75"/>
      <c r="B15" s="75"/>
      <c r="C15" s="75"/>
      <c r="D15" s="77">
        <v>13</v>
      </c>
    </row>
    <row r="16" spans="1:4" ht="14.25">
      <c r="A16" s="75"/>
      <c r="B16" s="75"/>
      <c r="C16" s="75"/>
      <c r="D16" s="77">
        <v>14</v>
      </c>
    </row>
    <row r="17" spans="1:4" ht="14.25">
      <c r="A17" s="76"/>
      <c r="B17" s="75"/>
      <c r="C17" s="75"/>
      <c r="D17" s="77">
        <v>15</v>
      </c>
    </row>
    <row r="18" spans="1:4" ht="14.25">
      <c r="A18" s="76"/>
      <c r="B18" s="75"/>
      <c r="C18" s="75"/>
      <c r="D18" s="77">
        <v>16</v>
      </c>
    </row>
    <row r="19" spans="1:4" ht="14.25">
      <c r="A19" s="76"/>
      <c r="B19" s="75"/>
      <c r="C19" s="75"/>
      <c r="D19" s="77">
        <v>17</v>
      </c>
    </row>
    <row r="20" spans="1:4" ht="14.25">
      <c r="A20" s="76"/>
      <c r="B20" s="75"/>
      <c r="C20" s="75"/>
      <c r="D20" s="77">
        <v>18</v>
      </c>
    </row>
    <row r="21" spans="1:4" ht="14.25">
      <c r="A21" s="76"/>
      <c r="B21" s="75"/>
      <c r="C21" s="75"/>
      <c r="D21" s="77">
        <v>19</v>
      </c>
    </row>
    <row r="22" spans="1:4" ht="14.25">
      <c r="A22" s="76"/>
      <c r="B22" s="75"/>
      <c r="C22" s="75"/>
      <c r="D22" s="77">
        <v>20</v>
      </c>
    </row>
    <row r="23" spans="1:4" ht="14.25">
      <c r="A23" s="76"/>
      <c r="B23" s="75"/>
      <c r="C23" s="75"/>
      <c r="D23" s="77">
        <v>21</v>
      </c>
    </row>
    <row r="24" spans="1:4" ht="14.25">
      <c r="A24" s="76"/>
      <c r="B24" s="75"/>
      <c r="C24" s="75"/>
      <c r="D24" s="77">
        <v>22</v>
      </c>
    </row>
    <row r="25" spans="1:4" ht="14.25">
      <c r="A25" s="76"/>
      <c r="B25" s="75"/>
      <c r="C25" s="75"/>
      <c r="D25" s="77">
        <v>23</v>
      </c>
    </row>
    <row r="26" spans="1:4" ht="14.25">
      <c r="A26" s="76"/>
      <c r="B26" s="75"/>
      <c r="C26" s="75"/>
      <c r="D26" s="77">
        <v>24</v>
      </c>
    </row>
    <row r="27" spans="1:4" ht="14.25">
      <c r="A27" s="76"/>
      <c r="B27" s="75"/>
      <c r="C27" s="75"/>
      <c r="D27" s="77">
        <v>25</v>
      </c>
    </row>
    <row r="28" spans="1:4" ht="14.25">
      <c r="A28" s="76"/>
      <c r="B28" s="75"/>
      <c r="C28" s="75"/>
      <c r="D28" s="77">
        <v>26</v>
      </c>
    </row>
    <row r="29" spans="1:4" ht="14.25">
      <c r="A29" s="76"/>
      <c r="B29" s="75"/>
      <c r="C29" s="75"/>
      <c r="D29" s="77">
        <v>27</v>
      </c>
    </row>
    <row r="30" spans="1:4" ht="14.25">
      <c r="A30" s="76"/>
      <c r="B30" s="75"/>
      <c r="C30" s="75"/>
      <c r="D30" s="77">
        <v>28</v>
      </c>
    </row>
    <row r="31" spans="1:4" ht="14.25">
      <c r="A31" s="76"/>
      <c r="B31" s="75"/>
      <c r="C31" s="75"/>
      <c r="D31" s="77">
        <v>29</v>
      </c>
    </row>
    <row r="32" spans="1:4" ht="14.25">
      <c r="A32" s="76"/>
      <c r="B32" s="75"/>
      <c r="C32" s="75"/>
      <c r="D32" s="77">
        <v>30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IV88"/>
  <sheetViews>
    <sheetView showGridLines="0" zoomScale="89" zoomScaleNormal="89" zoomScalePageLayoutView="0" workbookViewId="0" topLeftCell="A58">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DC42 - Sedibeng</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c r="E5" s="108" t="s">
        <v>39</v>
      </c>
    </row>
    <row r="6" spans="3:5" ht="14.25">
      <c r="C6" s="110" t="s">
        <v>30</v>
      </c>
      <c r="D6" s="121"/>
      <c r="E6" s="107" t="s">
        <v>35</v>
      </c>
    </row>
    <row r="7" spans="1:20" ht="28.5">
      <c r="A7" s="67"/>
      <c r="B7" s="62"/>
      <c r="C7" s="111" t="s">
        <v>70</v>
      </c>
      <c r="D7" s="122"/>
      <c r="E7" s="107" t="s">
        <v>34</v>
      </c>
      <c r="F7" s="1"/>
      <c r="G7" s="1"/>
      <c r="H7" s="1"/>
      <c r="I7" s="1"/>
      <c r="J7" s="1"/>
      <c r="K7" s="1"/>
      <c r="L7" s="1"/>
      <c r="M7" s="1"/>
      <c r="N7" s="1"/>
      <c r="O7" s="1"/>
      <c r="P7" s="1"/>
      <c r="Q7" s="1"/>
      <c r="R7" s="1"/>
      <c r="S7" s="109"/>
      <c r="T7" s="109"/>
    </row>
    <row r="8" spans="1:20" ht="14.25">
      <c r="A8" s="67"/>
      <c r="B8" s="62"/>
      <c r="C8" s="144"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4.25">
      <c r="A10" s="67"/>
      <c r="B10" s="62"/>
      <c r="C10" s="111" t="s">
        <v>73</v>
      </c>
      <c r="D10" s="122"/>
      <c r="E10" s="107" t="s">
        <v>35</v>
      </c>
      <c r="F10" s="1"/>
      <c r="G10" s="1"/>
      <c r="H10" s="1"/>
      <c r="I10" s="1"/>
      <c r="J10" s="1"/>
      <c r="K10" s="1"/>
      <c r="L10" s="1"/>
      <c r="M10" s="1"/>
      <c r="N10" s="1"/>
      <c r="O10" s="1"/>
      <c r="P10" s="1"/>
      <c r="Q10" s="1"/>
      <c r="R10" s="1"/>
      <c r="S10" s="109"/>
      <c r="T10" s="109"/>
    </row>
    <row r="11" spans="1:20" ht="14.25">
      <c r="A11" s="67"/>
      <c r="B11" s="62"/>
      <c r="C11" s="111" t="s">
        <v>74</v>
      </c>
      <c r="D11" s="129"/>
      <c r="E11" s="107" t="s">
        <v>35</v>
      </c>
      <c r="F11" s="1"/>
      <c r="G11" s="1"/>
      <c r="H11" s="1"/>
      <c r="I11" s="1"/>
      <c r="J11" s="1"/>
      <c r="K11" s="1"/>
      <c r="L11" s="1"/>
      <c r="M11" s="1"/>
      <c r="N11" s="1"/>
      <c r="O11" s="1"/>
      <c r="P11" s="1"/>
      <c r="Q11" s="1"/>
      <c r="R11" s="1"/>
      <c r="S11" s="109"/>
      <c r="T11" s="109"/>
    </row>
    <row r="12" spans="1:20" ht="14.25">
      <c r="A12" s="67"/>
      <c r="B12" s="62"/>
      <c r="C12" s="111" t="s">
        <v>75</v>
      </c>
      <c r="D12" s="122"/>
      <c r="E12" s="107" t="s">
        <v>35</v>
      </c>
      <c r="F12" s="1"/>
      <c r="G12" s="1"/>
      <c r="H12" s="1"/>
      <c r="I12" s="1"/>
      <c r="J12" s="1"/>
      <c r="K12" s="1"/>
      <c r="L12" s="1"/>
      <c r="M12" s="1"/>
      <c r="N12" s="1"/>
      <c r="O12" s="1"/>
      <c r="P12" s="1"/>
      <c r="Q12" s="1"/>
      <c r="R12" s="1"/>
      <c r="S12" s="109"/>
      <c r="T12" s="109"/>
    </row>
    <row r="13" spans="1:20" ht="14.25">
      <c r="A13" s="67"/>
      <c r="B13" s="62"/>
      <c r="C13" s="111" t="s">
        <v>76</v>
      </c>
      <c r="D13" s="122"/>
      <c r="E13" s="107" t="s">
        <v>35</v>
      </c>
      <c r="F13" s="1"/>
      <c r="G13" s="1"/>
      <c r="H13" s="1"/>
      <c r="I13" s="1"/>
      <c r="J13" s="1"/>
      <c r="K13" s="1"/>
      <c r="L13" s="1"/>
      <c r="M13" s="1"/>
      <c r="N13" s="1"/>
      <c r="O13" s="1"/>
      <c r="P13" s="1"/>
      <c r="Q13" s="1"/>
      <c r="R13" s="1"/>
      <c r="S13" s="109"/>
      <c r="T13" s="109"/>
    </row>
    <row r="14" spans="1:20" ht="28.5">
      <c r="A14" s="67"/>
      <c r="B14" s="62"/>
      <c r="C14" s="111" t="s">
        <v>77</v>
      </c>
      <c r="D14" s="122"/>
      <c r="E14" s="107" t="s">
        <v>35</v>
      </c>
      <c r="F14" s="1"/>
      <c r="G14" s="1"/>
      <c r="H14" s="1"/>
      <c r="I14" s="1"/>
      <c r="J14" s="1"/>
      <c r="K14" s="1"/>
      <c r="L14" s="1"/>
      <c r="M14" s="1"/>
      <c r="N14" s="1"/>
      <c r="O14" s="1"/>
      <c r="P14" s="1"/>
      <c r="Q14" s="1"/>
      <c r="R14" s="1"/>
      <c r="S14" s="109"/>
      <c r="T14" s="109"/>
    </row>
    <row r="15" spans="1:20" ht="14.25">
      <c r="A15" s="67"/>
      <c r="B15" s="62"/>
      <c r="C15" s="110" t="s">
        <v>78</v>
      </c>
      <c r="D15" s="122"/>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v>0</v>
      </c>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8" t="s">
        <v>87</v>
      </c>
      <c r="C62" s="159"/>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4.25">
      <c r="A63" s="27"/>
      <c r="B63" s="158" t="s">
        <v>89</v>
      </c>
      <c r="C63" s="159"/>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4.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4.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v>0</v>
      </c>
      <c r="F72" s="55">
        <v>0</v>
      </c>
      <c r="G72" s="61">
        <v>0</v>
      </c>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4.25">
      <c r="A73" s="27"/>
      <c r="B73" s="158" t="s">
        <v>51</v>
      </c>
      <c r="C73" s="159"/>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8" t="s">
        <v>52</v>
      </c>
      <c r="C74" s="159"/>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4.25">
      <c r="A75" s="27"/>
      <c r="B75" s="158" t="s">
        <v>53</v>
      </c>
      <c r="C75" s="159"/>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4.25">
      <c r="A77" s="27"/>
      <c r="B77" s="158" t="s">
        <v>55</v>
      </c>
      <c r="C77" s="159"/>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4.25">
      <c r="A79" s="17"/>
      <c r="B79" s="158" t="s">
        <v>57</v>
      </c>
      <c r="C79" s="159"/>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4.25">
      <c r="A81" s="27"/>
      <c r="B81" s="158" t="s">
        <v>59</v>
      </c>
      <c r="C81" s="159"/>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SheetNames!A9</f>
        <v>DC42</v>
      </c>
      <c r="D88" s="78"/>
    </row>
  </sheetData>
  <sheetProtection/>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theme="6" tint="-0.24997000396251678"/>
  </sheetPr>
  <dimension ref="A1:IV88"/>
  <sheetViews>
    <sheetView showGridLines="0" zoomScale="89" zoomScaleNormal="89" zoomScaleSheetLayoutView="85" zoomScalePageLayoutView="0" workbookViewId="0" topLeftCell="A55">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GT481 - Mogale City</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c r="E5" s="108" t="s">
        <v>39</v>
      </c>
    </row>
    <row r="6" spans="3:5" ht="14.25">
      <c r="C6" s="110" t="s">
        <v>30</v>
      </c>
      <c r="D6" s="121">
        <v>31056</v>
      </c>
      <c r="E6" s="107" t="s">
        <v>35</v>
      </c>
    </row>
    <row r="7" spans="1:20" ht="28.5">
      <c r="A7" s="67"/>
      <c r="B7" s="62"/>
      <c r="C7" s="111" t="s">
        <v>70</v>
      </c>
      <c r="D7" s="122">
        <v>0</v>
      </c>
      <c r="E7" s="107" t="s">
        <v>34</v>
      </c>
      <c r="F7" s="1"/>
      <c r="G7" s="1"/>
      <c r="H7" s="1"/>
      <c r="I7" s="1"/>
      <c r="J7" s="1"/>
      <c r="K7" s="1"/>
      <c r="L7" s="1"/>
      <c r="M7" s="1"/>
      <c r="N7" s="1"/>
      <c r="O7" s="1"/>
      <c r="P7" s="1"/>
      <c r="Q7" s="1"/>
      <c r="R7" s="1"/>
      <c r="S7" s="109"/>
      <c r="T7" s="109"/>
    </row>
    <row r="8" spans="1:20" ht="14.25">
      <c r="A8" s="67"/>
      <c r="B8" s="62"/>
      <c r="C8" s="144" t="s">
        <v>71</v>
      </c>
      <c r="D8" s="122">
        <v>16870</v>
      </c>
      <c r="E8" s="107" t="s">
        <v>35</v>
      </c>
      <c r="F8" s="1"/>
      <c r="G8" s="1"/>
      <c r="H8" s="1"/>
      <c r="I8" s="1"/>
      <c r="J8" s="1"/>
      <c r="K8" s="1"/>
      <c r="L8" s="1"/>
      <c r="M8" s="1"/>
      <c r="N8" s="1"/>
      <c r="O8" s="1"/>
      <c r="P8" s="1"/>
      <c r="Q8" s="1"/>
      <c r="R8" s="1"/>
      <c r="S8" s="109"/>
      <c r="T8" s="109"/>
    </row>
    <row r="9" spans="1:20" ht="15.75" customHeight="1">
      <c r="A9" s="67"/>
      <c r="B9" s="62"/>
      <c r="C9" s="112" t="s">
        <v>72</v>
      </c>
      <c r="D9" s="122">
        <v>10947</v>
      </c>
      <c r="E9" s="107" t="s">
        <v>35</v>
      </c>
      <c r="F9" s="1"/>
      <c r="G9" s="1"/>
      <c r="H9" s="1"/>
      <c r="I9" s="1"/>
      <c r="J9" s="1"/>
      <c r="K9" s="1"/>
      <c r="L9" s="1"/>
      <c r="M9" s="1"/>
      <c r="N9" s="1"/>
      <c r="O9" s="1"/>
      <c r="P9" s="1"/>
      <c r="Q9" s="1"/>
      <c r="R9" s="1"/>
      <c r="S9" s="109"/>
      <c r="T9" s="109"/>
    </row>
    <row r="10" spans="1:20" ht="14.25">
      <c r="A10" s="67"/>
      <c r="B10" s="62"/>
      <c r="C10" s="111" t="s">
        <v>73</v>
      </c>
      <c r="D10" s="122">
        <v>44514</v>
      </c>
      <c r="E10" s="107" t="s">
        <v>35</v>
      </c>
      <c r="F10" s="1"/>
      <c r="G10" s="1"/>
      <c r="H10" s="1"/>
      <c r="I10" s="1"/>
      <c r="J10" s="1"/>
      <c r="K10" s="1"/>
      <c r="L10" s="1"/>
      <c r="M10" s="1"/>
      <c r="N10" s="1"/>
      <c r="O10" s="1"/>
      <c r="P10" s="1"/>
      <c r="Q10" s="1"/>
      <c r="R10" s="1"/>
      <c r="S10" s="109"/>
      <c r="T10" s="109"/>
    </row>
    <row r="11" spans="1:20" ht="14.25">
      <c r="A11" s="67"/>
      <c r="B11" s="62"/>
      <c r="C11" s="111" t="s">
        <v>74</v>
      </c>
      <c r="D11" s="129">
        <v>9740</v>
      </c>
      <c r="E11" s="107" t="s">
        <v>35</v>
      </c>
      <c r="F11" s="1"/>
      <c r="G11" s="1"/>
      <c r="H11" s="1"/>
      <c r="I11" s="1"/>
      <c r="J11" s="1"/>
      <c r="K11" s="1"/>
      <c r="L11" s="1"/>
      <c r="M11" s="1"/>
      <c r="N11" s="1"/>
      <c r="O11" s="1"/>
      <c r="P11" s="1"/>
      <c r="Q11" s="1"/>
      <c r="R11" s="1"/>
      <c r="S11" s="109"/>
      <c r="T11" s="109"/>
    </row>
    <row r="12" spans="1:20" ht="14.25">
      <c r="A12" s="67"/>
      <c r="B12" s="62"/>
      <c r="C12" s="111" t="s">
        <v>75</v>
      </c>
      <c r="D12" s="122">
        <v>47874</v>
      </c>
      <c r="E12" s="107" t="s">
        <v>35</v>
      </c>
      <c r="F12" s="1"/>
      <c r="G12" s="1"/>
      <c r="H12" s="1"/>
      <c r="I12" s="1"/>
      <c r="J12" s="1"/>
      <c r="K12" s="1"/>
      <c r="L12" s="1"/>
      <c r="M12" s="1"/>
      <c r="N12" s="1"/>
      <c r="O12" s="1"/>
      <c r="P12" s="1"/>
      <c r="Q12" s="1"/>
      <c r="R12" s="1"/>
      <c r="S12" s="109"/>
      <c r="T12" s="109"/>
    </row>
    <row r="13" spans="1:20" ht="14.25">
      <c r="A13" s="67"/>
      <c r="B13" s="62"/>
      <c r="C13" s="111" t="s">
        <v>76</v>
      </c>
      <c r="D13" s="122">
        <v>16484</v>
      </c>
      <c r="E13" s="107" t="s">
        <v>35</v>
      </c>
      <c r="F13" s="1"/>
      <c r="G13" s="1"/>
      <c r="H13" s="1"/>
      <c r="I13" s="1"/>
      <c r="J13" s="1"/>
      <c r="K13" s="1"/>
      <c r="L13" s="1"/>
      <c r="M13" s="1"/>
      <c r="N13" s="1"/>
      <c r="O13" s="1"/>
      <c r="P13" s="1"/>
      <c r="Q13" s="1"/>
      <c r="R13" s="1"/>
      <c r="S13" s="109"/>
      <c r="T13" s="109"/>
    </row>
    <row r="14" spans="1:20" ht="28.5">
      <c r="A14" s="67"/>
      <c r="B14" s="62"/>
      <c r="C14" s="111" t="s">
        <v>77</v>
      </c>
      <c r="D14" s="122">
        <v>44250</v>
      </c>
      <c r="E14" s="107" t="s">
        <v>35</v>
      </c>
      <c r="F14" s="1"/>
      <c r="G14" s="1"/>
      <c r="H14" s="1"/>
      <c r="I14" s="1"/>
      <c r="J14" s="1"/>
      <c r="K14" s="1"/>
      <c r="L14" s="1"/>
      <c r="M14" s="1"/>
      <c r="N14" s="1"/>
      <c r="O14" s="1"/>
      <c r="P14" s="1"/>
      <c r="Q14" s="1"/>
      <c r="R14" s="1"/>
      <c r="S14" s="109"/>
      <c r="T14" s="109"/>
    </row>
    <row r="15" spans="1:20" ht="14.25">
      <c r="A15" s="67"/>
      <c r="B15" s="62"/>
      <c r="C15" s="110" t="s">
        <v>78</v>
      </c>
      <c r="D15" s="122"/>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v>0</v>
      </c>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v>83</v>
      </c>
      <c r="F26" s="55">
        <v>0</v>
      </c>
      <c r="G26" s="61">
        <v>0</v>
      </c>
      <c r="H26" s="55">
        <v>0</v>
      </c>
      <c r="I26" s="61">
        <v>83</v>
      </c>
      <c r="J26" s="55">
        <v>0</v>
      </c>
      <c r="K26" s="61">
        <v>0</v>
      </c>
      <c r="L26" s="55">
        <v>0</v>
      </c>
      <c r="M26" s="61">
        <v>0</v>
      </c>
      <c r="N26" s="73">
        <f t="shared" si="1"/>
        <v>0</v>
      </c>
      <c r="O26" s="74">
        <f t="shared" si="2"/>
        <v>83</v>
      </c>
      <c r="P26" s="68">
        <v>0</v>
      </c>
      <c r="Q26" s="53">
        <f t="shared" si="3"/>
        <v>-83</v>
      </c>
      <c r="R26" s="16" t="b">
        <v>1</v>
      </c>
      <c r="S26" s="123"/>
      <c r="T26" s="123"/>
    </row>
    <row r="27" spans="1:20" ht="15" customHeight="1">
      <c r="A27" s="23"/>
      <c r="B27" s="151" t="s">
        <v>29</v>
      </c>
      <c r="C27" s="152">
        <v>0</v>
      </c>
      <c r="D27" s="59">
        <v>0</v>
      </c>
      <c r="E27" s="60">
        <v>764</v>
      </c>
      <c r="F27" s="55">
        <v>0</v>
      </c>
      <c r="G27" s="61">
        <v>0</v>
      </c>
      <c r="H27" s="55">
        <v>0</v>
      </c>
      <c r="I27" s="61">
        <v>764</v>
      </c>
      <c r="J27" s="55">
        <v>0</v>
      </c>
      <c r="K27" s="61">
        <v>0</v>
      </c>
      <c r="L27" s="55">
        <v>0</v>
      </c>
      <c r="M27" s="61">
        <v>0</v>
      </c>
      <c r="N27" s="73">
        <f t="shared" si="1"/>
        <v>0</v>
      </c>
      <c r="O27" s="74">
        <f t="shared" si="2"/>
        <v>764</v>
      </c>
      <c r="P27" s="68">
        <v>0</v>
      </c>
      <c r="Q27" s="53">
        <f t="shared" si="3"/>
        <v>-764</v>
      </c>
      <c r="R27" s="16" t="b">
        <v>1</v>
      </c>
      <c r="S27" s="123"/>
      <c r="T27" s="123"/>
    </row>
    <row r="28" spans="1:20" ht="15" customHeight="1">
      <c r="A28" s="23"/>
      <c r="B28" s="163" t="s">
        <v>82</v>
      </c>
      <c r="C28" s="164"/>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20</v>
      </c>
      <c r="E29" s="60">
        <v>5</v>
      </c>
      <c r="F29" s="55">
        <v>0</v>
      </c>
      <c r="G29" s="61">
        <v>0</v>
      </c>
      <c r="H29" s="55">
        <v>20</v>
      </c>
      <c r="I29" s="61">
        <v>5</v>
      </c>
      <c r="J29" s="55">
        <v>0</v>
      </c>
      <c r="K29" s="61">
        <v>0</v>
      </c>
      <c r="L29" s="55">
        <v>0</v>
      </c>
      <c r="M29" s="61">
        <v>0</v>
      </c>
      <c r="N29" s="73">
        <f t="shared" si="1"/>
        <v>20</v>
      </c>
      <c r="O29" s="74">
        <f t="shared" si="2"/>
        <v>5</v>
      </c>
      <c r="P29" s="68">
        <v>0</v>
      </c>
      <c r="Q29" s="53">
        <f t="shared" si="3"/>
        <v>-5</v>
      </c>
      <c r="R29" s="16" t="b">
        <v>1</v>
      </c>
      <c r="S29" s="123"/>
      <c r="T29" s="123"/>
    </row>
    <row r="30" spans="1:20" ht="15" customHeight="1">
      <c r="A30" s="23"/>
      <c r="B30" s="151" t="s">
        <v>38</v>
      </c>
      <c r="C30" s="152"/>
      <c r="D30" s="146">
        <v>18000</v>
      </c>
      <c r="E30" s="145">
        <v>2000</v>
      </c>
      <c r="F30" s="55">
        <v>500</v>
      </c>
      <c r="G30" s="61">
        <v>420</v>
      </c>
      <c r="H30" s="55">
        <v>0</v>
      </c>
      <c r="I30" s="61">
        <v>0</v>
      </c>
      <c r="J30" s="55">
        <v>0</v>
      </c>
      <c r="K30" s="61">
        <v>0</v>
      </c>
      <c r="L30" s="55">
        <v>0</v>
      </c>
      <c r="M30" s="61">
        <v>0</v>
      </c>
      <c r="N30" s="73">
        <f t="shared" si="1"/>
        <v>500</v>
      </c>
      <c r="O30" s="74">
        <f t="shared" si="2"/>
        <v>420</v>
      </c>
      <c r="P30" s="68">
        <v>0</v>
      </c>
      <c r="Q30" s="53">
        <f t="shared" si="3"/>
        <v>-420</v>
      </c>
      <c r="R30" s="16" t="b">
        <v>1</v>
      </c>
      <c r="S30" s="123"/>
      <c r="T30" s="123"/>
    </row>
    <row r="31" spans="1:20" ht="15" customHeight="1">
      <c r="A31" s="23"/>
      <c r="B31" s="138" t="s">
        <v>119</v>
      </c>
      <c r="C31" s="140"/>
      <c r="D31" s="59">
        <v>5</v>
      </c>
      <c r="E31" s="60">
        <v>3</v>
      </c>
      <c r="F31" s="55">
        <v>3</v>
      </c>
      <c r="G31" s="61">
        <v>1</v>
      </c>
      <c r="H31" s="55">
        <v>5</v>
      </c>
      <c r="I31" s="61">
        <v>3</v>
      </c>
      <c r="J31" s="55">
        <v>0</v>
      </c>
      <c r="K31" s="61">
        <v>0</v>
      </c>
      <c r="L31" s="55">
        <v>0</v>
      </c>
      <c r="M31" s="61">
        <v>0</v>
      </c>
      <c r="N31" s="73">
        <f t="shared" si="1"/>
        <v>8</v>
      </c>
      <c r="O31" s="74">
        <f t="shared" si="2"/>
        <v>4</v>
      </c>
      <c r="P31" s="68">
        <v>0</v>
      </c>
      <c r="Q31" s="53">
        <f t="shared" si="3"/>
        <v>-4</v>
      </c>
      <c r="R31" s="16"/>
      <c r="S31" s="123"/>
      <c r="T31" s="123"/>
    </row>
    <row r="32" spans="1:20" ht="15" customHeight="1">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15</v>
      </c>
      <c r="E33" s="60">
        <v>1</v>
      </c>
      <c r="F33" s="55">
        <v>366</v>
      </c>
      <c r="G33" s="61">
        <v>320</v>
      </c>
      <c r="H33" s="55">
        <v>0</v>
      </c>
      <c r="I33" s="61">
        <v>1</v>
      </c>
      <c r="J33" s="55">
        <v>0</v>
      </c>
      <c r="K33" s="61">
        <v>0</v>
      </c>
      <c r="L33" s="55">
        <v>0</v>
      </c>
      <c r="M33" s="61">
        <v>0</v>
      </c>
      <c r="N33" s="73">
        <f t="shared" si="1"/>
        <v>366</v>
      </c>
      <c r="O33" s="74">
        <f t="shared" si="2"/>
        <v>321</v>
      </c>
      <c r="P33" s="68">
        <v>0</v>
      </c>
      <c r="Q33" s="53">
        <f t="shared" si="3"/>
        <v>-321</v>
      </c>
      <c r="R33" s="16"/>
      <c r="S33" s="123"/>
      <c r="T33" s="123"/>
    </row>
    <row r="34" spans="1:20" ht="15" customHeight="1">
      <c r="A34" s="23"/>
      <c r="B34" s="151" t="s">
        <v>83</v>
      </c>
      <c r="C34" s="152"/>
      <c r="D34" s="146">
        <v>20000</v>
      </c>
      <c r="E34" s="60">
        <v>600</v>
      </c>
      <c r="F34" s="55">
        <v>0</v>
      </c>
      <c r="G34" s="61">
        <v>0</v>
      </c>
      <c r="H34" s="55">
        <v>20000</v>
      </c>
      <c r="I34" s="61">
        <v>600</v>
      </c>
      <c r="J34" s="55">
        <v>0</v>
      </c>
      <c r="K34" s="61">
        <v>0</v>
      </c>
      <c r="L34" s="55">
        <v>0</v>
      </c>
      <c r="M34" s="61">
        <v>0</v>
      </c>
      <c r="N34" s="73">
        <f t="shared" si="1"/>
        <v>20000</v>
      </c>
      <c r="O34" s="74">
        <f t="shared" si="2"/>
        <v>600</v>
      </c>
      <c r="P34" s="68">
        <v>0</v>
      </c>
      <c r="Q34" s="53">
        <f t="shared" si="3"/>
        <v>-600</v>
      </c>
      <c r="R34" s="16"/>
      <c r="S34" s="123"/>
      <c r="T34" s="123"/>
    </row>
    <row r="35" spans="1:256" s="93" customFormat="1" ht="16.5" customHeight="1">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146">
        <v>11000</v>
      </c>
      <c r="E36" s="60">
        <v>6405</v>
      </c>
      <c r="F36" s="55">
        <v>386</v>
      </c>
      <c r="G36" s="61">
        <v>386</v>
      </c>
      <c r="H36" s="55">
        <v>40</v>
      </c>
      <c r="I36" s="61">
        <v>40</v>
      </c>
      <c r="J36" s="55">
        <v>0</v>
      </c>
      <c r="K36" s="61">
        <v>0</v>
      </c>
      <c r="L36" s="55">
        <v>0</v>
      </c>
      <c r="M36" s="61">
        <v>0</v>
      </c>
      <c r="N36" s="73">
        <f t="shared" si="1"/>
        <v>426</v>
      </c>
      <c r="O36" s="74">
        <f t="shared" si="2"/>
        <v>426</v>
      </c>
      <c r="P36" s="68">
        <v>0</v>
      </c>
      <c r="Q36" s="53">
        <f t="shared" si="3"/>
        <v>-426</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t="s">
        <v>129</v>
      </c>
      <c r="E40" s="60">
        <v>2.5</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1" t="s">
        <v>45</v>
      </c>
      <c r="C41" s="152">
        <v>0</v>
      </c>
      <c r="D41" s="59" t="s">
        <v>129</v>
      </c>
      <c r="E41" s="60">
        <v>124.68</v>
      </c>
      <c r="F41" s="55">
        <v>20</v>
      </c>
      <c r="G41" s="61">
        <v>31.1</v>
      </c>
      <c r="H41" s="55">
        <v>20</v>
      </c>
      <c r="I41" s="61">
        <v>25.01</v>
      </c>
      <c r="J41" s="55">
        <v>0</v>
      </c>
      <c r="K41" s="61">
        <v>0</v>
      </c>
      <c r="L41" s="55">
        <v>0</v>
      </c>
      <c r="M41" s="61">
        <v>0</v>
      </c>
      <c r="N41" s="73">
        <f>IF(ISERROR(L41+J41+H41+F41),"Invalid Input",L41+J41+H41+F41)</f>
        <v>40</v>
      </c>
      <c r="O41" s="74">
        <f>IF(ISERROR(G41+I41+K41+M41),"Invalid Input",G41+I41+K41+M41)</f>
        <v>56.11</v>
      </c>
      <c r="P41" s="68">
        <v>0</v>
      </c>
      <c r="Q41" s="53">
        <f>IF(ISERROR(P41-O41),"Invalid Input",(P41-O41))</f>
        <v>-56.11</v>
      </c>
      <c r="R41" s="16" t="b">
        <v>1</v>
      </c>
      <c r="S41" s="123"/>
      <c r="T41" s="123"/>
    </row>
    <row r="42" spans="1:20" ht="15" customHeight="1">
      <c r="A42" s="27"/>
      <c r="B42" s="151" t="s">
        <v>85</v>
      </c>
      <c r="C42" s="152">
        <v>0</v>
      </c>
      <c r="D42" s="59" t="s">
        <v>129</v>
      </c>
      <c r="E42" s="60">
        <v>25.6</v>
      </c>
      <c r="F42" s="55">
        <v>1</v>
      </c>
      <c r="G42" s="61">
        <v>0</v>
      </c>
      <c r="H42" s="55">
        <v>5</v>
      </c>
      <c r="I42" s="61">
        <v>0</v>
      </c>
      <c r="J42" s="55">
        <v>0</v>
      </c>
      <c r="K42" s="61">
        <v>0</v>
      </c>
      <c r="L42" s="55">
        <v>0</v>
      </c>
      <c r="M42" s="61">
        <v>0</v>
      </c>
      <c r="N42" s="73">
        <f>IF(ISERROR(L42+J42+H42+F42),"Invalid Input",L42+J42+H42+F42)</f>
        <v>6</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t="s">
        <v>129</v>
      </c>
      <c r="E43" s="60">
        <v>1</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v>2</v>
      </c>
      <c r="F47" s="55">
        <v>1</v>
      </c>
      <c r="G47" s="61">
        <v>0</v>
      </c>
      <c r="H47" s="55">
        <v>0</v>
      </c>
      <c r="I47" s="61">
        <v>0</v>
      </c>
      <c r="J47" s="55">
        <v>0</v>
      </c>
      <c r="K47" s="61">
        <v>0</v>
      </c>
      <c r="L47" s="55">
        <v>0</v>
      </c>
      <c r="M47" s="61">
        <v>0</v>
      </c>
      <c r="N47" s="73">
        <f>IF(ISERROR(L47+J47+H47+F47),"Invalid Input",L47+J47+H47+F47)</f>
        <v>1</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1</v>
      </c>
      <c r="E48" s="60">
        <v>1</v>
      </c>
      <c r="F48" s="55">
        <v>1</v>
      </c>
      <c r="G48" s="61">
        <v>1</v>
      </c>
      <c r="H48" s="55">
        <v>0</v>
      </c>
      <c r="I48" s="61">
        <v>0</v>
      </c>
      <c r="J48" s="55">
        <v>0</v>
      </c>
      <c r="K48" s="61">
        <v>0</v>
      </c>
      <c r="L48" s="55">
        <v>0</v>
      </c>
      <c r="M48" s="61">
        <v>0</v>
      </c>
      <c r="N48" s="73">
        <f>IF(ISERROR(L48+J48+H48+F48),"Invalid Input",L48+J48+H48+F48)</f>
        <v>1</v>
      </c>
      <c r="O48" s="74">
        <f>IF(ISERROR(G48+I48+K48+M48),"Invalid Input",G48+I48+K48+M48)</f>
        <v>1</v>
      </c>
      <c r="P48" s="68">
        <v>0</v>
      </c>
      <c r="Q48" s="53">
        <f>IF(ISERROR(P48-O48),"Invalid Input",(P48-O48))</f>
        <v>-1</v>
      </c>
      <c r="R48" s="16" t="b">
        <v>1</v>
      </c>
      <c r="S48" s="123"/>
      <c r="T48" s="123"/>
    </row>
    <row r="49" spans="1:20" ht="15" customHeight="1">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82000</v>
      </c>
      <c r="F61" s="55">
        <v>82000</v>
      </c>
      <c r="G61" s="61">
        <v>82000</v>
      </c>
      <c r="H61" s="55">
        <v>0</v>
      </c>
      <c r="I61" s="61">
        <v>0</v>
      </c>
      <c r="J61" s="55">
        <v>0</v>
      </c>
      <c r="K61" s="61">
        <v>0</v>
      </c>
      <c r="L61" s="55">
        <v>0</v>
      </c>
      <c r="M61" s="61">
        <v>0</v>
      </c>
      <c r="N61" s="73">
        <f>IF(ISERROR(L61+J61+H61+F61),"Invalid Input",L61+J61+H61+F61)</f>
        <v>82000</v>
      </c>
      <c r="O61" s="74">
        <f>IF(ISERROR(G61+I61+K61+M61),"Invalid Input",G61+I61+K61+M61)</f>
        <v>82000</v>
      </c>
      <c r="P61" s="68">
        <v>0</v>
      </c>
      <c r="Q61" s="53">
        <f>IF(ISERROR(P61-O61),"Invalid Input",(P61-O61))</f>
        <v>-82000</v>
      </c>
      <c r="R61" s="16" t="b">
        <v>1</v>
      </c>
      <c r="S61" s="125"/>
      <c r="T61" s="125"/>
    </row>
    <row r="62" spans="1:20" ht="15" customHeight="1">
      <c r="A62" s="27"/>
      <c r="B62" s="158" t="s">
        <v>87</v>
      </c>
      <c r="C62" s="159"/>
      <c r="D62" s="59" t="s">
        <v>129</v>
      </c>
      <c r="E62" s="60">
        <v>12</v>
      </c>
      <c r="F62" s="55">
        <v>3</v>
      </c>
      <c r="G62" s="61">
        <v>3</v>
      </c>
      <c r="H62" s="55">
        <v>0</v>
      </c>
      <c r="I62" s="61">
        <v>0</v>
      </c>
      <c r="J62" s="55">
        <v>0</v>
      </c>
      <c r="K62" s="61">
        <v>0</v>
      </c>
      <c r="L62" s="55">
        <v>0</v>
      </c>
      <c r="M62" s="61">
        <v>0</v>
      </c>
      <c r="N62" s="73">
        <f>IF(ISERROR(L62+J62+H62+F62),"Invalid Input",L62+J62+H62+F62)</f>
        <v>3</v>
      </c>
      <c r="O62" s="74">
        <f>IF(ISERROR(G62+I62+K62+M62),"Invalid Input",G62+I62+K62+M62)</f>
        <v>3</v>
      </c>
      <c r="P62" s="68">
        <v>0</v>
      </c>
      <c r="Q62" s="53">
        <f>IF(ISERROR(P62-O62),"Invalid Input",(P62-O62))</f>
        <v>-3</v>
      </c>
      <c r="R62" s="16" t="b">
        <v>1</v>
      </c>
      <c r="S62" s="125"/>
      <c r="T62" s="125"/>
    </row>
    <row r="63" spans="1:20" ht="14.25">
      <c r="A63" s="27"/>
      <c r="B63" s="158" t="s">
        <v>89</v>
      </c>
      <c r="C63" s="159"/>
      <c r="D63" s="59" t="s">
        <v>129</v>
      </c>
      <c r="E63" s="60">
        <v>15</v>
      </c>
      <c r="F63" s="55">
        <v>15</v>
      </c>
      <c r="G63" s="61">
        <v>16</v>
      </c>
      <c r="H63" s="55">
        <v>0</v>
      </c>
      <c r="I63" s="61">
        <v>0</v>
      </c>
      <c r="J63" s="55">
        <v>0</v>
      </c>
      <c r="K63" s="61">
        <v>0</v>
      </c>
      <c r="L63" s="55">
        <v>0</v>
      </c>
      <c r="M63" s="61">
        <v>0</v>
      </c>
      <c r="N63" s="73">
        <f>IF(ISERROR(L63+J63+H63+F63),"Invalid Input",L63+J63+H63+F63)</f>
        <v>15</v>
      </c>
      <c r="O63" s="74">
        <f>IF(ISERROR(G63+I63+K63+M63),"Invalid Input",G63+I63+K63+M63)</f>
        <v>16</v>
      </c>
      <c r="P63" s="68">
        <v>0</v>
      </c>
      <c r="Q63" s="53">
        <f>IF(ISERROR(P63-O63),"Invalid Input",(P63-O63))</f>
        <v>-16</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c r="E66" s="60">
        <v>0</v>
      </c>
      <c r="F66" s="55">
        <v>0</v>
      </c>
      <c r="G66" s="61">
        <v>4</v>
      </c>
      <c r="H66" s="55">
        <v>0</v>
      </c>
      <c r="I66" s="61">
        <v>0</v>
      </c>
      <c r="J66" s="55">
        <v>0</v>
      </c>
      <c r="K66" s="61">
        <v>0</v>
      </c>
      <c r="L66" s="55">
        <v>0</v>
      </c>
      <c r="M66" s="61">
        <v>0</v>
      </c>
      <c r="N66" s="73">
        <f>IF(ISERROR(L66+J66+H66+F66),"Invalid Input",L66+J66+H66+F66)</f>
        <v>0</v>
      </c>
      <c r="O66" s="74">
        <f>IF(ISERROR(G66+I66+K66+M66),"Invalid Input",G66+I66+K66+M66)</f>
        <v>4</v>
      </c>
      <c r="P66" s="68">
        <v>0</v>
      </c>
      <c r="Q66" s="53">
        <f>IF(ISERROR(P66-O66),"Invalid Input",(P66-O66))</f>
        <v>-4</v>
      </c>
      <c r="R66" s="16" t="b">
        <v>1</v>
      </c>
      <c r="S66" s="125"/>
      <c r="T66" s="125"/>
    </row>
    <row r="67" spans="1:20" ht="14.25">
      <c r="A67" s="27"/>
      <c r="B67" s="37" t="s">
        <v>90</v>
      </c>
      <c r="C67" s="38"/>
      <c r="D67" s="59">
        <v>62</v>
      </c>
      <c r="E67" s="60">
        <v>2</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7683</v>
      </c>
      <c r="E68" s="60">
        <v>80</v>
      </c>
      <c r="F68" s="55">
        <v>10</v>
      </c>
      <c r="G68" s="61">
        <v>18</v>
      </c>
      <c r="H68" s="55">
        <v>0</v>
      </c>
      <c r="I68" s="61">
        <v>0</v>
      </c>
      <c r="J68" s="55">
        <v>0</v>
      </c>
      <c r="K68" s="61">
        <v>0</v>
      </c>
      <c r="L68" s="55">
        <v>0</v>
      </c>
      <c r="M68" s="61">
        <v>0</v>
      </c>
      <c r="N68" s="73">
        <f>IF(ISERROR(L68+J68+H68+F68),"Invalid Input",L68+J68+H68+F68)</f>
        <v>10</v>
      </c>
      <c r="O68" s="74">
        <f>IF(ISERROR(G68+I68+K68+M68),"Invalid Input",G68+I68+K68+M68)</f>
        <v>18</v>
      </c>
      <c r="P68" s="68">
        <v>0</v>
      </c>
      <c r="Q68" s="53">
        <f>IF(ISERROR(P68-O68),"Invalid Input",(P68-O68))</f>
        <v>-18</v>
      </c>
      <c r="R68" s="16" t="b">
        <v>1</v>
      </c>
      <c r="S68" s="125"/>
      <c r="T68" s="125"/>
    </row>
    <row r="69" spans="1:20" ht="14.25">
      <c r="A69" s="17"/>
      <c r="B69" s="37" t="s">
        <v>92</v>
      </c>
      <c r="C69" s="38"/>
      <c r="D69" s="59">
        <v>196</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c r="E72" s="60">
        <v>1</v>
      </c>
      <c r="F72" s="55">
        <v>1</v>
      </c>
      <c r="G72" s="61">
        <v>1</v>
      </c>
      <c r="H72" s="55">
        <v>1</v>
      </c>
      <c r="I72" s="61">
        <v>1</v>
      </c>
      <c r="J72" s="55">
        <v>0</v>
      </c>
      <c r="K72" s="61">
        <v>0</v>
      </c>
      <c r="L72" s="55">
        <v>0</v>
      </c>
      <c r="M72" s="61">
        <v>0</v>
      </c>
      <c r="N72" s="73">
        <f aca="true" t="shared" si="4" ref="N72:N83">IF(ISERROR(L72+J72+H72+F72),"Invalid Input",L72+J72+H72+F72)</f>
        <v>2</v>
      </c>
      <c r="O72" s="74">
        <f aca="true" t="shared" si="5" ref="O72:O83">IF(ISERROR(G72+I72+K72+M72),"Invalid Input",G72+I72+K72+M72)</f>
        <v>2</v>
      </c>
      <c r="P72" s="68">
        <v>0</v>
      </c>
      <c r="Q72" s="53">
        <f aca="true" t="shared" si="6" ref="Q72:Q83">IF(ISERROR(P72-O72),"Invalid Input",(P72-O72))</f>
        <v>-2</v>
      </c>
      <c r="R72" s="16" t="b">
        <v>1</v>
      </c>
      <c r="S72" s="125"/>
      <c r="T72" s="125"/>
    </row>
    <row r="73" spans="1:20" ht="14.25">
      <c r="A73" s="27"/>
      <c r="B73" s="158" t="s">
        <v>51</v>
      </c>
      <c r="C73" s="159"/>
      <c r="D73" s="59"/>
      <c r="E73" s="60">
        <v>1</v>
      </c>
      <c r="F73" s="55">
        <v>1</v>
      </c>
      <c r="G73" s="61">
        <v>1</v>
      </c>
      <c r="H73" s="55">
        <v>0</v>
      </c>
      <c r="I73" s="61">
        <v>0</v>
      </c>
      <c r="J73" s="55">
        <v>0</v>
      </c>
      <c r="K73" s="61">
        <v>0</v>
      </c>
      <c r="L73" s="55">
        <v>0</v>
      </c>
      <c r="M73" s="61">
        <v>0</v>
      </c>
      <c r="N73" s="73">
        <f t="shared" si="4"/>
        <v>1</v>
      </c>
      <c r="O73" s="74">
        <f t="shared" si="5"/>
        <v>1</v>
      </c>
      <c r="P73" s="68">
        <v>0</v>
      </c>
      <c r="Q73" s="53">
        <f t="shared" si="6"/>
        <v>-1</v>
      </c>
      <c r="R73" s="16" t="b">
        <v>1</v>
      </c>
      <c r="S73" s="125"/>
      <c r="T73" s="125"/>
    </row>
    <row r="74" spans="1:20" ht="26.25" customHeight="1">
      <c r="A74" s="27"/>
      <c r="B74" s="158" t="s">
        <v>52</v>
      </c>
      <c r="C74" s="159"/>
      <c r="D74" s="59"/>
      <c r="E74" s="60">
        <v>1</v>
      </c>
      <c r="F74" s="55">
        <v>1</v>
      </c>
      <c r="G74" s="61">
        <v>1</v>
      </c>
      <c r="H74" s="55">
        <v>1</v>
      </c>
      <c r="I74" s="61">
        <v>1</v>
      </c>
      <c r="J74" s="55">
        <v>0</v>
      </c>
      <c r="K74" s="61">
        <v>0</v>
      </c>
      <c r="L74" s="55">
        <v>0</v>
      </c>
      <c r="M74" s="61">
        <v>0</v>
      </c>
      <c r="N74" s="73">
        <f t="shared" si="4"/>
        <v>2</v>
      </c>
      <c r="O74" s="74">
        <f t="shared" si="5"/>
        <v>2</v>
      </c>
      <c r="P74" s="68">
        <v>0</v>
      </c>
      <c r="Q74" s="53">
        <f t="shared" si="6"/>
        <v>-2</v>
      </c>
      <c r="R74" s="16" t="b">
        <v>1</v>
      </c>
      <c r="S74" s="125"/>
      <c r="T74" s="125"/>
    </row>
    <row r="75" spans="1:20" ht="14.25">
      <c r="A75" s="27"/>
      <c r="B75" s="158" t="s">
        <v>53</v>
      </c>
      <c r="C75" s="159"/>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c r="A76" s="17"/>
      <c r="B76" s="151" t="s">
        <v>54</v>
      </c>
      <c r="C76" s="152"/>
      <c r="D76" s="59"/>
      <c r="E76" s="60">
        <v>1</v>
      </c>
      <c r="F76" s="55">
        <v>1</v>
      </c>
      <c r="G76" s="61">
        <v>1</v>
      </c>
      <c r="H76" s="55">
        <v>1</v>
      </c>
      <c r="I76" s="61">
        <v>1</v>
      </c>
      <c r="J76" s="55">
        <v>0</v>
      </c>
      <c r="K76" s="61">
        <v>0</v>
      </c>
      <c r="L76" s="55">
        <v>0</v>
      </c>
      <c r="M76" s="61">
        <v>0</v>
      </c>
      <c r="N76" s="73">
        <f t="shared" si="4"/>
        <v>2</v>
      </c>
      <c r="O76" s="74">
        <f t="shared" si="5"/>
        <v>2</v>
      </c>
      <c r="P76" s="68">
        <v>0</v>
      </c>
      <c r="Q76" s="53">
        <f t="shared" si="6"/>
        <v>-2</v>
      </c>
      <c r="R76" s="16" t="b">
        <v>1</v>
      </c>
      <c r="S76" s="125"/>
      <c r="T76" s="125"/>
    </row>
    <row r="77" spans="1:20" ht="14.25">
      <c r="A77" s="27"/>
      <c r="B77" s="158" t="s">
        <v>55</v>
      </c>
      <c r="C77" s="159"/>
      <c r="D77" s="59"/>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c r="E78" s="60">
        <v>1</v>
      </c>
      <c r="F78" s="55">
        <v>1</v>
      </c>
      <c r="G78" s="61">
        <v>1</v>
      </c>
      <c r="H78" s="55">
        <v>1</v>
      </c>
      <c r="I78" s="61">
        <v>1</v>
      </c>
      <c r="J78" s="55">
        <v>0</v>
      </c>
      <c r="K78" s="61">
        <v>0</v>
      </c>
      <c r="L78" s="55">
        <v>0</v>
      </c>
      <c r="M78" s="61">
        <v>0</v>
      </c>
      <c r="N78" s="73">
        <f t="shared" si="4"/>
        <v>2</v>
      </c>
      <c r="O78" s="74">
        <f t="shared" si="5"/>
        <v>2</v>
      </c>
      <c r="P78" s="68">
        <v>0</v>
      </c>
      <c r="Q78" s="53">
        <f t="shared" si="6"/>
        <v>-2</v>
      </c>
      <c r="R78" s="16" t="b">
        <v>1</v>
      </c>
      <c r="S78" s="125"/>
      <c r="T78" s="125"/>
    </row>
    <row r="79" spans="1:20" ht="14.25">
      <c r="A79" s="17"/>
      <c r="B79" s="158" t="s">
        <v>57</v>
      </c>
      <c r="C79" s="159"/>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v>1</v>
      </c>
      <c r="F80" s="55">
        <v>1</v>
      </c>
      <c r="G80" s="61">
        <v>1</v>
      </c>
      <c r="H80" s="55">
        <v>1</v>
      </c>
      <c r="I80" s="61">
        <v>1</v>
      </c>
      <c r="J80" s="55">
        <v>0</v>
      </c>
      <c r="K80" s="61">
        <v>0</v>
      </c>
      <c r="L80" s="55">
        <v>0</v>
      </c>
      <c r="M80" s="61">
        <v>0</v>
      </c>
      <c r="N80" s="73">
        <f t="shared" si="4"/>
        <v>2</v>
      </c>
      <c r="O80" s="74">
        <f t="shared" si="5"/>
        <v>2</v>
      </c>
      <c r="P80" s="68">
        <v>0</v>
      </c>
      <c r="Q80" s="53">
        <f t="shared" si="6"/>
        <v>-2</v>
      </c>
      <c r="R80" s="16" t="b">
        <v>1</v>
      </c>
      <c r="S80" s="125"/>
      <c r="T80" s="125"/>
    </row>
    <row r="81" spans="1:20" ht="14.25">
      <c r="A81" s="27"/>
      <c r="B81" s="158" t="s">
        <v>59</v>
      </c>
      <c r="C81" s="159"/>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t="s">
        <v>129</v>
      </c>
      <c r="E86" s="60">
        <v>1200</v>
      </c>
      <c r="F86" s="55">
        <v>600</v>
      </c>
      <c r="G86" s="61">
        <v>978</v>
      </c>
      <c r="H86" s="55">
        <v>200</v>
      </c>
      <c r="I86" s="61">
        <v>200</v>
      </c>
      <c r="J86" s="55">
        <v>0</v>
      </c>
      <c r="K86" s="61">
        <v>0</v>
      </c>
      <c r="L86" s="55">
        <v>0</v>
      </c>
      <c r="M86" s="61">
        <v>0</v>
      </c>
      <c r="N86" s="73">
        <f>IF(ISERROR(L86+J86+H86+F86),"Invalid Input",L86+J86+H86+F86)</f>
        <v>800</v>
      </c>
      <c r="O86" s="74">
        <f>IF(ISERROR(G86+I86+K86+M86),"Invalid Input",G86+I86+K86+M86)</f>
        <v>1178</v>
      </c>
      <c r="P86" s="68">
        <v>0</v>
      </c>
      <c r="Q86" s="53">
        <f>IF(ISERROR(P86-O86),"Invalid Input",(P86-O86))</f>
        <v>-1178</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SheetNames!A10</f>
        <v>GT481</v>
      </c>
      <c r="D88" s="78"/>
    </row>
  </sheetData>
  <sheetProtection/>
  <mergeCells count="48">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 ref="B74:C74"/>
    <mergeCell ref="B75:C75"/>
    <mergeCell ref="B76:C76"/>
    <mergeCell ref="B77:C77"/>
    <mergeCell ref="B82:C82"/>
    <mergeCell ref="B81:C81"/>
    <mergeCell ref="B80:C80"/>
    <mergeCell ref="B48:C48"/>
    <mergeCell ref="B53:C53"/>
    <mergeCell ref="B55:C55"/>
    <mergeCell ref="B49:C49"/>
    <mergeCell ref="B41:C41"/>
    <mergeCell ref="B42:C42"/>
    <mergeCell ref="B43:C43"/>
    <mergeCell ref="A45:C45"/>
    <mergeCell ref="B47:C47"/>
    <mergeCell ref="B50:C50"/>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xl/worksheets/sheet12.xml><?xml version="1.0" encoding="utf-8"?>
<worksheet xmlns="http://schemas.openxmlformats.org/spreadsheetml/2006/main" xmlns:r="http://schemas.openxmlformats.org/officeDocument/2006/relationships">
  <sheetPr>
    <tabColor theme="6" tint="-0.24997000396251678"/>
  </sheetPr>
  <dimension ref="A1:IV88"/>
  <sheetViews>
    <sheetView showGridLines="0" zoomScale="89" zoomScaleNormal="89"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GT484 - Merafong City</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v>58376</v>
      </c>
      <c r="E5" s="108" t="s">
        <v>39</v>
      </c>
    </row>
    <row r="6" spans="3:5" ht="14.25">
      <c r="C6" s="110" t="s">
        <v>30</v>
      </c>
      <c r="D6" s="121">
        <v>16963</v>
      </c>
      <c r="E6" s="107" t="s">
        <v>35</v>
      </c>
    </row>
    <row r="7" spans="1:20" ht="28.5">
      <c r="A7" s="67"/>
      <c r="B7" s="62"/>
      <c r="C7" s="111" t="s">
        <v>70</v>
      </c>
      <c r="D7" s="122"/>
      <c r="E7" s="107" t="s">
        <v>34</v>
      </c>
      <c r="F7" s="1"/>
      <c r="G7" s="1"/>
      <c r="H7" s="1"/>
      <c r="I7" s="1"/>
      <c r="J7" s="1"/>
      <c r="K7" s="1"/>
      <c r="L7" s="1"/>
      <c r="M7" s="1"/>
      <c r="N7" s="1"/>
      <c r="O7" s="1"/>
      <c r="P7" s="1"/>
      <c r="Q7" s="1"/>
      <c r="R7" s="1"/>
      <c r="S7" s="109"/>
      <c r="T7" s="109"/>
    </row>
    <row r="8" spans="1:20" ht="14.25">
      <c r="A8" s="67"/>
      <c r="B8" s="62"/>
      <c r="C8" s="144" t="s">
        <v>71</v>
      </c>
      <c r="D8" s="122">
        <v>49562</v>
      </c>
      <c r="E8" s="107" t="s">
        <v>35</v>
      </c>
      <c r="F8" s="1"/>
      <c r="G8" s="1"/>
      <c r="H8" s="1"/>
      <c r="I8" s="1"/>
      <c r="J8" s="1"/>
      <c r="K8" s="1"/>
      <c r="L8" s="1"/>
      <c r="M8" s="1"/>
      <c r="N8" s="1"/>
      <c r="O8" s="1"/>
      <c r="P8" s="1"/>
      <c r="Q8" s="1"/>
      <c r="R8" s="1"/>
      <c r="S8" s="109"/>
      <c r="T8" s="109"/>
    </row>
    <row r="9" spans="1:20" ht="15.75" customHeight="1">
      <c r="A9" s="67"/>
      <c r="B9" s="62"/>
      <c r="C9" s="112" t="s">
        <v>72</v>
      </c>
      <c r="D9" s="122">
        <v>0</v>
      </c>
      <c r="E9" s="107" t="s">
        <v>35</v>
      </c>
      <c r="F9" s="1"/>
      <c r="G9" s="1"/>
      <c r="H9" s="1"/>
      <c r="I9" s="1"/>
      <c r="J9" s="1"/>
      <c r="K9" s="1"/>
      <c r="L9" s="1"/>
      <c r="M9" s="1"/>
      <c r="N9" s="1"/>
      <c r="O9" s="1"/>
      <c r="P9" s="1"/>
      <c r="Q9" s="1"/>
      <c r="R9" s="1"/>
      <c r="S9" s="109"/>
      <c r="T9" s="109"/>
    </row>
    <row r="10" spans="1:20" ht="14.25">
      <c r="A10" s="67"/>
      <c r="B10" s="62"/>
      <c r="C10" s="111" t="s">
        <v>73</v>
      </c>
      <c r="D10" s="122">
        <v>49562</v>
      </c>
      <c r="E10" s="107" t="s">
        <v>35</v>
      </c>
      <c r="F10" s="1"/>
      <c r="G10" s="1"/>
      <c r="H10" s="1"/>
      <c r="I10" s="1"/>
      <c r="J10" s="1"/>
      <c r="K10" s="1"/>
      <c r="L10" s="1"/>
      <c r="M10" s="1"/>
      <c r="N10" s="1"/>
      <c r="O10" s="1"/>
      <c r="P10" s="1"/>
      <c r="Q10" s="1"/>
      <c r="R10" s="1"/>
      <c r="S10" s="109"/>
      <c r="T10" s="109"/>
    </row>
    <row r="11" spans="1:20" ht="14.25">
      <c r="A11" s="67"/>
      <c r="B11" s="62"/>
      <c r="C11" s="111" t="s">
        <v>74</v>
      </c>
      <c r="D11" s="129">
        <v>16963</v>
      </c>
      <c r="E11" s="107" t="s">
        <v>35</v>
      </c>
      <c r="F11" s="1"/>
      <c r="G11" s="1"/>
      <c r="H11" s="1"/>
      <c r="I11" s="1"/>
      <c r="J11" s="1"/>
      <c r="K11" s="1"/>
      <c r="L11" s="1"/>
      <c r="M11" s="1"/>
      <c r="N11" s="1"/>
      <c r="O11" s="1"/>
      <c r="P11" s="1"/>
      <c r="Q11" s="1"/>
      <c r="R11" s="1"/>
      <c r="S11" s="109"/>
      <c r="T11" s="109"/>
    </row>
    <row r="12" spans="1:20" ht="14.25">
      <c r="A12" s="67"/>
      <c r="B12" s="62"/>
      <c r="C12" s="111" t="s">
        <v>75</v>
      </c>
      <c r="D12" s="122">
        <v>49562</v>
      </c>
      <c r="E12" s="107" t="s">
        <v>35</v>
      </c>
      <c r="F12" s="1"/>
      <c r="G12" s="1"/>
      <c r="H12" s="1"/>
      <c r="I12" s="1"/>
      <c r="J12" s="1"/>
      <c r="K12" s="1"/>
      <c r="L12" s="1"/>
      <c r="M12" s="1"/>
      <c r="N12" s="1"/>
      <c r="O12" s="1"/>
      <c r="P12" s="1"/>
      <c r="Q12" s="1"/>
      <c r="R12" s="1"/>
      <c r="S12" s="109"/>
      <c r="T12" s="109"/>
    </row>
    <row r="13" spans="1:20" ht="14.25">
      <c r="A13" s="67"/>
      <c r="B13" s="62"/>
      <c r="C13" s="111" t="s">
        <v>76</v>
      </c>
      <c r="D13" s="122">
        <v>16963</v>
      </c>
      <c r="E13" s="107" t="s">
        <v>35</v>
      </c>
      <c r="F13" s="1"/>
      <c r="G13" s="1"/>
      <c r="H13" s="1"/>
      <c r="I13" s="1"/>
      <c r="J13" s="1"/>
      <c r="K13" s="1"/>
      <c r="L13" s="1"/>
      <c r="M13" s="1"/>
      <c r="N13" s="1"/>
      <c r="O13" s="1"/>
      <c r="P13" s="1"/>
      <c r="Q13" s="1"/>
      <c r="R13" s="1"/>
      <c r="S13" s="109"/>
      <c r="T13" s="109"/>
    </row>
    <row r="14" spans="1:20" ht="28.5">
      <c r="A14" s="67"/>
      <c r="B14" s="62"/>
      <c r="C14" s="111" t="s">
        <v>77</v>
      </c>
      <c r="D14" s="122">
        <v>31500</v>
      </c>
      <c r="E14" s="107" t="s">
        <v>35</v>
      </c>
      <c r="F14" s="1"/>
      <c r="G14" s="1"/>
      <c r="H14" s="1"/>
      <c r="I14" s="1"/>
      <c r="J14" s="1"/>
      <c r="K14" s="1"/>
      <c r="L14" s="1"/>
      <c r="M14" s="1"/>
      <c r="N14" s="1"/>
      <c r="O14" s="1"/>
      <c r="P14" s="1"/>
      <c r="Q14" s="1"/>
      <c r="R14" s="1"/>
      <c r="S14" s="109"/>
      <c r="T14" s="109"/>
    </row>
    <row r="15" spans="1:20" ht="14.25">
      <c r="A15" s="67"/>
      <c r="B15" s="62"/>
      <c r="C15" s="110" t="s">
        <v>78</v>
      </c>
      <c r="D15" s="122">
        <v>0</v>
      </c>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v>0</v>
      </c>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v>4038</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v>720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v>3445</v>
      </c>
      <c r="F36" s="55">
        <v>129</v>
      </c>
      <c r="G36" s="61">
        <v>129</v>
      </c>
      <c r="H36" s="55">
        <v>0</v>
      </c>
      <c r="I36" s="61">
        <v>0</v>
      </c>
      <c r="J36" s="55">
        <v>0</v>
      </c>
      <c r="K36" s="61">
        <v>0</v>
      </c>
      <c r="L36" s="55">
        <v>0</v>
      </c>
      <c r="M36" s="61">
        <v>0</v>
      </c>
      <c r="N36" s="73">
        <f t="shared" si="1"/>
        <v>129</v>
      </c>
      <c r="O36" s="74">
        <f t="shared" si="2"/>
        <v>129</v>
      </c>
      <c r="P36" s="68">
        <v>0</v>
      </c>
      <c r="Q36" s="53">
        <f t="shared" si="3"/>
        <v>-129</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1.45</v>
      </c>
      <c r="F40" s="55"/>
      <c r="G40" s="61"/>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1" t="s">
        <v>45</v>
      </c>
      <c r="C41" s="152">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v>0</v>
      </c>
      <c r="E43" s="60">
        <v>1.45</v>
      </c>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v>2100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v>2100</v>
      </c>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1280</v>
      </c>
      <c r="F61" s="55">
        <v>320</v>
      </c>
      <c r="G61" s="61">
        <v>0</v>
      </c>
      <c r="H61" s="55">
        <v>0</v>
      </c>
      <c r="I61" s="61">
        <v>0</v>
      </c>
      <c r="J61" s="55">
        <v>0</v>
      </c>
      <c r="K61" s="61">
        <v>0</v>
      </c>
      <c r="L61" s="55">
        <v>0</v>
      </c>
      <c r="M61" s="61">
        <v>0</v>
      </c>
      <c r="N61" s="73">
        <f>IF(ISERROR(L61+J61+H61+F61),"Invalid Input",L61+J61+H61+F61)</f>
        <v>320</v>
      </c>
      <c r="O61" s="74">
        <f>IF(ISERROR(G61+I61+K61+M61),"Invalid Input",G61+I61+K61+M61)</f>
        <v>0</v>
      </c>
      <c r="P61" s="68">
        <v>0</v>
      </c>
      <c r="Q61" s="53">
        <f>IF(ISERROR(P61-O61),"Invalid Input",(P61-O61))</f>
        <v>0</v>
      </c>
      <c r="R61" s="16" t="b">
        <v>1</v>
      </c>
      <c r="S61" s="125"/>
      <c r="T61" s="125"/>
    </row>
    <row r="62" spans="1:20" ht="15" customHeight="1">
      <c r="A62" s="27"/>
      <c r="B62" s="158" t="s">
        <v>87</v>
      </c>
      <c r="C62" s="159"/>
      <c r="D62" s="59">
        <v>0</v>
      </c>
      <c r="E62" s="60">
        <v>2</v>
      </c>
      <c r="F62" s="55">
        <v>0</v>
      </c>
      <c r="G62" s="61"/>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4.25">
      <c r="A63" s="27"/>
      <c r="B63" s="158" t="s">
        <v>89</v>
      </c>
      <c r="C63" s="159"/>
      <c r="D63" s="59">
        <v>0</v>
      </c>
      <c r="E63" s="60">
        <v>1518</v>
      </c>
      <c r="F63" s="55">
        <v>1518</v>
      </c>
      <c r="G63" s="61">
        <v>1518</v>
      </c>
      <c r="H63" s="55">
        <v>0</v>
      </c>
      <c r="I63" s="61">
        <v>0</v>
      </c>
      <c r="J63" s="55">
        <v>0</v>
      </c>
      <c r="K63" s="61">
        <v>0</v>
      </c>
      <c r="L63" s="55">
        <v>0</v>
      </c>
      <c r="M63" s="61">
        <v>0</v>
      </c>
      <c r="N63" s="73">
        <f>IF(ISERROR(L63+J63+H63+F63),"Invalid Input",L63+J63+H63+F63)</f>
        <v>1518</v>
      </c>
      <c r="O63" s="74">
        <f>IF(ISERROR(G63+I63+K63+M63),"Invalid Input",G63+I63+K63+M63)</f>
        <v>1518</v>
      </c>
      <c r="P63" s="68">
        <v>0</v>
      </c>
      <c r="Q63" s="53">
        <f>IF(ISERROR(P63-O63),"Invalid Input",(P63-O63))</f>
        <v>-1518</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v>2100</v>
      </c>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4.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4.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v>1</v>
      </c>
      <c r="F72" s="55">
        <v>0</v>
      </c>
      <c r="G72" s="61">
        <v>0</v>
      </c>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4.25">
      <c r="A73" s="27"/>
      <c r="B73" s="158" t="s">
        <v>51</v>
      </c>
      <c r="C73" s="159"/>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8" t="s">
        <v>52</v>
      </c>
      <c r="C74" s="159"/>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4.25">
      <c r="A75" s="27"/>
      <c r="B75" s="158" t="s">
        <v>53</v>
      </c>
      <c r="C75" s="159"/>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4.25">
      <c r="A77" s="27"/>
      <c r="B77" s="158" t="s">
        <v>55</v>
      </c>
      <c r="C77" s="159"/>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4.25">
      <c r="A79" s="17"/>
      <c r="B79" s="158" t="s">
        <v>57</v>
      </c>
      <c r="C79" s="159"/>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4.25">
      <c r="A81" s="27"/>
      <c r="B81" s="158" t="s">
        <v>59</v>
      </c>
      <c r="C81" s="159"/>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v>1</v>
      </c>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v>150</v>
      </c>
      <c r="F86" s="55">
        <v>120</v>
      </c>
      <c r="G86" s="61">
        <v>22</v>
      </c>
      <c r="H86" s="55">
        <v>0</v>
      </c>
      <c r="I86" s="61">
        <v>0</v>
      </c>
      <c r="J86" s="55">
        <v>0</v>
      </c>
      <c r="K86" s="61">
        <v>0</v>
      </c>
      <c r="L86" s="55">
        <v>0</v>
      </c>
      <c r="M86" s="61">
        <v>0</v>
      </c>
      <c r="N86" s="73">
        <f>IF(ISERROR(L86+J86+H86+F86),"Invalid Input",L86+J86+H86+F86)</f>
        <v>120</v>
      </c>
      <c r="O86" s="74">
        <f>IF(ISERROR(G86+I86+K86+M86),"Invalid Input",G86+I86+K86+M86)</f>
        <v>22</v>
      </c>
      <c r="P86" s="68">
        <v>0</v>
      </c>
      <c r="Q86" s="53">
        <f>IF(ISERROR(P86-O86),"Invalid Input",(P86-O86))</f>
        <v>-22</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SheetNames!A11</f>
        <v>GT484</v>
      </c>
      <c r="D88" s="78"/>
    </row>
  </sheetData>
  <sheetProtection/>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xl/worksheets/sheet13.xml><?xml version="1.0" encoding="utf-8"?>
<worksheet xmlns="http://schemas.openxmlformats.org/spreadsheetml/2006/main" xmlns:r="http://schemas.openxmlformats.org/officeDocument/2006/relationships">
  <sheetPr>
    <tabColor theme="6" tint="-0.24997000396251678"/>
  </sheetPr>
  <dimension ref="A1:IV88"/>
  <sheetViews>
    <sheetView showGridLines="0" zoomScale="89" zoomScaleNormal="89" zoomScalePageLayoutView="0" workbookViewId="0" topLeftCell="A47">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GT485 - Rand West City</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v>58686</v>
      </c>
      <c r="E5" s="108" t="s">
        <v>39</v>
      </c>
    </row>
    <row r="6" spans="3:5" ht="14.25">
      <c r="C6" s="110" t="s">
        <v>30</v>
      </c>
      <c r="D6" s="147">
        <v>23000</v>
      </c>
      <c r="E6" s="107" t="s">
        <v>35</v>
      </c>
    </row>
    <row r="7" spans="1:20" ht="28.5">
      <c r="A7" s="67"/>
      <c r="B7" s="62"/>
      <c r="C7" s="111" t="s">
        <v>70</v>
      </c>
      <c r="D7" s="122">
        <v>22</v>
      </c>
      <c r="E7" s="107" t="s">
        <v>34</v>
      </c>
      <c r="F7" s="1"/>
      <c r="G7" s="1"/>
      <c r="H7" s="1"/>
      <c r="I7" s="1"/>
      <c r="J7" s="1"/>
      <c r="K7" s="1"/>
      <c r="L7" s="1"/>
      <c r="M7" s="1"/>
      <c r="N7" s="1"/>
      <c r="O7" s="1"/>
      <c r="P7" s="1"/>
      <c r="Q7" s="1"/>
      <c r="R7" s="1"/>
      <c r="S7" s="109"/>
      <c r="T7" s="109"/>
    </row>
    <row r="8" spans="1:20" ht="14.25">
      <c r="A8" s="67"/>
      <c r="B8" s="62"/>
      <c r="C8" s="144" t="s">
        <v>71</v>
      </c>
      <c r="D8" s="122">
        <v>58686</v>
      </c>
      <c r="E8" s="107" t="s">
        <v>35</v>
      </c>
      <c r="F8" s="1"/>
      <c r="G8" s="1"/>
      <c r="H8" s="1"/>
      <c r="I8" s="1"/>
      <c r="J8" s="1"/>
      <c r="K8" s="1"/>
      <c r="L8" s="1"/>
      <c r="M8" s="1"/>
      <c r="N8" s="1"/>
      <c r="O8" s="1"/>
      <c r="P8" s="1"/>
      <c r="Q8" s="1"/>
      <c r="R8" s="1"/>
      <c r="S8" s="109"/>
      <c r="T8" s="109"/>
    </row>
    <row r="9" spans="1:20" ht="15.75" customHeight="1">
      <c r="A9" s="67"/>
      <c r="B9" s="62"/>
      <c r="C9" s="112" t="s">
        <v>72</v>
      </c>
      <c r="D9" s="122">
        <v>450</v>
      </c>
      <c r="E9" s="107" t="s">
        <v>35</v>
      </c>
      <c r="F9" s="1"/>
      <c r="G9" s="1"/>
      <c r="H9" s="1"/>
      <c r="I9" s="1"/>
      <c r="J9" s="1"/>
      <c r="K9" s="1"/>
      <c r="L9" s="1"/>
      <c r="M9" s="1"/>
      <c r="N9" s="1"/>
      <c r="O9" s="1"/>
      <c r="P9" s="1"/>
      <c r="Q9" s="1"/>
      <c r="R9" s="1"/>
      <c r="S9" s="109"/>
      <c r="T9" s="109"/>
    </row>
    <row r="10" spans="1:20" ht="14.25">
      <c r="A10" s="67"/>
      <c r="B10" s="62"/>
      <c r="C10" s="111" t="s">
        <v>73</v>
      </c>
      <c r="D10" s="122">
        <v>58678</v>
      </c>
      <c r="E10" s="107" t="s">
        <v>35</v>
      </c>
      <c r="F10" s="1"/>
      <c r="G10" s="1"/>
      <c r="H10" s="1"/>
      <c r="I10" s="1"/>
      <c r="J10" s="1"/>
      <c r="K10" s="1"/>
      <c r="L10" s="1"/>
      <c r="M10" s="1"/>
      <c r="N10" s="1"/>
      <c r="O10" s="1"/>
      <c r="P10" s="1"/>
      <c r="Q10" s="1"/>
      <c r="R10" s="1"/>
      <c r="S10" s="109"/>
      <c r="T10" s="109"/>
    </row>
    <row r="11" spans="1:20" ht="14.25">
      <c r="A11" s="67"/>
      <c r="B11" s="62"/>
      <c r="C11" s="111" t="s">
        <v>74</v>
      </c>
      <c r="D11" s="129">
        <v>23000</v>
      </c>
      <c r="E11" s="107" t="s">
        <v>35</v>
      </c>
      <c r="F11" s="1"/>
      <c r="G11" s="1"/>
      <c r="H11" s="1"/>
      <c r="I11" s="1"/>
      <c r="J11" s="1"/>
      <c r="K11" s="1"/>
      <c r="L11" s="1"/>
      <c r="M11" s="1"/>
      <c r="N11" s="1"/>
      <c r="O11" s="1"/>
      <c r="P11" s="1"/>
      <c r="Q11" s="1"/>
      <c r="R11" s="1"/>
      <c r="S11" s="109"/>
      <c r="T11" s="109"/>
    </row>
    <row r="12" spans="1:20" ht="14.25">
      <c r="A12" s="67"/>
      <c r="B12" s="62"/>
      <c r="C12" s="111" t="s">
        <v>75</v>
      </c>
      <c r="D12" s="122">
        <v>58678</v>
      </c>
      <c r="E12" s="107" t="s">
        <v>35</v>
      </c>
      <c r="F12" s="1"/>
      <c r="G12" s="1"/>
      <c r="H12" s="1"/>
      <c r="I12" s="1"/>
      <c r="J12" s="1"/>
      <c r="K12" s="1"/>
      <c r="L12" s="1"/>
      <c r="M12" s="1"/>
      <c r="N12" s="1"/>
      <c r="O12" s="1"/>
      <c r="P12" s="1"/>
      <c r="Q12" s="1"/>
      <c r="R12" s="1"/>
      <c r="S12" s="109"/>
      <c r="T12" s="109"/>
    </row>
    <row r="13" spans="1:20" ht="14.25">
      <c r="A13" s="67"/>
      <c r="B13" s="62"/>
      <c r="C13" s="111" t="s">
        <v>76</v>
      </c>
      <c r="D13" s="122">
        <v>23000</v>
      </c>
      <c r="E13" s="107" t="s">
        <v>35</v>
      </c>
      <c r="F13" s="1"/>
      <c r="G13" s="1"/>
      <c r="H13" s="1"/>
      <c r="I13" s="1"/>
      <c r="J13" s="1"/>
      <c r="K13" s="1"/>
      <c r="L13" s="1"/>
      <c r="M13" s="1"/>
      <c r="N13" s="1"/>
      <c r="O13" s="1"/>
      <c r="P13" s="1"/>
      <c r="Q13" s="1"/>
      <c r="R13" s="1"/>
      <c r="S13" s="109"/>
      <c r="T13" s="109"/>
    </row>
    <row r="14" spans="1:20" ht="28.5">
      <c r="A14" s="67"/>
      <c r="B14" s="62"/>
      <c r="C14" s="111" t="s">
        <v>77</v>
      </c>
      <c r="D14" s="148">
        <v>42674</v>
      </c>
      <c r="E14" s="107" t="s">
        <v>35</v>
      </c>
      <c r="F14" s="1"/>
      <c r="G14" s="1"/>
      <c r="H14" s="1"/>
      <c r="I14" s="1"/>
      <c r="J14" s="1"/>
      <c r="K14" s="1"/>
      <c r="L14" s="1"/>
      <c r="M14" s="1"/>
      <c r="N14" s="1"/>
      <c r="O14" s="1"/>
      <c r="P14" s="1"/>
      <c r="Q14" s="1"/>
      <c r="R14" s="1"/>
      <c r="S14" s="109"/>
      <c r="T14" s="109"/>
    </row>
    <row r="15" spans="1:20" ht="14.25">
      <c r="A15" s="67"/>
      <c r="B15" s="62"/>
      <c r="C15" s="110" t="s">
        <v>78</v>
      </c>
      <c r="D15" s="148">
        <v>19125</v>
      </c>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146">
        <v>23000</v>
      </c>
      <c r="E27" s="60">
        <v>300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t="s">
        <v>137</v>
      </c>
      <c r="T27" s="123" t="s">
        <v>138</v>
      </c>
    </row>
    <row r="28" spans="1:20" ht="15" customHeight="1">
      <c r="A28" s="23"/>
      <c r="B28" s="163" t="s">
        <v>82</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11</v>
      </c>
      <c r="E29" s="60">
        <v>2</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t="s">
        <v>139</v>
      </c>
      <c r="T29" s="123" t="s">
        <v>139</v>
      </c>
    </row>
    <row r="30" spans="1:20" ht="15" customHeight="1">
      <c r="A30" s="23"/>
      <c r="B30" s="151" t="s">
        <v>38</v>
      </c>
      <c r="C30" s="152"/>
      <c r="D30" s="59">
        <v>1000</v>
      </c>
      <c r="E30" s="60">
        <v>1000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t="s">
        <v>139</v>
      </c>
      <c r="T30" s="123" t="s">
        <v>139</v>
      </c>
    </row>
    <row r="31" spans="1:20" ht="15" customHeight="1">
      <c r="A31" s="23"/>
      <c r="B31" s="138" t="s">
        <v>119</v>
      </c>
      <c r="C31" s="140"/>
      <c r="D31" s="59">
        <v>2</v>
      </c>
      <c r="E31" s="60">
        <v>2</v>
      </c>
      <c r="F31" s="55">
        <v>0</v>
      </c>
      <c r="G31" s="61">
        <v>0</v>
      </c>
      <c r="H31" s="55">
        <v>0</v>
      </c>
      <c r="I31" s="61">
        <v>0</v>
      </c>
      <c r="J31" s="55">
        <v>0</v>
      </c>
      <c r="K31" s="61">
        <v>0</v>
      </c>
      <c r="L31" s="55">
        <v>0</v>
      </c>
      <c r="M31" s="61">
        <v>0</v>
      </c>
      <c r="N31" s="73">
        <f t="shared" si="1"/>
        <v>0</v>
      </c>
      <c r="O31" s="74">
        <f t="shared" si="2"/>
        <v>0</v>
      </c>
      <c r="P31" s="68">
        <v>0</v>
      </c>
      <c r="Q31" s="53">
        <f t="shared" si="3"/>
        <v>0</v>
      </c>
      <c r="R31" s="16"/>
      <c r="S31" s="123" t="s">
        <v>139</v>
      </c>
      <c r="T31" s="123" t="s">
        <v>139</v>
      </c>
    </row>
    <row r="32" spans="1:20" ht="15" customHeight="1">
      <c r="A32" s="23"/>
      <c r="B32" s="151" t="s">
        <v>31</v>
      </c>
      <c r="C32" s="152">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1</v>
      </c>
      <c r="E33" s="60">
        <v>1</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2815</v>
      </c>
      <c r="E36" s="60">
        <v>1000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t="s">
        <v>140</v>
      </c>
      <c r="T36" s="123" t="s">
        <v>141</v>
      </c>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4</v>
      </c>
      <c r="F40" s="55"/>
      <c r="G40" s="61"/>
      <c r="H40" s="55">
        <v>2</v>
      </c>
      <c r="I40" s="61">
        <v>0</v>
      </c>
      <c r="J40" s="55">
        <v>0</v>
      </c>
      <c r="K40" s="61">
        <v>0</v>
      </c>
      <c r="L40" s="55">
        <v>0</v>
      </c>
      <c r="M40" s="61">
        <v>0</v>
      </c>
      <c r="N40" s="73">
        <f>IF(ISERROR(L40+J40+H40+F40),"Invalid Input",L40+J40+H40+F40)</f>
        <v>2</v>
      </c>
      <c r="O40" s="74">
        <f>IF(ISERROR(G40+I40+K40+M40),"Invalid Input",G40+I40+K40+M40)</f>
        <v>0</v>
      </c>
      <c r="P40" s="68">
        <v>0</v>
      </c>
      <c r="Q40" s="53">
        <f>IF(ISERROR(P40-O40),"Invalid Input",(P40-O40))</f>
        <v>0</v>
      </c>
      <c r="R40" s="16" t="b">
        <v>1</v>
      </c>
      <c r="S40" s="123" t="s">
        <v>142</v>
      </c>
      <c r="T40" s="123" t="s">
        <v>143</v>
      </c>
    </row>
    <row r="41" spans="1:20" ht="15" customHeight="1">
      <c r="A41" s="27"/>
      <c r="B41" s="151" t="s">
        <v>45</v>
      </c>
      <c r="C41" s="152">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0</v>
      </c>
      <c r="E42" s="60"/>
      <c r="F42" s="55"/>
      <c r="G42" s="61"/>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42674</v>
      </c>
      <c r="F61" s="55">
        <v>42674</v>
      </c>
      <c r="G61" s="61">
        <v>42674</v>
      </c>
      <c r="H61" s="55">
        <v>42674</v>
      </c>
      <c r="I61" s="61">
        <v>42674</v>
      </c>
      <c r="J61" s="55">
        <v>0</v>
      </c>
      <c r="K61" s="61">
        <v>0</v>
      </c>
      <c r="L61" s="55">
        <v>0</v>
      </c>
      <c r="M61" s="61">
        <v>0</v>
      </c>
      <c r="N61" s="73">
        <f>IF(ISERROR(L61+J61+H61+F61),"Invalid Input",L61+J61+H61+F61)</f>
        <v>85348</v>
      </c>
      <c r="O61" s="74">
        <f>IF(ISERROR(G61+I61+K61+M61),"Invalid Input",G61+I61+K61+M61)</f>
        <v>85348</v>
      </c>
      <c r="P61" s="68">
        <v>0</v>
      </c>
      <c r="Q61" s="53">
        <f>IF(ISERROR(P61-O61),"Invalid Input",(P61-O61))</f>
        <v>-85348</v>
      </c>
      <c r="R61" s="16" t="b">
        <v>1</v>
      </c>
      <c r="S61" s="125"/>
      <c r="T61" s="125"/>
    </row>
    <row r="62" spans="1:20" ht="15" customHeight="1">
      <c r="A62" s="27"/>
      <c r="B62" s="158" t="s">
        <v>87</v>
      </c>
      <c r="C62" s="159"/>
      <c r="D62" s="59">
        <v>0</v>
      </c>
      <c r="E62" s="60">
        <v>1</v>
      </c>
      <c r="F62" s="55">
        <v>1</v>
      </c>
      <c r="G62" s="61">
        <v>1</v>
      </c>
      <c r="H62" s="55">
        <v>1</v>
      </c>
      <c r="I62" s="61">
        <v>1</v>
      </c>
      <c r="J62" s="55">
        <v>0</v>
      </c>
      <c r="K62" s="61">
        <v>0</v>
      </c>
      <c r="L62" s="55">
        <v>0</v>
      </c>
      <c r="M62" s="61">
        <v>0</v>
      </c>
      <c r="N62" s="73">
        <f>IF(ISERROR(L62+J62+H62+F62),"Invalid Input",L62+J62+H62+F62)</f>
        <v>2</v>
      </c>
      <c r="O62" s="74">
        <f>IF(ISERROR(G62+I62+K62+M62),"Invalid Input",G62+I62+K62+M62)</f>
        <v>2</v>
      </c>
      <c r="P62" s="68">
        <v>0</v>
      </c>
      <c r="Q62" s="53">
        <f>IF(ISERROR(P62-O62),"Invalid Input",(P62-O62))</f>
        <v>-2</v>
      </c>
      <c r="R62" s="16" t="b">
        <v>1</v>
      </c>
      <c r="S62" s="125"/>
      <c r="T62" s="125"/>
    </row>
    <row r="63" spans="1:20" ht="14.25">
      <c r="A63" s="27"/>
      <c r="B63" s="158" t="s">
        <v>89</v>
      </c>
      <c r="C63" s="159"/>
      <c r="D63" s="59">
        <v>0</v>
      </c>
      <c r="E63" s="60">
        <v>19125</v>
      </c>
      <c r="F63" s="55">
        <v>19125</v>
      </c>
      <c r="G63" s="61">
        <v>19125</v>
      </c>
      <c r="H63" s="55">
        <v>19125</v>
      </c>
      <c r="I63" s="61">
        <v>19125</v>
      </c>
      <c r="J63" s="55">
        <v>0</v>
      </c>
      <c r="K63" s="61">
        <v>0</v>
      </c>
      <c r="L63" s="55">
        <v>0</v>
      </c>
      <c r="M63" s="61">
        <v>0</v>
      </c>
      <c r="N63" s="73">
        <f>IF(ISERROR(L63+J63+H63+F63),"Invalid Input",L63+J63+H63+F63)</f>
        <v>38250</v>
      </c>
      <c r="O63" s="74">
        <f>IF(ISERROR(G63+I63+K63+M63),"Invalid Input",G63+I63+K63+M63)</f>
        <v>38250</v>
      </c>
      <c r="P63" s="68">
        <v>0</v>
      </c>
      <c r="Q63" s="53">
        <f>IF(ISERROR(P63-O63),"Invalid Input",(P63-O63))</f>
        <v>-38250</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c r="F66" s="55"/>
      <c r="G66" s="61"/>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4.25">
      <c r="A67" s="27"/>
      <c r="B67" s="37" t="s">
        <v>90</v>
      </c>
      <c r="C67" s="38"/>
      <c r="D67" s="59">
        <v>0</v>
      </c>
      <c r="E67" s="60"/>
      <c r="F67" s="55"/>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c r="F68" s="55"/>
      <c r="G68" s="61"/>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4.25">
      <c r="A69" s="17"/>
      <c r="B69" s="37" t="s">
        <v>92</v>
      </c>
      <c r="C69" s="38"/>
      <c r="D69" s="59">
        <v>0</v>
      </c>
      <c r="E69" s="60"/>
      <c r="F69" s="55"/>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4.25">
      <c r="A73" s="27"/>
      <c r="B73" s="158" t="s">
        <v>51</v>
      </c>
      <c r="C73" s="159"/>
      <c r="D73" s="59">
        <v>3</v>
      </c>
      <c r="E73" s="60">
        <v>3</v>
      </c>
      <c r="F73" s="55">
        <v>3</v>
      </c>
      <c r="G73" s="61">
        <v>3</v>
      </c>
      <c r="H73" s="55">
        <v>3</v>
      </c>
      <c r="I73" s="61">
        <v>3</v>
      </c>
      <c r="J73" s="55">
        <v>0</v>
      </c>
      <c r="K73" s="61">
        <v>0</v>
      </c>
      <c r="L73" s="55">
        <v>0</v>
      </c>
      <c r="M73" s="61">
        <v>0</v>
      </c>
      <c r="N73" s="73">
        <f t="shared" si="4"/>
        <v>6</v>
      </c>
      <c r="O73" s="74">
        <f t="shared" si="5"/>
        <v>6</v>
      </c>
      <c r="P73" s="68">
        <v>0</v>
      </c>
      <c r="Q73" s="53">
        <f t="shared" si="6"/>
        <v>-6</v>
      </c>
      <c r="R73" s="16" t="b">
        <v>1</v>
      </c>
      <c r="S73" s="125"/>
      <c r="T73" s="125"/>
    </row>
    <row r="74" spans="1:20" ht="26.25" customHeight="1">
      <c r="A74" s="27"/>
      <c r="B74" s="158" t="s">
        <v>52</v>
      </c>
      <c r="C74" s="159"/>
      <c r="D74" s="59">
        <v>3</v>
      </c>
      <c r="E74" s="60">
        <v>3</v>
      </c>
      <c r="F74" s="55">
        <v>3</v>
      </c>
      <c r="G74" s="61">
        <v>3</v>
      </c>
      <c r="H74" s="55">
        <v>3</v>
      </c>
      <c r="I74" s="61">
        <v>3</v>
      </c>
      <c r="J74" s="55">
        <v>0</v>
      </c>
      <c r="K74" s="61">
        <v>0</v>
      </c>
      <c r="L74" s="55">
        <v>0</v>
      </c>
      <c r="M74" s="61">
        <v>0</v>
      </c>
      <c r="N74" s="73">
        <f t="shared" si="4"/>
        <v>6</v>
      </c>
      <c r="O74" s="74">
        <f t="shared" si="5"/>
        <v>6</v>
      </c>
      <c r="P74" s="68">
        <v>0</v>
      </c>
      <c r="Q74" s="53">
        <f t="shared" si="6"/>
        <v>-6</v>
      </c>
      <c r="R74" s="16" t="b">
        <v>1</v>
      </c>
      <c r="S74" s="125"/>
      <c r="T74" s="125"/>
    </row>
    <row r="75" spans="1:20" ht="14.25">
      <c r="A75" s="27"/>
      <c r="B75" s="158" t="s">
        <v>53</v>
      </c>
      <c r="C75" s="159"/>
      <c r="D75" s="59">
        <v>1</v>
      </c>
      <c r="E75" s="60">
        <v>1</v>
      </c>
      <c r="F75" s="55">
        <v>1</v>
      </c>
      <c r="G75" s="61">
        <v>1</v>
      </c>
      <c r="H75" s="55">
        <v>1</v>
      </c>
      <c r="I75" s="61">
        <v>1</v>
      </c>
      <c r="J75" s="55">
        <v>0</v>
      </c>
      <c r="K75" s="61">
        <v>0</v>
      </c>
      <c r="L75" s="55">
        <v>0</v>
      </c>
      <c r="M75" s="61">
        <v>0</v>
      </c>
      <c r="N75" s="73">
        <f t="shared" si="4"/>
        <v>2</v>
      </c>
      <c r="O75" s="74">
        <f t="shared" si="5"/>
        <v>2</v>
      </c>
      <c r="P75" s="68">
        <v>0</v>
      </c>
      <c r="Q75" s="53">
        <f t="shared" si="6"/>
        <v>-2</v>
      </c>
      <c r="R75" s="16" t="b">
        <v>1</v>
      </c>
      <c r="S75" s="125"/>
      <c r="T75" s="125"/>
    </row>
    <row r="76" spans="1:20" ht="15" customHeight="1">
      <c r="A76" s="17"/>
      <c r="B76" s="151" t="s">
        <v>54</v>
      </c>
      <c r="C76" s="152"/>
      <c r="D76" s="59">
        <v>1</v>
      </c>
      <c r="E76" s="60">
        <v>1</v>
      </c>
      <c r="F76" s="55">
        <v>1</v>
      </c>
      <c r="G76" s="61">
        <v>1</v>
      </c>
      <c r="H76" s="55">
        <v>1</v>
      </c>
      <c r="I76" s="61">
        <v>1</v>
      </c>
      <c r="J76" s="55">
        <v>0</v>
      </c>
      <c r="K76" s="61">
        <v>0</v>
      </c>
      <c r="L76" s="55">
        <v>0</v>
      </c>
      <c r="M76" s="61">
        <v>0</v>
      </c>
      <c r="N76" s="73">
        <f t="shared" si="4"/>
        <v>2</v>
      </c>
      <c r="O76" s="74">
        <f t="shared" si="5"/>
        <v>2</v>
      </c>
      <c r="P76" s="68">
        <v>0</v>
      </c>
      <c r="Q76" s="53">
        <f t="shared" si="6"/>
        <v>-2</v>
      </c>
      <c r="R76" s="16" t="b">
        <v>1</v>
      </c>
      <c r="S76" s="125"/>
      <c r="T76" s="125"/>
    </row>
    <row r="77" spans="1:20" ht="14.25">
      <c r="A77" s="27"/>
      <c r="B77" s="158" t="s">
        <v>55</v>
      </c>
      <c r="C77" s="159"/>
      <c r="D77" s="59">
        <v>1</v>
      </c>
      <c r="E77" s="60">
        <v>1</v>
      </c>
      <c r="F77" s="55">
        <v>1</v>
      </c>
      <c r="G77" s="61">
        <v>1</v>
      </c>
      <c r="H77" s="55">
        <v>1</v>
      </c>
      <c r="I77" s="61">
        <v>1</v>
      </c>
      <c r="J77" s="55">
        <v>0</v>
      </c>
      <c r="K77" s="61">
        <v>0</v>
      </c>
      <c r="L77" s="55">
        <v>0</v>
      </c>
      <c r="M77" s="61">
        <v>0</v>
      </c>
      <c r="N77" s="73">
        <f t="shared" si="4"/>
        <v>2</v>
      </c>
      <c r="O77" s="74">
        <f t="shared" si="5"/>
        <v>2</v>
      </c>
      <c r="P77" s="68">
        <v>0</v>
      </c>
      <c r="Q77" s="53">
        <f t="shared" si="6"/>
        <v>-2</v>
      </c>
      <c r="R77" s="16" t="b">
        <v>1</v>
      </c>
      <c r="S77" s="125"/>
      <c r="T77" s="125"/>
    </row>
    <row r="78" spans="1:20" ht="14.25">
      <c r="A78" s="27"/>
      <c r="B78" s="158" t="s">
        <v>56</v>
      </c>
      <c r="C78" s="159"/>
      <c r="D78" s="59">
        <v>1</v>
      </c>
      <c r="E78" s="60">
        <v>1</v>
      </c>
      <c r="F78" s="55">
        <v>1</v>
      </c>
      <c r="G78" s="61">
        <v>1</v>
      </c>
      <c r="H78" s="55">
        <v>1</v>
      </c>
      <c r="I78" s="61">
        <v>1</v>
      </c>
      <c r="J78" s="55">
        <v>0</v>
      </c>
      <c r="K78" s="61">
        <v>0</v>
      </c>
      <c r="L78" s="55">
        <v>0</v>
      </c>
      <c r="M78" s="61">
        <v>0</v>
      </c>
      <c r="N78" s="73">
        <f t="shared" si="4"/>
        <v>2</v>
      </c>
      <c r="O78" s="74">
        <f t="shared" si="5"/>
        <v>2</v>
      </c>
      <c r="P78" s="68">
        <v>0</v>
      </c>
      <c r="Q78" s="53">
        <f t="shared" si="6"/>
        <v>-2</v>
      </c>
      <c r="R78" s="16" t="b">
        <v>1</v>
      </c>
      <c r="S78" s="125"/>
      <c r="T78" s="125"/>
    </row>
    <row r="79" spans="1:20" ht="14.25">
      <c r="A79" s="17"/>
      <c r="B79" s="158" t="s">
        <v>57</v>
      </c>
      <c r="C79" s="159"/>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1</v>
      </c>
      <c r="E80" s="60">
        <v>1</v>
      </c>
      <c r="F80" s="55">
        <v>1</v>
      </c>
      <c r="G80" s="61">
        <v>1</v>
      </c>
      <c r="H80" s="55">
        <v>1</v>
      </c>
      <c r="I80" s="61">
        <v>1</v>
      </c>
      <c r="J80" s="55">
        <v>0</v>
      </c>
      <c r="K80" s="61">
        <v>0</v>
      </c>
      <c r="L80" s="55">
        <v>0</v>
      </c>
      <c r="M80" s="61">
        <v>0</v>
      </c>
      <c r="N80" s="73">
        <f t="shared" si="4"/>
        <v>2</v>
      </c>
      <c r="O80" s="74">
        <f t="shared" si="5"/>
        <v>2</v>
      </c>
      <c r="P80" s="68">
        <v>0</v>
      </c>
      <c r="Q80" s="53">
        <f t="shared" si="6"/>
        <v>-2</v>
      </c>
      <c r="R80" s="16" t="b">
        <v>1</v>
      </c>
      <c r="S80" s="125"/>
      <c r="T80" s="125"/>
    </row>
    <row r="81" spans="1:20" ht="14.25">
      <c r="A81" s="27"/>
      <c r="B81" s="158" t="s">
        <v>59</v>
      </c>
      <c r="C81" s="159"/>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v>0</v>
      </c>
      <c r="F82" s="55"/>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c r="F83" s="55"/>
      <c r="G83" s="61"/>
      <c r="H83" s="55"/>
      <c r="I83" s="61"/>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v>1000</v>
      </c>
      <c r="F86" s="55">
        <v>250</v>
      </c>
      <c r="G86" s="61">
        <v>195</v>
      </c>
      <c r="H86" s="55">
        <v>250</v>
      </c>
      <c r="I86" s="61">
        <v>314</v>
      </c>
      <c r="J86" s="55">
        <v>0</v>
      </c>
      <c r="K86" s="61">
        <v>0</v>
      </c>
      <c r="L86" s="55">
        <v>0</v>
      </c>
      <c r="M86" s="61">
        <v>0</v>
      </c>
      <c r="N86" s="73">
        <f>IF(ISERROR(L86+J86+H86+F86),"Invalid Input",L86+J86+H86+F86)</f>
        <v>500</v>
      </c>
      <c r="O86" s="74">
        <f>IF(ISERROR(G86+I86+K86+M86),"Invalid Input",G86+I86+K86+M86)</f>
        <v>509</v>
      </c>
      <c r="P86" s="68">
        <v>0</v>
      </c>
      <c r="Q86" s="53">
        <f>IF(ISERROR(P86-O86),"Invalid Input",(P86-O86))</f>
        <v>-509</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SheetNames!A12</f>
        <v>GT485</v>
      </c>
      <c r="D88" s="78"/>
    </row>
  </sheetData>
  <sheetProtection/>
  <mergeCells count="48">
    <mergeCell ref="B86:C86"/>
    <mergeCell ref="B42:C42"/>
    <mergeCell ref="B43:C43"/>
    <mergeCell ref="A45:C45"/>
    <mergeCell ref="B49:C49"/>
    <mergeCell ref="B50:C50"/>
    <mergeCell ref="B81:C81"/>
    <mergeCell ref="B82:C82"/>
    <mergeCell ref="B59:C59"/>
    <mergeCell ref="B61:C61"/>
    <mergeCell ref="B62:C62"/>
    <mergeCell ref="B53:C53"/>
    <mergeCell ref="B58:C58"/>
    <mergeCell ref="B63:C63"/>
    <mergeCell ref="B64:C64"/>
    <mergeCell ref="B55:C55"/>
    <mergeCell ref="B57:C57"/>
    <mergeCell ref="B54:C54"/>
    <mergeCell ref="B84:C84"/>
    <mergeCell ref="B72:C72"/>
    <mergeCell ref="B73:C73"/>
    <mergeCell ref="B74:C74"/>
    <mergeCell ref="B75:C75"/>
    <mergeCell ref="B76:C76"/>
    <mergeCell ref="B77:C77"/>
    <mergeCell ref="B78:C78"/>
    <mergeCell ref="B79:C79"/>
    <mergeCell ref="B80:C80"/>
    <mergeCell ref="B83:C83"/>
    <mergeCell ref="B48:C48"/>
    <mergeCell ref="B40:C40"/>
    <mergeCell ref="B41:C41"/>
    <mergeCell ref="A51:C51"/>
    <mergeCell ref="B36:C36"/>
    <mergeCell ref="B37:C37"/>
    <mergeCell ref="A38:C38"/>
    <mergeCell ref="B47:C47"/>
    <mergeCell ref="A22:C22"/>
    <mergeCell ref="B24:C24"/>
    <mergeCell ref="B25:C25"/>
    <mergeCell ref="B26:C26"/>
    <mergeCell ref="B27:C27"/>
    <mergeCell ref="B34:C34"/>
    <mergeCell ref="B28:C28"/>
    <mergeCell ref="B29:C29"/>
    <mergeCell ref="B30:C30"/>
    <mergeCell ref="B32:C32"/>
    <mergeCell ref="B33:C33"/>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xl/worksheets/sheet14.xml><?xml version="1.0" encoding="utf-8"?>
<worksheet xmlns="http://schemas.openxmlformats.org/spreadsheetml/2006/main" xmlns:r="http://schemas.openxmlformats.org/officeDocument/2006/relationships">
  <sheetPr>
    <tabColor theme="6" tint="-0.24997000396251678"/>
  </sheetPr>
  <dimension ref="A1:IV88"/>
  <sheetViews>
    <sheetView showGridLines="0" zoomScale="89" zoomScaleNormal="89" zoomScalePageLayoutView="0" workbookViewId="0" topLeftCell="A52">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DC48 - West Rand</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c r="E5" s="108" t="s">
        <v>39</v>
      </c>
    </row>
    <row r="6" spans="3:5" ht="14.25">
      <c r="C6" s="110" t="s">
        <v>30</v>
      </c>
      <c r="D6" s="121">
        <v>74533</v>
      </c>
      <c r="E6" s="107" t="s">
        <v>35</v>
      </c>
    </row>
    <row r="7" spans="1:20" ht="28.5">
      <c r="A7" s="67"/>
      <c r="B7" s="62"/>
      <c r="C7" s="111" t="s">
        <v>70</v>
      </c>
      <c r="D7" s="122"/>
      <c r="E7" s="107" t="s">
        <v>34</v>
      </c>
      <c r="F7" s="1"/>
      <c r="G7" s="1"/>
      <c r="H7" s="1"/>
      <c r="I7" s="1"/>
      <c r="J7" s="1"/>
      <c r="K7" s="1"/>
      <c r="L7" s="1"/>
      <c r="M7" s="1"/>
      <c r="N7" s="1"/>
      <c r="O7" s="1"/>
      <c r="P7" s="1"/>
      <c r="Q7" s="1"/>
      <c r="R7" s="1"/>
      <c r="S7" s="109"/>
      <c r="T7" s="109"/>
    </row>
    <row r="8" spans="1:20" ht="14.25">
      <c r="A8" s="67"/>
      <c r="B8" s="62"/>
      <c r="C8" s="144" t="s">
        <v>71</v>
      </c>
      <c r="D8" s="122">
        <v>245013</v>
      </c>
      <c r="E8" s="107" t="s">
        <v>35</v>
      </c>
      <c r="F8" s="1"/>
      <c r="G8" s="1"/>
      <c r="H8" s="1"/>
      <c r="I8" s="1"/>
      <c r="J8" s="1"/>
      <c r="K8" s="1"/>
      <c r="L8" s="1"/>
      <c r="M8" s="1"/>
      <c r="N8" s="1"/>
      <c r="O8" s="1"/>
      <c r="P8" s="1"/>
      <c r="Q8" s="1"/>
      <c r="R8" s="1"/>
      <c r="S8" s="109"/>
      <c r="T8" s="109"/>
    </row>
    <row r="9" spans="1:20" ht="15.75" customHeight="1">
      <c r="A9" s="67"/>
      <c r="B9" s="62"/>
      <c r="C9" s="112" t="s">
        <v>72</v>
      </c>
      <c r="D9" s="122">
        <v>28582</v>
      </c>
      <c r="E9" s="107" t="s">
        <v>35</v>
      </c>
      <c r="F9" s="1"/>
      <c r="G9" s="1"/>
      <c r="H9" s="1"/>
      <c r="I9" s="1"/>
      <c r="J9" s="1"/>
      <c r="K9" s="1"/>
      <c r="L9" s="1"/>
      <c r="M9" s="1"/>
      <c r="N9" s="1"/>
      <c r="O9" s="1"/>
      <c r="P9" s="1"/>
      <c r="Q9" s="1"/>
      <c r="R9" s="1"/>
      <c r="S9" s="109"/>
      <c r="T9" s="109"/>
    </row>
    <row r="10" spans="1:20" ht="14.25">
      <c r="A10" s="67"/>
      <c r="B10" s="62"/>
      <c r="C10" s="111" t="s">
        <v>73</v>
      </c>
      <c r="D10" s="122">
        <v>239683</v>
      </c>
      <c r="E10" s="107" t="s">
        <v>35</v>
      </c>
      <c r="F10" s="1"/>
      <c r="G10" s="1"/>
      <c r="H10" s="1"/>
      <c r="I10" s="1"/>
      <c r="J10" s="1"/>
      <c r="K10" s="1"/>
      <c r="L10" s="1"/>
      <c r="M10" s="1"/>
      <c r="N10" s="1"/>
      <c r="O10" s="1"/>
      <c r="P10" s="1"/>
      <c r="Q10" s="1"/>
      <c r="R10" s="1"/>
      <c r="S10" s="109"/>
      <c r="T10" s="109"/>
    </row>
    <row r="11" spans="1:20" ht="14.25">
      <c r="A11" s="67"/>
      <c r="B11" s="62"/>
      <c r="C11" s="111" t="s">
        <v>74</v>
      </c>
      <c r="D11" s="129">
        <v>72263</v>
      </c>
      <c r="E11" s="107" t="s">
        <v>35</v>
      </c>
      <c r="F11" s="1"/>
      <c r="G11" s="1"/>
      <c r="H11" s="1"/>
      <c r="I11" s="1"/>
      <c r="J11" s="1"/>
      <c r="K11" s="1"/>
      <c r="L11" s="1"/>
      <c r="M11" s="1"/>
      <c r="N11" s="1"/>
      <c r="O11" s="1"/>
      <c r="P11" s="1"/>
      <c r="Q11" s="1"/>
      <c r="R11" s="1"/>
      <c r="S11" s="109"/>
      <c r="T11" s="109"/>
    </row>
    <row r="12" spans="1:20" ht="14.25">
      <c r="A12" s="67"/>
      <c r="B12" s="62"/>
      <c r="C12" s="111" t="s">
        <v>75</v>
      </c>
      <c r="D12" s="122">
        <v>246331</v>
      </c>
      <c r="E12" s="107" t="s">
        <v>35</v>
      </c>
      <c r="F12" s="1"/>
      <c r="G12" s="1"/>
      <c r="H12" s="1"/>
      <c r="I12" s="1"/>
      <c r="J12" s="1"/>
      <c r="K12" s="1"/>
      <c r="L12" s="1"/>
      <c r="M12" s="1"/>
      <c r="N12" s="1"/>
      <c r="O12" s="1"/>
      <c r="P12" s="1"/>
      <c r="Q12" s="1"/>
      <c r="R12" s="1"/>
      <c r="S12" s="109"/>
      <c r="T12" s="109"/>
    </row>
    <row r="13" spans="1:20" ht="14.25">
      <c r="A13" s="67"/>
      <c r="B13" s="62"/>
      <c r="C13" s="111" t="s">
        <v>76</v>
      </c>
      <c r="D13" s="122">
        <v>38719</v>
      </c>
      <c r="E13" s="107" t="s">
        <v>35</v>
      </c>
      <c r="F13" s="1"/>
      <c r="G13" s="1"/>
      <c r="H13" s="1"/>
      <c r="I13" s="1"/>
      <c r="J13" s="1"/>
      <c r="K13" s="1"/>
      <c r="L13" s="1"/>
      <c r="M13" s="1"/>
      <c r="N13" s="1"/>
      <c r="O13" s="1"/>
      <c r="P13" s="1"/>
      <c r="Q13" s="1"/>
      <c r="R13" s="1"/>
      <c r="S13" s="109"/>
      <c r="T13" s="109"/>
    </row>
    <row r="14" spans="1:20" ht="28.5">
      <c r="A14" s="67"/>
      <c r="B14" s="62"/>
      <c r="C14" s="111" t="s">
        <v>77</v>
      </c>
      <c r="D14" s="122">
        <v>230575</v>
      </c>
      <c r="E14" s="107" t="s">
        <v>35</v>
      </c>
      <c r="F14" s="1"/>
      <c r="G14" s="1"/>
      <c r="H14" s="1"/>
      <c r="I14" s="1"/>
      <c r="J14" s="1"/>
      <c r="K14" s="1"/>
      <c r="L14" s="1"/>
      <c r="M14" s="1"/>
      <c r="N14" s="1"/>
      <c r="O14" s="1"/>
      <c r="P14" s="1"/>
      <c r="Q14" s="1"/>
      <c r="R14" s="1"/>
      <c r="S14" s="109"/>
      <c r="T14" s="109"/>
    </row>
    <row r="15" spans="1:20" ht="14.25">
      <c r="A15" s="67"/>
      <c r="B15" s="62"/>
      <c r="C15" s="110" t="s">
        <v>78</v>
      </c>
      <c r="D15" s="122">
        <v>50721</v>
      </c>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v>0</v>
      </c>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8" t="s">
        <v>87</v>
      </c>
      <c r="C62" s="159"/>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4.25">
      <c r="A63" s="27"/>
      <c r="B63" s="158" t="s">
        <v>89</v>
      </c>
      <c r="C63" s="159"/>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4.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4.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v>0</v>
      </c>
      <c r="F72" s="55">
        <v>0</v>
      </c>
      <c r="G72" s="61">
        <v>0</v>
      </c>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4.25">
      <c r="A73" s="27"/>
      <c r="B73" s="158" t="s">
        <v>51</v>
      </c>
      <c r="C73" s="159"/>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8" t="s">
        <v>52</v>
      </c>
      <c r="C74" s="159"/>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4.25">
      <c r="A75" s="27"/>
      <c r="B75" s="158" t="s">
        <v>53</v>
      </c>
      <c r="C75" s="159"/>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4.25">
      <c r="A77" s="27"/>
      <c r="B77" s="158" t="s">
        <v>55</v>
      </c>
      <c r="C77" s="159"/>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4.25">
      <c r="A79" s="17"/>
      <c r="B79" s="158" t="s">
        <v>57</v>
      </c>
      <c r="C79" s="159"/>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4.25">
      <c r="A81" s="27"/>
      <c r="B81" s="158" t="s">
        <v>59</v>
      </c>
      <c r="C81" s="159"/>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SheetNames!A13</f>
        <v>DC48</v>
      </c>
      <c r="D88" s="78"/>
    </row>
  </sheetData>
  <sheetProtection/>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87"/>
  <sheetViews>
    <sheetView showGridLines="0" zoomScale="89" zoomScaleNormal="89"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
        <v>94</v>
      </c>
      <c r="B1" s="65"/>
      <c r="C1" s="66"/>
      <c r="D1" s="1"/>
      <c r="E1" s="1"/>
      <c r="F1" s="1"/>
      <c r="G1" s="1"/>
      <c r="H1" s="1"/>
      <c r="I1" s="1"/>
      <c r="J1" s="1"/>
      <c r="K1" s="1"/>
      <c r="L1" s="1"/>
      <c r="M1" s="1"/>
      <c r="N1" s="1"/>
      <c r="O1" s="1"/>
      <c r="P1" s="1"/>
      <c r="Q1" s="1"/>
      <c r="R1" s="1"/>
      <c r="S1" s="109"/>
      <c r="T1" s="109"/>
    </row>
    <row r="3" spans="1:20" ht="21.75" customHeight="1">
      <c r="A3" s="106" t="s">
        <v>33</v>
      </c>
      <c r="B3" s="62"/>
      <c r="C3" s="63"/>
      <c r="D3" s="64"/>
      <c r="E3" s="3"/>
      <c r="F3" s="1"/>
      <c r="G3" s="1"/>
      <c r="H3" s="1"/>
      <c r="I3" s="1"/>
      <c r="J3" s="1"/>
      <c r="K3" s="1"/>
      <c r="L3" s="1"/>
      <c r="M3" s="1"/>
      <c r="N3" s="1"/>
      <c r="O3" s="1"/>
      <c r="P3" s="1"/>
      <c r="Q3" s="1"/>
      <c r="R3" s="1"/>
      <c r="S3" s="109"/>
      <c r="T3" s="109"/>
    </row>
    <row r="4" ht="27.75">
      <c r="D4" s="105" t="s">
        <v>36</v>
      </c>
    </row>
    <row r="5" spans="3:5" ht="28.5">
      <c r="C5" s="110" t="s">
        <v>69</v>
      </c>
      <c r="D5" s="105"/>
      <c r="E5" s="113" t="s">
        <v>39</v>
      </c>
    </row>
    <row r="6" spans="3:5" ht="14.25">
      <c r="C6" s="110" t="s">
        <v>30</v>
      </c>
      <c r="D6" s="105"/>
      <c r="E6" s="114" t="s">
        <v>35</v>
      </c>
    </row>
    <row r="7" spans="1:20" ht="28.5">
      <c r="A7" s="67"/>
      <c r="B7" s="62"/>
      <c r="C7" s="111" t="s">
        <v>70</v>
      </c>
      <c r="D7" s="104"/>
      <c r="E7" s="114" t="s">
        <v>34</v>
      </c>
      <c r="F7" s="1"/>
      <c r="G7" s="1"/>
      <c r="H7" s="1"/>
      <c r="I7" s="1"/>
      <c r="J7" s="1"/>
      <c r="K7" s="1"/>
      <c r="L7" s="1"/>
      <c r="M7" s="1"/>
      <c r="N7" s="1"/>
      <c r="O7" s="1"/>
      <c r="P7" s="1"/>
      <c r="Q7" s="1"/>
      <c r="R7" s="1"/>
      <c r="S7" s="109"/>
      <c r="T7" s="109"/>
    </row>
    <row r="8" spans="1:20" ht="14.25">
      <c r="A8" s="67"/>
      <c r="B8" s="62"/>
      <c r="C8" s="101" t="s">
        <v>71</v>
      </c>
      <c r="D8" s="104"/>
      <c r="E8" s="114" t="s">
        <v>35</v>
      </c>
      <c r="F8" s="1"/>
      <c r="G8" s="1"/>
      <c r="H8" s="1"/>
      <c r="I8" s="1"/>
      <c r="J8" s="1"/>
      <c r="K8" s="1"/>
      <c r="L8" s="1"/>
      <c r="M8" s="1"/>
      <c r="N8" s="1"/>
      <c r="O8" s="1"/>
      <c r="P8" s="1"/>
      <c r="Q8" s="1"/>
      <c r="R8" s="1"/>
      <c r="S8" s="109"/>
      <c r="T8" s="109"/>
    </row>
    <row r="9" spans="1:20" ht="15.75" customHeight="1">
      <c r="A9" s="67"/>
      <c r="B9" s="62"/>
      <c r="C9" s="112" t="s">
        <v>72</v>
      </c>
      <c r="D9" s="104"/>
      <c r="E9" s="114" t="s">
        <v>35</v>
      </c>
      <c r="F9" s="1"/>
      <c r="G9" s="1"/>
      <c r="H9" s="1"/>
      <c r="I9" s="1"/>
      <c r="J9" s="1"/>
      <c r="K9" s="1"/>
      <c r="L9" s="1"/>
      <c r="M9" s="1"/>
      <c r="N9" s="1"/>
      <c r="O9" s="1"/>
      <c r="P9" s="1"/>
      <c r="Q9" s="1"/>
      <c r="R9" s="1"/>
      <c r="S9" s="109"/>
      <c r="T9" s="109"/>
    </row>
    <row r="10" spans="1:20" ht="14.25">
      <c r="A10" s="67"/>
      <c r="B10" s="62"/>
      <c r="C10" s="111" t="s">
        <v>73</v>
      </c>
      <c r="D10" s="104"/>
      <c r="E10" s="114" t="s">
        <v>35</v>
      </c>
      <c r="F10" s="1"/>
      <c r="G10" s="1"/>
      <c r="H10" s="1"/>
      <c r="I10" s="1"/>
      <c r="J10" s="1"/>
      <c r="K10" s="1"/>
      <c r="L10" s="1"/>
      <c r="M10" s="1"/>
      <c r="N10" s="1"/>
      <c r="O10" s="1"/>
      <c r="P10" s="1"/>
      <c r="Q10" s="1"/>
      <c r="R10" s="1"/>
      <c r="S10" s="109"/>
      <c r="T10" s="109"/>
    </row>
    <row r="11" spans="1:20" ht="14.25">
      <c r="A11" s="67"/>
      <c r="B11" s="62"/>
      <c r="C11" s="111" t="s">
        <v>74</v>
      </c>
      <c r="D11" s="104"/>
      <c r="E11" s="114" t="s">
        <v>35</v>
      </c>
      <c r="F11" s="1"/>
      <c r="G11" s="1"/>
      <c r="H11" s="1"/>
      <c r="I11" s="1"/>
      <c r="J11" s="1"/>
      <c r="K11" s="1"/>
      <c r="L11" s="1"/>
      <c r="M11" s="1"/>
      <c r="N11" s="1"/>
      <c r="O11" s="1"/>
      <c r="P11" s="1"/>
      <c r="Q11" s="1"/>
      <c r="R11" s="1"/>
      <c r="S11" s="109"/>
      <c r="T11" s="109"/>
    </row>
    <row r="12" spans="1:20" ht="14.25">
      <c r="A12" s="67"/>
      <c r="B12" s="62"/>
      <c r="C12" s="111" t="s">
        <v>75</v>
      </c>
      <c r="D12" s="104"/>
      <c r="E12" s="114" t="s">
        <v>35</v>
      </c>
      <c r="F12" s="1"/>
      <c r="G12" s="1"/>
      <c r="H12" s="1"/>
      <c r="I12" s="1"/>
      <c r="J12" s="1"/>
      <c r="K12" s="1"/>
      <c r="L12" s="1"/>
      <c r="M12" s="1"/>
      <c r="N12" s="1"/>
      <c r="O12" s="1"/>
      <c r="P12" s="1"/>
      <c r="Q12" s="1"/>
      <c r="R12" s="1"/>
      <c r="S12" s="109"/>
      <c r="T12" s="109"/>
    </row>
    <row r="13" spans="1:20" ht="14.25">
      <c r="A13" s="67"/>
      <c r="B13" s="62"/>
      <c r="C13" s="111" t="s">
        <v>76</v>
      </c>
      <c r="D13" s="104"/>
      <c r="E13" s="114" t="s">
        <v>35</v>
      </c>
      <c r="F13" s="1"/>
      <c r="G13" s="1"/>
      <c r="H13" s="1"/>
      <c r="I13" s="1"/>
      <c r="J13" s="1"/>
      <c r="K13" s="1"/>
      <c r="L13" s="1"/>
      <c r="M13" s="1"/>
      <c r="N13" s="1"/>
      <c r="O13" s="1"/>
      <c r="P13" s="1"/>
      <c r="Q13" s="1"/>
      <c r="R13" s="1"/>
      <c r="S13" s="109"/>
      <c r="T13" s="109"/>
    </row>
    <row r="14" spans="1:20" ht="28.5">
      <c r="A14" s="67"/>
      <c r="B14" s="62"/>
      <c r="C14" s="111" t="s">
        <v>77</v>
      </c>
      <c r="D14" s="104"/>
      <c r="E14" s="114" t="s">
        <v>35</v>
      </c>
      <c r="F14" s="1"/>
      <c r="G14" s="1"/>
      <c r="H14" s="1"/>
      <c r="I14" s="1"/>
      <c r="J14" s="1"/>
      <c r="K14" s="1"/>
      <c r="L14" s="1"/>
      <c r="M14" s="1"/>
      <c r="N14" s="1"/>
      <c r="O14" s="1"/>
      <c r="P14" s="1"/>
      <c r="Q14" s="1"/>
      <c r="R14" s="1"/>
      <c r="S14" s="109"/>
      <c r="T14" s="109"/>
    </row>
    <row r="15" spans="1:20" ht="14.25">
      <c r="A15" s="67"/>
      <c r="B15" s="62"/>
      <c r="C15" s="110" t="s">
        <v>78</v>
      </c>
      <c r="D15" s="104"/>
      <c r="E15" s="114"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32</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63</v>
      </c>
      <c r="E18" s="8" t="s">
        <v>64</v>
      </c>
      <c r="F18" s="6" t="s">
        <v>2</v>
      </c>
      <c r="G18" s="7" t="s">
        <v>6</v>
      </c>
      <c r="H18" s="6" t="s">
        <v>3</v>
      </c>
      <c r="I18" s="7" t="s">
        <v>7</v>
      </c>
      <c r="J18" s="6" t="s">
        <v>4</v>
      </c>
      <c r="K18" s="7" t="s">
        <v>8</v>
      </c>
      <c r="L18" s="6" t="s">
        <v>5</v>
      </c>
      <c r="M18" s="56" t="s">
        <v>9</v>
      </c>
      <c r="N18" s="6" t="s">
        <v>10</v>
      </c>
      <c r="O18" s="44" t="s">
        <v>67</v>
      </c>
      <c r="P18" s="7" t="s">
        <v>68</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D20+1</f>
        <v>2</v>
      </c>
      <c r="F20" s="32">
        <f aca="true" t="shared" si="0" ref="F20:Q20">E20+1</f>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42" t="e">
        <f>#REF!+#REF!</f>
        <v>#REF!</v>
      </c>
      <c r="E24" s="42" t="e">
        <f>#REF!+#REF!</f>
        <v>#REF!</v>
      </c>
      <c r="F24" s="42" t="e">
        <f>#REF!+#REF!</f>
        <v>#REF!</v>
      </c>
      <c r="G24" s="51" t="e">
        <f>#REF!+#REF!</f>
        <v>#REF!</v>
      </c>
      <c r="H24" s="42" t="e">
        <f>#REF!+#REF!</f>
        <v>#REF!</v>
      </c>
      <c r="I24" s="51" t="e">
        <f>#REF!+#REF!</f>
        <v>#REF!</v>
      </c>
      <c r="J24" s="42" t="e">
        <f>#REF!+#REF!</f>
        <v>#REF!</v>
      </c>
      <c r="K24" s="51" t="e">
        <f>#REF!+#REF!</f>
        <v>#REF!</v>
      </c>
      <c r="L24" s="42" t="e">
        <f>#REF!+#REF!</f>
        <v>#REF!</v>
      </c>
      <c r="M24" s="51" t="e">
        <f>#REF!+#REF!</f>
        <v>#REF!</v>
      </c>
      <c r="N24" s="83" t="e">
        <f>#REF!+#REF!</f>
        <v>#REF!</v>
      </c>
      <c r="O24" s="84" t="e">
        <f>#REF!+#REF!</f>
        <v>#REF!</v>
      </c>
      <c r="P24" s="51" t="e">
        <f>#REF!+#REF!</f>
        <v>#REF!</v>
      </c>
      <c r="Q24" s="53" t="e">
        <f>#REF!+#REF!</f>
        <v>#REF!</v>
      </c>
      <c r="R24" s="16" t="b">
        <v>1</v>
      </c>
      <c r="S24" s="116"/>
      <c r="T24" s="116"/>
    </row>
    <row r="25" spans="1:20" ht="15" customHeight="1">
      <c r="A25" s="23"/>
      <c r="B25" s="151" t="s">
        <v>80</v>
      </c>
      <c r="C25" s="152">
        <v>0</v>
      </c>
      <c r="D25" s="42" t="e">
        <f>#REF!+#REF!</f>
        <v>#REF!</v>
      </c>
      <c r="E25" s="42" t="e">
        <f>#REF!+#REF!</f>
        <v>#REF!</v>
      </c>
      <c r="F25" s="42" t="e">
        <f>#REF!+#REF!</f>
        <v>#REF!</v>
      </c>
      <c r="G25" s="51" t="e">
        <f>#REF!+#REF!</f>
        <v>#REF!</v>
      </c>
      <c r="H25" s="42" t="e">
        <f>#REF!+#REF!</f>
        <v>#REF!</v>
      </c>
      <c r="I25" s="51" t="e">
        <f>#REF!+#REF!</f>
        <v>#REF!</v>
      </c>
      <c r="J25" s="42" t="e">
        <f>#REF!+#REF!</f>
        <v>#REF!</v>
      </c>
      <c r="K25" s="51" t="e">
        <f>#REF!+#REF!</f>
        <v>#REF!</v>
      </c>
      <c r="L25" s="42" t="e">
        <f>#REF!+#REF!</f>
        <v>#REF!</v>
      </c>
      <c r="M25" s="51" t="e">
        <f>#REF!+#REF!</f>
        <v>#REF!</v>
      </c>
      <c r="N25" s="71" t="e">
        <f>#REF!+#REF!</f>
        <v>#REF!</v>
      </c>
      <c r="O25" s="72" t="e">
        <f>#REF!+#REF!</f>
        <v>#REF!</v>
      </c>
      <c r="P25" s="51" t="e">
        <f>#REF!+#REF!</f>
        <v>#REF!</v>
      </c>
      <c r="Q25" s="53" t="e">
        <f>#REF!+#REF!</f>
        <v>#REF!</v>
      </c>
      <c r="R25" s="16" t="b">
        <v>1</v>
      </c>
      <c r="S25" s="116"/>
      <c r="T25" s="116"/>
    </row>
    <row r="26" spans="1:20" ht="15" customHeight="1">
      <c r="A26" s="23"/>
      <c r="B26" s="151" t="s">
        <v>28</v>
      </c>
      <c r="C26" s="152">
        <v>0</v>
      </c>
      <c r="D26" s="42" t="e">
        <f>#REF!+#REF!</f>
        <v>#REF!</v>
      </c>
      <c r="E26" s="42" t="e">
        <f>#REF!+#REF!</f>
        <v>#REF!</v>
      </c>
      <c r="F26" s="42" t="e">
        <f>#REF!+#REF!</f>
        <v>#REF!</v>
      </c>
      <c r="G26" s="51" t="e">
        <f>#REF!+#REF!</f>
        <v>#REF!</v>
      </c>
      <c r="H26" s="42" t="e">
        <f>#REF!+#REF!</f>
        <v>#REF!</v>
      </c>
      <c r="I26" s="51" t="e">
        <f>#REF!+#REF!</f>
        <v>#REF!</v>
      </c>
      <c r="J26" s="42" t="e">
        <f>#REF!+#REF!</f>
        <v>#REF!</v>
      </c>
      <c r="K26" s="51" t="e">
        <f>#REF!+#REF!</f>
        <v>#REF!</v>
      </c>
      <c r="L26" s="42" t="e">
        <f>#REF!+#REF!</f>
        <v>#REF!</v>
      </c>
      <c r="M26" s="51" t="e">
        <f>#REF!+#REF!</f>
        <v>#REF!</v>
      </c>
      <c r="N26" s="71" t="e">
        <f>#REF!+#REF!</f>
        <v>#REF!</v>
      </c>
      <c r="O26" s="72" t="e">
        <f>#REF!+#REF!</f>
        <v>#REF!</v>
      </c>
      <c r="P26" s="51" t="e">
        <f>#REF!+#REF!</f>
        <v>#REF!</v>
      </c>
      <c r="Q26" s="53" t="e">
        <f>#REF!+#REF!</f>
        <v>#REF!</v>
      </c>
      <c r="R26" s="16" t="b">
        <v>1</v>
      </c>
      <c r="S26" s="116"/>
      <c r="T26" s="116"/>
    </row>
    <row r="27" spans="1:20" ht="15" customHeight="1">
      <c r="A27" s="23"/>
      <c r="B27" s="151" t="s">
        <v>29</v>
      </c>
      <c r="C27" s="152">
        <v>0</v>
      </c>
      <c r="D27" s="42" t="e">
        <f>#REF!+#REF!</f>
        <v>#REF!</v>
      </c>
      <c r="E27" s="42" t="e">
        <f>#REF!+#REF!</f>
        <v>#REF!</v>
      </c>
      <c r="F27" s="42" t="e">
        <f>#REF!+#REF!</f>
        <v>#REF!</v>
      </c>
      <c r="G27" s="51" t="e">
        <f>#REF!+#REF!</f>
        <v>#REF!</v>
      </c>
      <c r="H27" s="42" t="e">
        <f>#REF!+#REF!</f>
        <v>#REF!</v>
      </c>
      <c r="I27" s="51" t="e">
        <f>#REF!+#REF!</f>
        <v>#REF!</v>
      </c>
      <c r="J27" s="42" t="e">
        <f>#REF!+#REF!</f>
        <v>#REF!</v>
      </c>
      <c r="K27" s="51" t="e">
        <f>#REF!+#REF!</f>
        <v>#REF!</v>
      </c>
      <c r="L27" s="42" t="e">
        <f>#REF!+#REF!</f>
        <v>#REF!</v>
      </c>
      <c r="M27" s="51" t="e">
        <f>#REF!+#REF!</f>
        <v>#REF!</v>
      </c>
      <c r="N27" s="42" t="e">
        <f>#REF!+#REF!</f>
        <v>#REF!</v>
      </c>
      <c r="O27" s="51" t="e">
        <f>#REF!+#REF!</f>
        <v>#REF!</v>
      </c>
      <c r="P27" s="42" t="e">
        <f>#REF!+#REF!</f>
        <v>#REF!</v>
      </c>
      <c r="Q27" s="53" t="e">
        <f>#REF!+#REF!</f>
        <v>#REF!</v>
      </c>
      <c r="R27" s="16" t="b">
        <v>1</v>
      </c>
      <c r="S27" s="116"/>
      <c r="T27" s="116"/>
    </row>
    <row r="28" spans="1:20" ht="15" customHeight="1">
      <c r="A28" s="23"/>
      <c r="B28" s="163" t="s">
        <v>82</v>
      </c>
      <c r="C28" s="164"/>
      <c r="D28" s="42" t="e">
        <f>#REF!+#REF!</f>
        <v>#REF!</v>
      </c>
      <c r="E28" s="42" t="e">
        <f>#REF!+#REF!</f>
        <v>#REF!</v>
      </c>
      <c r="F28" s="42" t="e">
        <f>#REF!+#REF!</f>
        <v>#REF!</v>
      </c>
      <c r="G28" s="51" t="e">
        <f>#REF!+#REF!</f>
        <v>#REF!</v>
      </c>
      <c r="H28" s="42" t="e">
        <f>#REF!+#REF!</f>
        <v>#REF!</v>
      </c>
      <c r="I28" s="51" t="e">
        <f>#REF!+#REF!</f>
        <v>#REF!</v>
      </c>
      <c r="J28" s="42" t="e">
        <f>#REF!+#REF!</f>
        <v>#REF!</v>
      </c>
      <c r="K28" s="51" t="e">
        <f>#REF!+#REF!</f>
        <v>#REF!</v>
      </c>
      <c r="L28" s="42" t="e">
        <f>#REF!+#REF!</f>
        <v>#REF!</v>
      </c>
      <c r="M28" s="51" t="e">
        <f>#REF!+#REF!</f>
        <v>#REF!</v>
      </c>
      <c r="N28" s="83" t="e">
        <f>#REF!+#REF!</f>
        <v>#REF!</v>
      </c>
      <c r="O28" s="84" t="e">
        <f>#REF!+#REF!</f>
        <v>#REF!</v>
      </c>
      <c r="P28" s="51" t="e">
        <f>#REF!+#REF!</f>
        <v>#REF!</v>
      </c>
      <c r="Q28" s="53" t="e">
        <f>#REF!+#REF!</f>
        <v>#REF!</v>
      </c>
      <c r="R28" s="16" t="b">
        <v>1</v>
      </c>
      <c r="S28" s="116"/>
      <c r="T28" s="116"/>
    </row>
    <row r="29" spans="1:20" ht="15" customHeight="1">
      <c r="A29" s="23"/>
      <c r="B29" s="151" t="s">
        <v>37</v>
      </c>
      <c r="C29" s="152">
        <v>0</v>
      </c>
      <c r="D29" s="42" t="e">
        <f>#REF!+#REF!</f>
        <v>#REF!</v>
      </c>
      <c r="E29" s="42" t="e">
        <f>#REF!+#REF!</f>
        <v>#REF!</v>
      </c>
      <c r="F29" s="42" t="e">
        <f>#REF!+#REF!</f>
        <v>#REF!</v>
      </c>
      <c r="G29" s="51" t="e">
        <f>#REF!+#REF!</f>
        <v>#REF!</v>
      </c>
      <c r="H29" s="42" t="e">
        <f>#REF!+#REF!</f>
        <v>#REF!</v>
      </c>
      <c r="I29" s="51" t="e">
        <f>#REF!+#REF!</f>
        <v>#REF!</v>
      </c>
      <c r="J29" s="42" t="e">
        <f>#REF!+#REF!</f>
        <v>#REF!</v>
      </c>
      <c r="K29" s="51" t="e">
        <f>#REF!+#REF!</f>
        <v>#REF!</v>
      </c>
      <c r="L29" s="42" t="e">
        <f>#REF!+#REF!</f>
        <v>#REF!</v>
      </c>
      <c r="M29" s="51" t="e">
        <f>#REF!+#REF!</f>
        <v>#REF!</v>
      </c>
      <c r="N29" s="83" t="e">
        <f>#REF!+#REF!</f>
        <v>#REF!</v>
      </c>
      <c r="O29" s="84" t="e">
        <f>#REF!+#REF!</f>
        <v>#REF!</v>
      </c>
      <c r="P29" s="51" t="e">
        <f>#REF!+#REF!</f>
        <v>#REF!</v>
      </c>
      <c r="Q29" s="53" t="e">
        <f>#REF!+#REF!</f>
        <v>#REF!</v>
      </c>
      <c r="R29" s="16" t="b">
        <v>1</v>
      </c>
      <c r="S29" s="116"/>
      <c r="T29" s="116"/>
    </row>
    <row r="30" spans="1:20" ht="15" customHeight="1">
      <c r="A30" s="23"/>
      <c r="B30" s="151" t="s">
        <v>38</v>
      </c>
      <c r="C30" s="152"/>
      <c r="D30" s="42" t="e">
        <f>#REF!+#REF!</f>
        <v>#REF!</v>
      </c>
      <c r="E30" s="42" t="e">
        <f>#REF!+#REF!</f>
        <v>#REF!</v>
      </c>
      <c r="F30" s="42" t="e">
        <f>#REF!+#REF!</f>
        <v>#REF!</v>
      </c>
      <c r="G30" s="51" t="e">
        <f>#REF!+#REF!</f>
        <v>#REF!</v>
      </c>
      <c r="H30" s="42" t="e">
        <f>#REF!+#REF!</f>
        <v>#REF!</v>
      </c>
      <c r="I30" s="51" t="e">
        <f>#REF!+#REF!</f>
        <v>#REF!</v>
      </c>
      <c r="J30" s="42" t="e">
        <f>#REF!+#REF!</f>
        <v>#REF!</v>
      </c>
      <c r="K30" s="51" t="e">
        <f>#REF!+#REF!</f>
        <v>#REF!</v>
      </c>
      <c r="L30" s="42" t="e">
        <f>#REF!+#REF!</f>
        <v>#REF!</v>
      </c>
      <c r="M30" s="51" t="e">
        <f>#REF!+#REF!</f>
        <v>#REF!</v>
      </c>
      <c r="N30" s="42" t="e">
        <f>#REF!+#REF!</f>
        <v>#REF!</v>
      </c>
      <c r="O30" s="51" t="e">
        <f>#REF!+#REF!</f>
        <v>#REF!</v>
      </c>
      <c r="P30" s="42" t="e">
        <f>#REF!+#REF!</f>
        <v>#REF!</v>
      </c>
      <c r="Q30" s="53" t="e">
        <f>#REF!+#REF!</f>
        <v>#REF!</v>
      </c>
      <c r="R30" s="16" t="b">
        <v>1</v>
      </c>
      <c r="S30" s="116"/>
      <c r="T30" s="116"/>
    </row>
    <row r="31" spans="1:20" ht="15" customHeight="1">
      <c r="A31" s="23"/>
      <c r="B31" s="151" t="s">
        <v>31</v>
      </c>
      <c r="C31" s="152">
        <v>0</v>
      </c>
      <c r="D31" s="42" t="e">
        <f>#REF!+#REF!</f>
        <v>#REF!</v>
      </c>
      <c r="E31" s="42" t="e">
        <f>#REF!+#REF!</f>
        <v>#REF!</v>
      </c>
      <c r="F31" s="42" t="e">
        <f>#REF!+#REF!</f>
        <v>#REF!</v>
      </c>
      <c r="G31" s="51" t="e">
        <f>#REF!+#REF!</f>
        <v>#REF!</v>
      </c>
      <c r="H31" s="42" t="e">
        <f>#REF!+#REF!</f>
        <v>#REF!</v>
      </c>
      <c r="I31" s="51" t="e">
        <f>#REF!+#REF!</f>
        <v>#REF!</v>
      </c>
      <c r="J31" s="42" t="e">
        <f>#REF!+#REF!</f>
        <v>#REF!</v>
      </c>
      <c r="K31" s="51" t="e">
        <f>#REF!+#REF!</f>
        <v>#REF!</v>
      </c>
      <c r="L31" s="42" t="e">
        <f>#REF!+#REF!</f>
        <v>#REF!</v>
      </c>
      <c r="M31" s="51" t="e">
        <f>#REF!+#REF!</f>
        <v>#REF!</v>
      </c>
      <c r="N31" s="42" t="e">
        <f>#REF!+#REF!</f>
        <v>#REF!</v>
      </c>
      <c r="O31" s="51" t="e">
        <f>#REF!+#REF!</f>
        <v>#REF!</v>
      </c>
      <c r="P31" s="42" t="e">
        <f>#REF!+#REF!</f>
        <v>#REF!</v>
      </c>
      <c r="Q31" s="53" t="e">
        <f>#REF!+#REF!</f>
        <v>#REF!</v>
      </c>
      <c r="R31" s="16" t="b">
        <v>1</v>
      </c>
      <c r="S31" s="116"/>
      <c r="T31" s="116"/>
    </row>
    <row r="32" spans="1:20" ht="15" customHeight="1">
      <c r="A32" s="23"/>
      <c r="B32" s="151" t="s">
        <v>81</v>
      </c>
      <c r="C32" s="152">
        <v>0</v>
      </c>
      <c r="D32" s="42"/>
      <c r="E32" s="42"/>
      <c r="F32" s="42"/>
      <c r="G32" s="51"/>
      <c r="H32" s="42"/>
      <c r="I32" s="51"/>
      <c r="J32" s="42"/>
      <c r="K32" s="51"/>
      <c r="L32" s="42"/>
      <c r="M32" s="51"/>
      <c r="N32" s="42"/>
      <c r="O32" s="51"/>
      <c r="P32" s="42"/>
      <c r="Q32" s="53"/>
      <c r="R32" s="16"/>
      <c r="S32" s="116"/>
      <c r="T32" s="116"/>
    </row>
    <row r="33" spans="1:20" ht="15" customHeight="1">
      <c r="A33" s="23"/>
      <c r="B33" s="151" t="s">
        <v>83</v>
      </c>
      <c r="C33" s="152"/>
      <c r="D33" s="42"/>
      <c r="E33" s="42"/>
      <c r="F33" s="42"/>
      <c r="G33" s="51"/>
      <c r="H33" s="42"/>
      <c r="I33" s="51"/>
      <c r="J33" s="42"/>
      <c r="K33" s="51"/>
      <c r="L33" s="42"/>
      <c r="M33" s="51"/>
      <c r="N33" s="42"/>
      <c r="O33" s="51"/>
      <c r="P33" s="42"/>
      <c r="Q33" s="53"/>
      <c r="R33" s="16"/>
      <c r="S33" s="116"/>
      <c r="T33" s="116"/>
    </row>
    <row r="34" spans="1:20" ht="14.25">
      <c r="A34" s="23"/>
      <c r="B34" s="151" t="s">
        <v>84</v>
      </c>
      <c r="C34" s="152"/>
      <c r="D34" s="42" t="e">
        <f>#REF!+#REF!</f>
        <v>#REF!</v>
      </c>
      <c r="E34" s="42" t="e">
        <f>#REF!+#REF!</f>
        <v>#REF!</v>
      </c>
      <c r="F34" s="42" t="e">
        <f>#REF!+#REF!</f>
        <v>#REF!</v>
      </c>
      <c r="G34" s="51" t="e">
        <f>#REF!+#REF!</f>
        <v>#REF!</v>
      </c>
      <c r="H34" s="42" t="e">
        <f>#REF!+#REF!</f>
        <v>#REF!</v>
      </c>
      <c r="I34" s="51" t="e">
        <f>#REF!+#REF!</f>
        <v>#REF!</v>
      </c>
      <c r="J34" s="42" t="e">
        <f>#REF!+#REF!</f>
        <v>#REF!</v>
      </c>
      <c r="K34" s="51" t="e">
        <f>#REF!+#REF!</f>
        <v>#REF!</v>
      </c>
      <c r="L34" s="42" t="e">
        <f>#REF!+#REF!</f>
        <v>#REF!</v>
      </c>
      <c r="M34" s="51" t="e">
        <f>#REF!+#REF!</f>
        <v>#REF!</v>
      </c>
      <c r="N34" s="42" t="e">
        <f>#REF!+#REF!</f>
        <v>#REF!</v>
      </c>
      <c r="O34" s="51" t="e">
        <f>#REF!+#REF!</f>
        <v>#REF!</v>
      </c>
      <c r="P34" s="42" t="e">
        <f>#REF!+#REF!</f>
        <v>#REF!</v>
      </c>
      <c r="Q34" s="53" t="e">
        <f>#REF!+#REF!</f>
        <v>#REF!</v>
      </c>
      <c r="R34" s="16" t="b">
        <v>1</v>
      </c>
      <c r="S34" s="116"/>
      <c r="T34" s="116"/>
    </row>
    <row r="35" spans="1:20" ht="7.5" customHeight="1">
      <c r="A35" s="27"/>
      <c r="B35" s="156">
        <f>COUNTA(B24:B34)</f>
        <v>11</v>
      </c>
      <c r="C35" s="157"/>
      <c r="D35" s="42" t="e">
        <f>#REF!+#REF!</f>
        <v>#REF!</v>
      </c>
      <c r="E35" s="42" t="e">
        <f>#REF!+#REF!</f>
        <v>#REF!</v>
      </c>
      <c r="F35" s="42" t="e">
        <f>#REF!+#REF!</f>
        <v>#REF!</v>
      </c>
      <c r="G35" s="51" t="e">
        <f>#REF!+#REF!</f>
        <v>#REF!</v>
      </c>
      <c r="H35" s="42" t="e">
        <f>#REF!+#REF!</f>
        <v>#REF!</v>
      </c>
      <c r="I35" s="51" t="e">
        <f>#REF!+#REF!</f>
        <v>#REF!</v>
      </c>
      <c r="J35" s="42" t="e">
        <f>#REF!+#REF!</f>
        <v>#REF!</v>
      </c>
      <c r="K35" s="51" t="e">
        <f>#REF!+#REF!</f>
        <v>#REF!</v>
      </c>
      <c r="L35" s="42" t="e">
        <f>#REF!+#REF!</f>
        <v>#REF!</v>
      </c>
      <c r="M35" s="51" t="e">
        <f>#REF!+#REF!</f>
        <v>#REF!</v>
      </c>
      <c r="N35" s="42" t="e">
        <f>#REF!+#REF!</f>
        <v>#REF!</v>
      </c>
      <c r="O35" s="51" t="e">
        <f>#REF!+#REF!</f>
        <v>#REF!</v>
      </c>
      <c r="P35" s="42" t="e">
        <f>#REF!+#REF!</f>
        <v>#REF!</v>
      </c>
      <c r="Q35" s="53" t="e">
        <f>#REF!+#REF!</f>
        <v>#REF!</v>
      </c>
      <c r="R35" s="16" t="b">
        <v>1</v>
      </c>
      <c r="S35" s="116"/>
      <c r="T35" s="116"/>
    </row>
    <row r="36" spans="1:20" ht="15" customHeight="1">
      <c r="A36" s="153" t="s">
        <v>40</v>
      </c>
      <c r="B36" s="154"/>
      <c r="C36" s="155"/>
      <c r="D36" s="42"/>
      <c r="E36" s="42"/>
      <c r="F36" s="42"/>
      <c r="G36" s="51"/>
      <c r="H36" s="42"/>
      <c r="I36" s="51"/>
      <c r="J36" s="42"/>
      <c r="K36" s="51"/>
      <c r="L36" s="42"/>
      <c r="M36" s="51"/>
      <c r="N36" s="42"/>
      <c r="O36" s="51"/>
      <c r="P36" s="42"/>
      <c r="Q36" s="53"/>
      <c r="R36" s="16" t="b">
        <v>1</v>
      </c>
      <c r="S36" s="116"/>
      <c r="T36" s="116"/>
    </row>
    <row r="37" spans="1:20" ht="7.5" customHeight="1">
      <c r="A37" s="85"/>
      <c r="B37" s="86"/>
      <c r="C37" s="87"/>
      <c r="D37" s="42"/>
      <c r="E37" s="42"/>
      <c r="F37" s="42"/>
      <c r="G37" s="51"/>
      <c r="H37" s="42"/>
      <c r="I37" s="51"/>
      <c r="J37" s="42"/>
      <c r="K37" s="51"/>
      <c r="L37" s="42"/>
      <c r="M37" s="51"/>
      <c r="N37" s="42"/>
      <c r="O37" s="51"/>
      <c r="P37" s="42"/>
      <c r="Q37" s="53"/>
      <c r="R37" s="16"/>
      <c r="S37" s="116"/>
      <c r="T37" s="116"/>
    </row>
    <row r="38" spans="1:20" ht="14.25">
      <c r="A38" s="27"/>
      <c r="B38" s="151" t="s">
        <v>46</v>
      </c>
      <c r="C38" s="152">
        <v>0</v>
      </c>
      <c r="D38" s="42" t="e">
        <f>#REF!+#REF!</f>
        <v>#REF!</v>
      </c>
      <c r="E38" s="42" t="e">
        <f>#REF!+#REF!</f>
        <v>#REF!</v>
      </c>
      <c r="F38" s="42" t="e">
        <f>#REF!+#REF!</f>
        <v>#REF!</v>
      </c>
      <c r="G38" s="51" t="e">
        <f>#REF!+#REF!</f>
        <v>#REF!</v>
      </c>
      <c r="H38" s="42" t="e">
        <f>#REF!+#REF!</f>
        <v>#REF!</v>
      </c>
      <c r="I38" s="51" t="e">
        <f>#REF!+#REF!</f>
        <v>#REF!</v>
      </c>
      <c r="J38" s="42" t="e">
        <f>#REF!+#REF!</f>
        <v>#REF!</v>
      </c>
      <c r="K38" s="51" t="e">
        <f>#REF!+#REF!</f>
        <v>#REF!</v>
      </c>
      <c r="L38" s="42" t="e">
        <f>#REF!+#REF!</f>
        <v>#REF!</v>
      </c>
      <c r="M38" s="51" t="e">
        <f>#REF!+#REF!</f>
        <v>#REF!</v>
      </c>
      <c r="N38" s="42" t="e">
        <f>#REF!+#REF!</f>
        <v>#REF!</v>
      </c>
      <c r="O38" s="51" t="e">
        <f>#REF!+#REF!</f>
        <v>#REF!</v>
      </c>
      <c r="P38" s="42" t="e">
        <f>#REF!+#REF!</f>
        <v>#REF!</v>
      </c>
      <c r="Q38" s="53" t="e">
        <f>#REF!+#REF!</f>
        <v>#REF!</v>
      </c>
      <c r="R38" s="16" t="b">
        <v>1</v>
      </c>
      <c r="S38" s="116"/>
      <c r="T38" s="116"/>
    </row>
    <row r="39" spans="1:20" ht="14.25">
      <c r="A39" s="27"/>
      <c r="B39" s="151" t="s">
        <v>45</v>
      </c>
      <c r="C39" s="152">
        <v>0</v>
      </c>
      <c r="D39" s="42" t="e">
        <f>#REF!+#REF!</f>
        <v>#REF!</v>
      </c>
      <c r="E39" s="42" t="e">
        <f>#REF!+#REF!</f>
        <v>#REF!</v>
      </c>
      <c r="F39" s="42" t="e">
        <f>#REF!+#REF!</f>
        <v>#REF!</v>
      </c>
      <c r="G39" s="51" t="e">
        <f>#REF!+#REF!</f>
        <v>#REF!</v>
      </c>
      <c r="H39" s="42" t="e">
        <f>#REF!+#REF!</f>
        <v>#REF!</v>
      </c>
      <c r="I39" s="51" t="e">
        <f>#REF!+#REF!</f>
        <v>#REF!</v>
      </c>
      <c r="J39" s="42" t="e">
        <f>#REF!+#REF!</f>
        <v>#REF!</v>
      </c>
      <c r="K39" s="51" t="e">
        <f>#REF!+#REF!</f>
        <v>#REF!</v>
      </c>
      <c r="L39" s="42" t="e">
        <f>#REF!+#REF!</f>
        <v>#REF!</v>
      </c>
      <c r="M39" s="51" t="e">
        <f>#REF!+#REF!</f>
        <v>#REF!</v>
      </c>
      <c r="N39" s="42" t="e">
        <f>#REF!+#REF!</f>
        <v>#REF!</v>
      </c>
      <c r="O39" s="51" t="e">
        <f>#REF!+#REF!</f>
        <v>#REF!</v>
      </c>
      <c r="P39" s="42" t="e">
        <f>#REF!+#REF!</f>
        <v>#REF!</v>
      </c>
      <c r="Q39" s="53" t="e">
        <f>#REF!+#REF!</f>
        <v>#REF!</v>
      </c>
      <c r="R39" s="16" t="b">
        <v>1</v>
      </c>
      <c r="S39" s="116"/>
      <c r="T39" s="116"/>
    </row>
    <row r="40" spans="1:20" ht="15" customHeight="1">
      <c r="A40" s="27"/>
      <c r="B40" s="151" t="s">
        <v>85</v>
      </c>
      <c r="C40" s="152">
        <v>0</v>
      </c>
      <c r="D40" s="42" t="e">
        <f>#REF!+#REF!</f>
        <v>#REF!</v>
      </c>
      <c r="E40" s="42" t="e">
        <f>#REF!+#REF!</f>
        <v>#REF!</v>
      </c>
      <c r="F40" s="42" t="e">
        <f>#REF!+#REF!</f>
        <v>#REF!</v>
      </c>
      <c r="G40" s="51" t="e">
        <f>#REF!+#REF!</f>
        <v>#REF!</v>
      </c>
      <c r="H40" s="42" t="e">
        <f>#REF!+#REF!</f>
        <v>#REF!</v>
      </c>
      <c r="I40" s="51" t="e">
        <f>#REF!+#REF!</f>
        <v>#REF!</v>
      </c>
      <c r="J40" s="42" t="e">
        <f>#REF!+#REF!</f>
        <v>#REF!</v>
      </c>
      <c r="K40" s="51" t="e">
        <f>#REF!+#REF!</f>
        <v>#REF!</v>
      </c>
      <c r="L40" s="42" t="e">
        <f>#REF!+#REF!</f>
        <v>#REF!</v>
      </c>
      <c r="M40" s="51" t="e">
        <f>#REF!+#REF!</f>
        <v>#REF!</v>
      </c>
      <c r="N40" s="42" t="e">
        <f>#REF!+#REF!</f>
        <v>#REF!</v>
      </c>
      <c r="O40" s="51" t="e">
        <f>#REF!+#REF!</f>
        <v>#REF!</v>
      </c>
      <c r="P40" s="42" t="e">
        <f>#REF!+#REF!</f>
        <v>#REF!</v>
      </c>
      <c r="Q40" s="53" t="e">
        <f>#REF!+#REF!</f>
        <v>#REF!</v>
      </c>
      <c r="R40" s="16" t="b">
        <v>1</v>
      </c>
      <c r="S40" s="116"/>
      <c r="T40" s="116"/>
    </row>
    <row r="41" spans="1:20" ht="15" customHeight="1">
      <c r="A41" s="27"/>
      <c r="B41" s="151" t="s">
        <v>86</v>
      </c>
      <c r="C41" s="152">
        <v>0</v>
      </c>
      <c r="D41" s="42" t="e">
        <f>#REF!+#REF!</f>
        <v>#REF!</v>
      </c>
      <c r="E41" s="42" t="e">
        <f>#REF!+#REF!</f>
        <v>#REF!</v>
      </c>
      <c r="F41" s="42" t="e">
        <f>#REF!+#REF!</f>
        <v>#REF!</v>
      </c>
      <c r="G41" s="51" t="e">
        <f>#REF!+#REF!</f>
        <v>#REF!</v>
      </c>
      <c r="H41" s="42" t="e">
        <f>#REF!+#REF!</f>
        <v>#REF!</v>
      </c>
      <c r="I41" s="51" t="e">
        <f>#REF!+#REF!</f>
        <v>#REF!</v>
      </c>
      <c r="J41" s="42" t="e">
        <f>#REF!+#REF!</f>
        <v>#REF!</v>
      </c>
      <c r="K41" s="51" t="e">
        <f>#REF!+#REF!</f>
        <v>#REF!</v>
      </c>
      <c r="L41" s="42" t="e">
        <f>#REF!+#REF!</f>
        <v>#REF!</v>
      </c>
      <c r="M41" s="51" t="e">
        <f>#REF!+#REF!</f>
        <v>#REF!</v>
      </c>
      <c r="N41" s="42" t="e">
        <f>#REF!+#REF!</f>
        <v>#REF!</v>
      </c>
      <c r="O41" s="51" t="e">
        <f>#REF!+#REF!</f>
        <v>#REF!</v>
      </c>
      <c r="P41" s="42" t="e">
        <f>#REF!+#REF!</f>
        <v>#REF!</v>
      </c>
      <c r="Q41" s="53" t="e">
        <f>#REF!+#REF!</f>
        <v>#REF!</v>
      </c>
      <c r="R41" s="119" t="b">
        <v>1</v>
      </c>
      <c r="S41" s="116"/>
      <c r="T41" s="116"/>
    </row>
    <row r="42" spans="1:20" ht="14.25">
      <c r="A42" s="27"/>
      <c r="B42" s="96"/>
      <c r="C42" s="97"/>
      <c r="D42" s="42"/>
      <c r="E42" s="42"/>
      <c r="F42" s="42"/>
      <c r="G42" s="51"/>
      <c r="H42" s="42"/>
      <c r="I42" s="51"/>
      <c r="J42" s="42"/>
      <c r="K42" s="51"/>
      <c r="L42" s="42"/>
      <c r="M42" s="51"/>
      <c r="N42" s="42"/>
      <c r="O42" s="51"/>
      <c r="P42" s="42"/>
      <c r="Q42" s="53"/>
      <c r="R42" s="16"/>
      <c r="S42" s="116"/>
      <c r="T42" s="116"/>
    </row>
    <row r="43" spans="1:20" ht="14.25">
      <c r="A43" s="153" t="s">
        <v>26</v>
      </c>
      <c r="B43" s="154"/>
      <c r="C43" s="155"/>
      <c r="D43" s="42"/>
      <c r="E43" s="42"/>
      <c r="F43" s="42"/>
      <c r="G43" s="51"/>
      <c r="H43" s="42"/>
      <c r="I43" s="51"/>
      <c r="J43" s="42"/>
      <c r="K43" s="51"/>
      <c r="L43" s="42"/>
      <c r="M43" s="51"/>
      <c r="N43" s="42"/>
      <c r="O43" s="51"/>
      <c r="P43" s="42"/>
      <c r="Q43" s="53"/>
      <c r="R43" s="16"/>
      <c r="S43" s="116"/>
      <c r="T43" s="116"/>
    </row>
    <row r="44" spans="1:20" ht="6.75" customHeight="1">
      <c r="A44" s="98"/>
      <c r="B44" s="99"/>
      <c r="C44" s="100"/>
      <c r="D44" s="42"/>
      <c r="E44" s="42"/>
      <c r="F44" s="42"/>
      <c r="G44" s="51"/>
      <c r="H44" s="42"/>
      <c r="I44" s="51"/>
      <c r="J44" s="42"/>
      <c r="K44" s="51"/>
      <c r="L44" s="42"/>
      <c r="M44" s="51"/>
      <c r="N44" s="42"/>
      <c r="O44" s="51"/>
      <c r="P44" s="42"/>
      <c r="Q44" s="53"/>
      <c r="R44" s="16"/>
      <c r="S44" s="116"/>
      <c r="T44" s="116"/>
    </row>
    <row r="45" spans="1:20" ht="14.25">
      <c r="A45" s="27"/>
      <c r="B45" s="151" t="s">
        <v>42</v>
      </c>
      <c r="C45" s="152">
        <v>0</v>
      </c>
      <c r="D45" s="42" t="e">
        <f>#REF!+#REF!</f>
        <v>#REF!</v>
      </c>
      <c r="E45" s="42" t="e">
        <f>#REF!+#REF!</f>
        <v>#REF!</v>
      </c>
      <c r="F45" s="42" t="e">
        <f>#REF!+#REF!</f>
        <v>#REF!</v>
      </c>
      <c r="G45" s="51" t="e">
        <f>#REF!+#REF!</f>
        <v>#REF!</v>
      </c>
      <c r="H45" s="42" t="e">
        <f>#REF!+#REF!</f>
        <v>#REF!</v>
      </c>
      <c r="I45" s="51" t="e">
        <f>#REF!+#REF!</f>
        <v>#REF!</v>
      </c>
      <c r="J45" s="42" t="e">
        <f>#REF!+#REF!</f>
        <v>#REF!</v>
      </c>
      <c r="K45" s="51" t="e">
        <f>#REF!+#REF!</f>
        <v>#REF!</v>
      </c>
      <c r="L45" s="42" t="e">
        <f>#REF!+#REF!</f>
        <v>#REF!</v>
      </c>
      <c r="M45" s="51" t="e">
        <f>#REF!+#REF!</f>
        <v>#REF!</v>
      </c>
      <c r="N45" s="42" t="e">
        <f>#REF!+#REF!</f>
        <v>#REF!</v>
      </c>
      <c r="O45" s="51" t="e">
        <f>#REF!+#REF!</f>
        <v>#REF!</v>
      </c>
      <c r="P45" s="42" t="e">
        <f>#REF!+#REF!</f>
        <v>#REF!</v>
      </c>
      <c r="Q45" s="53" t="e">
        <f>#REF!+#REF!</f>
        <v>#REF!</v>
      </c>
      <c r="R45" s="16" t="b">
        <v>1</v>
      </c>
      <c r="S45" s="116"/>
      <c r="T45" s="116"/>
    </row>
    <row r="46" spans="1:20" ht="14.25">
      <c r="A46" s="27"/>
      <c r="B46" s="151" t="s">
        <v>43</v>
      </c>
      <c r="C46" s="152">
        <v>0</v>
      </c>
      <c r="D46" s="42" t="e">
        <f>#REF!+#REF!</f>
        <v>#REF!</v>
      </c>
      <c r="E46" s="42" t="e">
        <f>#REF!+#REF!</f>
        <v>#REF!</v>
      </c>
      <c r="F46" s="42" t="e">
        <f>#REF!+#REF!</f>
        <v>#REF!</v>
      </c>
      <c r="G46" s="51" t="e">
        <f>#REF!+#REF!</f>
        <v>#REF!</v>
      </c>
      <c r="H46" s="42" t="e">
        <f>#REF!+#REF!</f>
        <v>#REF!</v>
      </c>
      <c r="I46" s="51" t="e">
        <f>#REF!+#REF!</f>
        <v>#REF!</v>
      </c>
      <c r="J46" s="42" t="e">
        <f>#REF!+#REF!</f>
        <v>#REF!</v>
      </c>
      <c r="K46" s="51" t="e">
        <f>#REF!+#REF!</f>
        <v>#REF!</v>
      </c>
      <c r="L46" s="42" t="e">
        <f>#REF!+#REF!</f>
        <v>#REF!</v>
      </c>
      <c r="M46" s="51" t="e">
        <f>#REF!+#REF!</f>
        <v>#REF!</v>
      </c>
      <c r="N46" s="42" t="e">
        <f>#REF!+#REF!</f>
        <v>#REF!</v>
      </c>
      <c r="O46" s="51" t="e">
        <f>#REF!+#REF!</f>
        <v>#REF!</v>
      </c>
      <c r="P46" s="42" t="e">
        <f>#REF!+#REF!</f>
        <v>#REF!</v>
      </c>
      <c r="Q46" s="53" t="e">
        <f>#REF!+#REF!</f>
        <v>#REF!</v>
      </c>
      <c r="R46" s="16" t="b">
        <v>1</v>
      </c>
      <c r="S46" s="116"/>
      <c r="T46" s="116"/>
    </row>
    <row r="47" spans="1:20" ht="14.25">
      <c r="A47" s="17"/>
      <c r="B47" s="151" t="s">
        <v>44</v>
      </c>
      <c r="C47" s="152">
        <v>0</v>
      </c>
      <c r="D47" s="42" t="e">
        <f>#REF!+#REF!</f>
        <v>#REF!</v>
      </c>
      <c r="E47" s="42" t="e">
        <f>#REF!+#REF!</f>
        <v>#REF!</v>
      </c>
      <c r="F47" s="42" t="e">
        <f>#REF!+#REF!</f>
        <v>#REF!</v>
      </c>
      <c r="G47" s="51" t="e">
        <f>#REF!+#REF!</f>
        <v>#REF!</v>
      </c>
      <c r="H47" s="42" t="e">
        <f>#REF!+#REF!</f>
        <v>#REF!</v>
      </c>
      <c r="I47" s="51" t="e">
        <f>#REF!+#REF!</f>
        <v>#REF!</v>
      </c>
      <c r="J47" s="42" t="e">
        <f>#REF!+#REF!</f>
        <v>#REF!</v>
      </c>
      <c r="K47" s="51" t="e">
        <f>#REF!+#REF!</f>
        <v>#REF!</v>
      </c>
      <c r="L47" s="42" t="e">
        <f>#REF!+#REF!</f>
        <v>#REF!</v>
      </c>
      <c r="M47" s="51" t="e">
        <f>#REF!+#REF!</f>
        <v>#REF!</v>
      </c>
      <c r="N47" s="42" t="e">
        <f>#REF!+#REF!</f>
        <v>#REF!</v>
      </c>
      <c r="O47" s="51" t="e">
        <f>#REF!+#REF!</f>
        <v>#REF!</v>
      </c>
      <c r="P47" s="42" t="e">
        <f>#REF!+#REF!</f>
        <v>#REF!</v>
      </c>
      <c r="Q47" s="53" t="e">
        <f>#REF!+#REF!</f>
        <v>#REF!</v>
      </c>
      <c r="R47" s="16" t="b">
        <v>1</v>
      </c>
      <c r="S47" s="116"/>
      <c r="T47" s="116"/>
    </row>
    <row r="48" spans="1:20" ht="7.5" customHeight="1">
      <c r="A48" s="23"/>
      <c r="B48" s="156">
        <f>COUNTA(B38:B47)</f>
        <v>7</v>
      </c>
      <c r="C48" s="157"/>
      <c r="D48" s="42"/>
      <c r="E48" s="42"/>
      <c r="F48" s="42"/>
      <c r="G48" s="51"/>
      <c r="H48" s="42"/>
      <c r="I48" s="51"/>
      <c r="J48" s="42"/>
      <c r="K48" s="51"/>
      <c r="L48" s="42"/>
      <c r="M48" s="51"/>
      <c r="N48" s="42"/>
      <c r="O48" s="51"/>
      <c r="P48" s="42"/>
      <c r="Q48" s="53"/>
      <c r="R48" s="16" t="b">
        <v>1</v>
      </c>
      <c r="S48" s="117"/>
      <c r="T48" s="117"/>
    </row>
    <row r="49" spans="1:20" ht="15" customHeight="1">
      <c r="A49" s="153" t="s">
        <v>20</v>
      </c>
      <c r="B49" s="154"/>
      <c r="C49" s="155"/>
      <c r="D49" s="42"/>
      <c r="E49" s="42"/>
      <c r="F49" s="42"/>
      <c r="G49" s="51"/>
      <c r="H49" s="42"/>
      <c r="I49" s="51"/>
      <c r="J49" s="42"/>
      <c r="K49" s="51"/>
      <c r="L49" s="42"/>
      <c r="M49" s="51"/>
      <c r="N49" s="42"/>
      <c r="O49" s="51"/>
      <c r="P49" s="42"/>
      <c r="Q49" s="53"/>
      <c r="R49" s="16" t="b">
        <v>1</v>
      </c>
      <c r="S49" s="117"/>
      <c r="T49" s="117"/>
    </row>
    <row r="50" spans="1:20" ht="14.25">
      <c r="A50" s="88" t="s">
        <v>15</v>
      </c>
      <c r="B50" s="86"/>
      <c r="C50" s="87"/>
      <c r="D50" s="42"/>
      <c r="E50" s="42"/>
      <c r="F50" s="42"/>
      <c r="G50" s="51"/>
      <c r="H50" s="42"/>
      <c r="I50" s="51"/>
      <c r="J50" s="42"/>
      <c r="K50" s="51"/>
      <c r="L50" s="42"/>
      <c r="M50" s="51"/>
      <c r="N50" s="42"/>
      <c r="O50" s="51"/>
      <c r="P50" s="42"/>
      <c r="Q50" s="53"/>
      <c r="R50" s="16"/>
      <c r="S50" s="117"/>
      <c r="T50" s="117"/>
    </row>
    <row r="51" spans="1:20" ht="26.25" customHeight="1">
      <c r="A51" s="23"/>
      <c r="B51" s="151" t="s">
        <v>41</v>
      </c>
      <c r="C51" s="152">
        <v>0</v>
      </c>
      <c r="D51" s="42" t="e">
        <f>#REF!+#REF!</f>
        <v>#REF!</v>
      </c>
      <c r="E51" s="42" t="e">
        <f>#REF!+#REF!</f>
        <v>#REF!</v>
      </c>
      <c r="F51" s="42" t="e">
        <f>#REF!+#REF!</f>
        <v>#REF!</v>
      </c>
      <c r="G51" s="51" t="e">
        <f>#REF!+#REF!</f>
        <v>#REF!</v>
      </c>
      <c r="H51" s="42" t="e">
        <f>#REF!+#REF!</f>
        <v>#REF!</v>
      </c>
      <c r="I51" s="51" t="e">
        <f>#REF!+#REF!</f>
        <v>#REF!</v>
      </c>
      <c r="J51" s="42" t="e">
        <f>#REF!+#REF!</f>
        <v>#REF!</v>
      </c>
      <c r="K51" s="51" t="e">
        <f>#REF!+#REF!</f>
        <v>#REF!</v>
      </c>
      <c r="L51" s="42" t="e">
        <f>#REF!+#REF!</f>
        <v>#REF!</v>
      </c>
      <c r="M51" s="51" t="e">
        <f>#REF!+#REF!</f>
        <v>#REF!</v>
      </c>
      <c r="N51" s="42" t="e">
        <f>#REF!+#REF!</f>
        <v>#REF!</v>
      </c>
      <c r="O51" s="51" t="e">
        <f>#REF!+#REF!</f>
        <v>#REF!</v>
      </c>
      <c r="P51" s="42" t="e">
        <f>#REF!+#REF!</f>
        <v>#REF!</v>
      </c>
      <c r="Q51" s="53" t="e">
        <f>#REF!+#REF!</f>
        <v>#REF!</v>
      </c>
      <c r="R51" s="16" t="b">
        <v>1</v>
      </c>
      <c r="S51" s="117"/>
      <c r="T51" s="117"/>
    </row>
    <row r="52" spans="1:20" ht="14.25">
      <c r="A52" s="27"/>
      <c r="B52" s="151" t="s">
        <v>47</v>
      </c>
      <c r="C52" s="152">
        <v>0</v>
      </c>
      <c r="D52" s="42" t="e">
        <f>#REF!+#REF!</f>
        <v>#REF!</v>
      </c>
      <c r="E52" s="42" t="e">
        <f>#REF!+#REF!</f>
        <v>#REF!</v>
      </c>
      <c r="F52" s="42" t="e">
        <f>#REF!+#REF!</f>
        <v>#REF!</v>
      </c>
      <c r="G52" s="51" t="e">
        <f>#REF!+#REF!</f>
        <v>#REF!</v>
      </c>
      <c r="H52" s="42" t="e">
        <f>#REF!+#REF!</f>
        <v>#REF!</v>
      </c>
      <c r="I52" s="51" t="e">
        <f>#REF!+#REF!</f>
        <v>#REF!</v>
      </c>
      <c r="J52" s="42" t="e">
        <f>#REF!+#REF!</f>
        <v>#REF!</v>
      </c>
      <c r="K52" s="51" t="e">
        <f>#REF!+#REF!</f>
        <v>#REF!</v>
      </c>
      <c r="L52" s="42" t="e">
        <f>#REF!+#REF!</f>
        <v>#REF!</v>
      </c>
      <c r="M52" s="51" t="e">
        <f>#REF!+#REF!</f>
        <v>#REF!</v>
      </c>
      <c r="N52" s="42" t="e">
        <f>#REF!+#REF!</f>
        <v>#REF!</v>
      </c>
      <c r="O52" s="51" t="e">
        <f>#REF!+#REF!</f>
        <v>#REF!</v>
      </c>
      <c r="P52" s="42" t="e">
        <f>#REF!+#REF!</f>
        <v>#REF!</v>
      </c>
      <c r="Q52" s="53" t="e">
        <f>#REF!+#REF!</f>
        <v>#REF!</v>
      </c>
      <c r="R52" s="16" t="b">
        <v>1</v>
      </c>
      <c r="S52" s="117"/>
      <c r="T52" s="117"/>
    </row>
    <row r="53" spans="1:20" ht="7.5" customHeight="1">
      <c r="A53" s="17"/>
      <c r="B53" s="156">
        <f>COUNTA(B51:B52)</f>
        <v>2</v>
      </c>
      <c r="C53" s="157"/>
      <c r="D53" s="42"/>
      <c r="E53" s="42"/>
      <c r="F53" s="42"/>
      <c r="G53" s="51"/>
      <c r="H53" s="42"/>
      <c r="I53" s="51"/>
      <c r="J53" s="42"/>
      <c r="K53" s="51"/>
      <c r="L53" s="42"/>
      <c r="M53" s="51"/>
      <c r="N53" s="42"/>
      <c r="O53" s="51"/>
      <c r="P53" s="42"/>
      <c r="Q53" s="53"/>
      <c r="R53" s="16" t="b">
        <v>1</v>
      </c>
      <c r="S53" s="117"/>
      <c r="T53" s="117"/>
    </row>
    <row r="54" spans="1:20" ht="14.25">
      <c r="A54" s="88" t="s">
        <v>16</v>
      </c>
      <c r="B54" s="37"/>
      <c r="C54" s="38"/>
      <c r="D54" s="42"/>
      <c r="E54" s="42"/>
      <c r="F54" s="42"/>
      <c r="G54" s="51"/>
      <c r="H54" s="42"/>
      <c r="I54" s="51"/>
      <c r="J54" s="42"/>
      <c r="K54" s="51"/>
      <c r="L54" s="42"/>
      <c r="M54" s="51"/>
      <c r="N54" s="42"/>
      <c r="O54" s="51"/>
      <c r="P54" s="42"/>
      <c r="Q54" s="53"/>
      <c r="R54" s="16" t="b">
        <v>1</v>
      </c>
      <c r="S54" s="117"/>
      <c r="T54" s="117"/>
    </row>
    <row r="55" spans="1:20" ht="25.5" customHeight="1">
      <c r="A55" s="27"/>
      <c r="B55" s="149" t="s">
        <v>48</v>
      </c>
      <c r="C55" s="150"/>
      <c r="D55" s="42" t="e">
        <f>#REF!+#REF!</f>
        <v>#REF!</v>
      </c>
      <c r="E55" s="42" t="e">
        <f>#REF!+#REF!</f>
        <v>#REF!</v>
      </c>
      <c r="F55" s="42" t="e">
        <f>#REF!+#REF!</f>
        <v>#REF!</v>
      </c>
      <c r="G55" s="51" t="e">
        <f>#REF!+#REF!</f>
        <v>#REF!</v>
      </c>
      <c r="H55" s="42" t="e">
        <f>#REF!+#REF!</f>
        <v>#REF!</v>
      </c>
      <c r="I55" s="51" t="e">
        <f>#REF!+#REF!</f>
        <v>#REF!</v>
      </c>
      <c r="J55" s="42" t="e">
        <f>#REF!+#REF!</f>
        <v>#REF!</v>
      </c>
      <c r="K55" s="51" t="e">
        <f>#REF!+#REF!</f>
        <v>#REF!</v>
      </c>
      <c r="L55" s="42" t="e">
        <f>#REF!+#REF!</f>
        <v>#REF!</v>
      </c>
      <c r="M55" s="51" t="e">
        <f>#REF!+#REF!</f>
        <v>#REF!</v>
      </c>
      <c r="N55" s="42" t="e">
        <f>#REF!+#REF!</f>
        <v>#REF!</v>
      </c>
      <c r="O55" s="51" t="e">
        <f>#REF!+#REF!</f>
        <v>#REF!</v>
      </c>
      <c r="P55" s="42" t="e">
        <f>#REF!+#REF!</f>
        <v>#REF!</v>
      </c>
      <c r="Q55" s="53" t="e">
        <f>#REF!+#REF!</f>
        <v>#REF!</v>
      </c>
      <c r="R55" s="16" t="b">
        <v>1</v>
      </c>
      <c r="S55" s="117"/>
      <c r="T55" s="117"/>
    </row>
    <row r="56" spans="1:20" ht="14.25">
      <c r="A56" s="27"/>
      <c r="B56" s="149" t="s">
        <v>49</v>
      </c>
      <c r="C56" s="150"/>
      <c r="D56" s="42" t="e">
        <f>#REF!+#REF!</f>
        <v>#REF!</v>
      </c>
      <c r="E56" s="42" t="e">
        <f>#REF!+#REF!</f>
        <v>#REF!</v>
      </c>
      <c r="F56" s="42" t="e">
        <f>#REF!+#REF!</f>
        <v>#REF!</v>
      </c>
      <c r="G56" s="51" t="e">
        <f>#REF!+#REF!</f>
        <v>#REF!</v>
      </c>
      <c r="H56" s="42" t="e">
        <f>#REF!+#REF!</f>
        <v>#REF!</v>
      </c>
      <c r="I56" s="51" t="e">
        <f>#REF!+#REF!</f>
        <v>#REF!</v>
      </c>
      <c r="J56" s="42" t="e">
        <f>#REF!+#REF!</f>
        <v>#REF!</v>
      </c>
      <c r="K56" s="51" t="e">
        <f>#REF!+#REF!</f>
        <v>#REF!</v>
      </c>
      <c r="L56" s="42" t="e">
        <f>#REF!+#REF!</f>
        <v>#REF!</v>
      </c>
      <c r="M56" s="51" t="e">
        <f>#REF!+#REF!</f>
        <v>#REF!</v>
      </c>
      <c r="N56" s="42" t="e">
        <f>#REF!+#REF!</f>
        <v>#REF!</v>
      </c>
      <c r="O56" s="51" t="e">
        <f>#REF!+#REF!</f>
        <v>#REF!</v>
      </c>
      <c r="P56" s="42" t="e">
        <f>#REF!+#REF!</f>
        <v>#REF!</v>
      </c>
      <c r="Q56" s="53" t="e">
        <f>#REF!+#REF!</f>
        <v>#REF!</v>
      </c>
      <c r="R56" s="16" t="b">
        <v>1</v>
      </c>
      <c r="S56" s="117"/>
      <c r="T56" s="117"/>
    </row>
    <row r="57" spans="1:20" ht="12.75" customHeight="1">
      <c r="A57" s="17"/>
      <c r="B57" s="156">
        <f>COUNTA(B55:C56)</f>
        <v>2</v>
      </c>
      <c r="C57" s="157"/>
      <c r="D57" s="42"/>
      <c r="E57" s="42"/>
      <c r="F57" s="42"/>
      <c r="G57" s="51"/>
      <c r="H57" s="42"/>
      <c r="I57" s="51"/>
      <c r="J57" s="42"/>
      <c r="K57" s="51"/>
      <c r="L57" s="42"/>
      <c r="M57" s="51"/>
      <c r="N57" s="42"/>
      <c r="O57" s="51"/>
      <c r="P57" s="42"/>
      <c r="Q57" s="53"/>
      <c r="R57" s="16" t="b">
        <v>1</v>
      </c>
      <c r="S57" s="117"/>
      <c r="T57" s="117"/>
    </row>
    <row r="58" spans="1:20" ht="14.25">
      <c r="A58" s="88" t="s">
        <v>17</v>
      </c>
      <c r="B58" s="45"/>
      <c r="C58" s="38"/>
      <c r="D58" s="42"/>
      <c r="E58" s="42"/>
      <c r="F58" s="42"/>
      <c r="G58" s="51"/>
      <c r="H58" s="42"/>
      <c r="I58" s="51"/>
      <c r="J58" s="42"/>
      <c r="K58" s="51"/>
      <c r="L58" s="42"/>
      <c r="M58" s="51"/>
      <c r="N58" s="42"/>
      <c r="O58" s="51"/>
      <c r="P58" s="42"/>
      <c r="Q58" s="53"/>
      <c r="R58" s="16" t="b">
        <v>1</v>
      </c>
      <c r="S58" s="117"/>
      <c r="T58" s="117"/>
    </row>
    <row r="59" spans="1:20" ht="14.25">
      <c r="A59" s="27"/>
      <c r="B59" s="158" t="s">
        <v>88</v>
      </c>
      <c r="C59" s="159"/>
      <c r="D59" s="42" t="e">
        <f>#REF!+#REF!</f>
        <v>#REF!</v>
      </c>
      <c r="E59" s="42" t="e">
        <f>#REF!+#REF!</f>
        <v>#REF!</v>
      </c>
      <c r="F59" s="42" t="e">
        <f>#REF!+#REF!</f>
        <v>#REF!</v>
      </c>
      <c r="G59" s="51" t="e">
        <f>#REF!+#REF!</f>
        <v>#REF!</v>
      </c>
      <c r="H59" s="42" t="e">
        <f>#REF!+#REF!</f>
        <v>#REF!</v>
      </c>
      <c r="I59" s="51" t="e">
        <f>#REF!+#REF!</f>
        <v>#REF!</v>
      </c>
      <c r="J59" s="42" t="e">
        <f>#REF!+#REF!</f>
        <v>#REF!</v>
      </c>
      <c r="K59" s="51" t="e">
        <f>#REF!+#REF!</f>
        <v>#REF!</v>
      </c>
      <c r="L59" s="42" t="e">
        <f>#REF!+#REF!</f>
        <v>#REF!</v>
      </c>
      <c r="M59" s="51" t="e">
        <f>#REF!+#REF!</f>
        <v>#REF!</v>
      </c>
      <c r="N59" s="42" t="e">
        <f>#REF!+#REF!</f>
        <v>#REF!</v>
      </c>
      <c r="O59" s="51" t="e">
        <f>#REF!+#REF!</f>
        <v>#REF!</v>
      </c>
      <c r="P59" s="42" t="e">
        <f>#REF!+#REF!</f>
        <v>#REF!</v>
      </c>
      <c r="Q59" s="53" t="e">
        <f>#REF!+#REF!</f>
        <v>#REF!</v>
      </c>
      <c r="R59" s="16" t="b">
        <v>1</v>
      </c>
      <c r="S59" s="117"/>
      <c r="T59" s="117"/>
    </row>
    <row r="60" spans="1:20" ht="14.25">
      <c r="A60" s="27"/>
      <c r="B60" s="158" t="s">
        <v>87</v>
      </c>
      <c r="C60" s="159"/>
      <c r="D60" s="42" t="e">
        <f>#REF!+#REF!</f>
        <v>#REF!</v>
      </c>
      <c r="E60" s="42" t="e">
        <f>#REF!+#REF!</f>
        <v>#REF!</v>
      </c>
      <c r="F60" s="42" t="e">
        <f>#REF!+#REF!</f>
        <v>#REF!</v>
      </c>
      <c r="G60" s="51" t="e">
        <f>#REF!+#REF!</f>
        <v>#REF!</v>
      </c>
      <c r="H60" s="42" t="e">
        <f>#REF!+#REF!</f>
        <v>#REF!</v>
      </c>
      <c r="I60" s="51" t="e">
        <f>#REF!+#REF!</f>
        <v>#REF!</v>
      </c>
      <c r="J60" s="42" t="e">
        <f>#REF!+#REF!</f>
        <v>#REF!</v>
      </c>
      <c r="K60" s="51" t="e">
        <f>#REF!+#REF!</f>
        <v>#REF!</v>
      </c>
      <c r="L60" s="42" t="e">
        <f>#REF!+#REF!</f>
        <v>#REF!</v>
      </c>
      <c r="M60" s="51" t="e">
        <f>#REF!+#REF!</f>
        <v>#REF!</v>
      </c>
      <c r="N60" s="42" t="e">
        <f>#REF!+#REF!</f>
        <v>#REF!</v>
      </c>
      <c r="O60" s="51" t="e">
        <f>#REF!+#REF!</f>
        <v>#REF!</v>
      </c>
      <c r="P60" s="42" t="e">
        <f>#REF!+#REF!</f>
        <v>#REF!</v>
      </c>
      <c r="Q60" s="53" t="e">
        <f>#REF!+#REF!</f>
        <v>#REF!</v>
      </c>
      <c r="R60" s="16" t="b">
        <v>1</v>
      </c>
      <c r="S60" s="117"/>
      <c r="T60" s="117"/>
    </row>
    <row r="61" spans="1:20" ht="14.25">
      <c r="A61" s="27"/>
      <c r="B61" s="158" t="s">
        <v>89</v>
      </c>
      <c r="C61" s="159"/>
      <c r="D61" s="42"/>
      <c r="E61" s="42"/>
      <c r="F61" s="42"/>
      <c r="G61" s="51"/>
      <c r="H61" s="42"/>
      <c r="I61" s="51"/>
      <c r="J61" s="42"/>
      <c r="K61" s="51"/>
      <c r="L61" s="42"/>
      <c r="M61" s="51"/>
      <c r="N61" s="42"/>
      <c r="O61" s="51"/>
      <c r="P61" s="42"/>
      <c r="Q61" s="53"/>
      <c r="R61" s="16"/>
      <c r="S61" s="117"/>
      <c r="T61" s="117"/>
    </row>
    <row r="62" spans="1:20" ht="15" customHeight="1">
      <c r="A62" s="27"/>
      <c r="B62" s="156">
        <f>COUNTA(B59:C60)</f>
        <v>2</v>
      </c>
      <c r="C62" s="157"/>
      <c r="D62" s="42"/>
      <c r="E62" s="42"/>
      <c r="F62" s="42"/>
      <c r="G62" s="51"/>
      <c r="H62" s="42"/>
      <c r="I62" s="51"/>
      <c r="J62" s="42"/>
      <c r="K62" s="51"/>
      <c r="L62" s="42"/>
      <c r="M62" s="51"/>
      <c r="N62" s="42"/>
      <c r="O62" s="51"/>
      <c r="P62" s="42"/>
      <c r="Q62" s="53"/>
      <c r="R62" s="16" t="b">
        <v>1</v>
      </c>
      <c r="S62" s="117"/>
      <c r="T62" s="117"/>
    </row>
    <row r="63" spans="1:20" ht="14.25">
      <c r="A63" s="88" t="s">
        <v>18</v>
      </c>
      <c r="B63" s="37"/>
      <c r="C63" s="38"/>
      <c r="D63" s="42"/>
      <c r="E63" s="42"/>
      <c r="F63" s="42"/>
      <c r="G63" s="51"/>
      <c r="H63" s="42"/>
      <c r="I63" s="51"/>
      <c r="J63" s="42"/>
      <c r="K63" s="51"/>
      <c r="L63" s="42"/>
      <c r="M63" s="51"/>
      <c r="N63" s="42"/>
      <c r="O63" s="51"/>
      <c r="P63" s="42"/>
      <c r="Q63" s="53"/>
      <c r="R63" s="16" t="b">
        <v>1</v>
      </c>
      <c r="S63" s="117"/>
      <c r="T63" s="117"/>
    </row>
    <row r="64" spans="1:20" ht="14.25">
      <c r="A64" s="27"/>
      <c r="B64" s="37" t="s">
        <v>93</v>
      </c>
      <c r="C64" s="38"/>
      <c r="D64" s="42" t="e">
        <f>#REF!+#REF!</f>
        <v>#REF!</v>
      </c>
      <c r="E64" s="42" t="e">
        <f>#REF!+#REF!</f>
        <v>#REF!</v>
      </c>
      <c r="F64" s="42" t="e">
        <f>#REF!+#REF!</f>
        <v>#REF!</v>
      </c>
      <c r="G64" s="51" t="e">
        <f>#REF!+#REF!</f>
        <v>#REF!</v>
      </c>
      <c r="H64" s="42" t="e">
        <f>#REF!+#REF!</f>
        <v>#REF!</v>
      </c>
      <c r="I64" s="51" t="e">
        <f>#REF!+#REF!</f>
        <v>#REF!</v>
      </c>
      <c r="J64" s="42" t="e">
        <f>#REF!+#REF!</f>
        <v>#REF!</v>
      </c>
      <c r="K64" s="51" t="e">
        <f>#REF!+#REF!</f>
        <v>#REF!</v>
      </c>
      <c r="L64" s="42" t="e">
        <f>#REF!+#REF!</f>
        <v>#REF!</v>
      </c>
      <c r="M64" s="51" t="e">
        <f>#REF!+#REF!</f>
        <v>#REF!</v>
      </c>
      <c r="N64" s="42" t="e">
        <f>#REF!+#REF!</f>
        <v>#REF!</v>
      </c>
      <c r="O64" s="51" t="e">
        <f>#REF!+#REF!</f>
        <v>#REF!</v>
      </c>
      <c r="P64" s="42" t="e">
        <f>#REF!+#REF!</f>
        <v>#REF!</v>
      </c>
      <c r="Q64" s="53" t="e">
        <f>#REF!+#REF!</f>
        <v>#REF!</v>
      </c>
      <c r="R64" s="16" t="b">
        <v>1</v>
      </c>
      <c r="S64" s="117"/>
      <c r="T64" s="117"/>
    </row>
    <row r="65" spans="1:20" ht="14.25">
      <c r="A65" s="27"/>
      <c r="B65" s="37" t="s">
        <v>90</v>
      </c>
      <c r="C65" s="38"/>
      <c r="D65" s="42" t="e">
        <f>#REF!+#REF!</f>
        <v>#REF!</v>
      </c>
      <c r="E65" s="42" t="e">
        <f>#REF!+#REF!</f>
        <v>#REF!</v>
      </c>
      <c r="F65" s="42" t="e">
        <f>#REF!+#REF!</f>
        <v>#REF!</v>
      </c>
      <c r="G65" s="51" t="e">
        <f>#REF!+#REF!</f>
        <v>#REF!</v>
      </c>
      <c r="H65" s="42" t="e">
        <f>#REF!+#REF!</f>
        <v>#REF!</v>
      </c>
      <c r="I65" s="51" t="e">
        <f>#REF!+#REF!</f>
        <v>#REF!</v>
      </c>
      <c r="J65" s="42" t="e">
        <f>#REF!+#REF!</f>
        <v>#REF!</v>
      </c>
      <c r="K65" s="51" t="e">
        <f>#REF!+#REF!</f>
        <v>#REF!</v>
      </c>
      <c r="L65" s="42" t="e">
        <f>#REF!+#REF!</f>
        <v>#REF!</v>
      </c>
      <c r="M65" s="51" t="e">
        <f>#REF!+#REF!</f>
        <v>#REF!</v>
      </c>
      <c r="N65" s="42" t="e">
        <f>#REF!+#REF!</f>
        <v>#REF!</v>
      </c>
      <c r="O65" s="51" t="e">
        <f>#REF!+#REF!</f>
        <v>#REF!</v>
      </c>
      <c r="P65" s="42" t="e">
        <f>#REF!+#REF!</f>
        <v>#REF!</v>
      </c>
      <c r="Q65" s="53" t="e">
        <f>#REF!+#REF!</f>
        <v>#REF!</v>
      </c>
      <c r="R65" s="16" t="b">
        <v>1</v>
      </c>
      <c r="S65" s="117"/>
      <c r="T65" s="117"/>
    </row>
    <row r="66" spans="1:20" ht="14.25">
      <c r="A66" s="23"/>
      <c r="B66" s="37" t="s">
        <v>91</v>
      </c>
      <c r="C66" s="38"/>
      <c r="D66" s="42" t="e">
        <f>#REF!+#REF!</f>
        <v>#REF!</v>
      </c>
      <c r="E66" s="42" t="e">
        <f>#REF!+#REF!</f>
        <v>#REF!</v>
      </c>
      <c r="F66" s="42" t="e">
        <f>#REF!+#REF!</f>
        <v>#REF!</v>
      </c>
      <c r="G66" s="51" t="e">
        <f>#REF!+#REF!</f>
        <v>#REF!</v>
      </c>
      <c r="H66" s="42" t="e">
        <f>#REF!+#REF!</f>
        <v>#REF!</v>
      </c>
      <c r="I66" s="51" t="e">
        <f>#REF!+#REF!</f>
        <v>#REF!</v>
      </c>
      <c r="J66" s="42" t="e">
        <f>#REF!+#REF!</f>
        <v>#REF!</v>
      </c>
      <c r="K66" s="51" t="e">
        <f>#REF!+#REF!</f>
        <v>#REF!</v>
      </c>
      <c r="L66" s="42" t="e">
        <f>#REF!+#REF!</f>
        <v>#REF!</v>
      </c>
      <c r="M66" s="51" t="e">
        <f>#REF!+#REF!</f>
        <v>#REF!</v>
      </c>
      <c r="N66" s="42" t="e">
        <f>#REF!+#REF!</f>
        <v>#REF!</v>
      </c>
      <c r="O66" s="51" t="e">
        <f>#REF!+#REF!</f>
        <v>#REF!</v>
      </c>
      <c r="P66" s="42" t="e">
        <f>#REF!+#REF!</f>
        <v>#REF!</v>
      </c>
      <c r="Q66" s="53" t="e">
        <f>#REF!+#REF!</f>
        <v>#REF!</v>
      </c>
      <c r="R66" s="16" t="b">
        <v>1</v>
      </c>
      <c r="S66" s="117"/>
      <c r="T66" s="117"/>
    </row>
    <row r="67" spans="1:20" ht="14.25">
      <c r="A67" s="17"/>
      <c r="B67" s="37" t="s">
        <v>92</v>
      </c>
      <c r="C67" s="38"/>
      <c r="D67" s="42" t="e">
        <f>#REF!+#REF!</f>
        <v>#REF!</v>
      </c>
      <c r="E67" s="42" t="e">
        <f>#REF!+#REF!</f>
        <v>#REF!</v>
      </c>
      <c r="F67" s="42" t="e">
        <f>#REF!+#REF!</f>
        <v>#REF!</v>
      </c>
      <c r="G67" s="51" t="e">
        <f>#REF!+#REF!</f>
        <v>#REF!</v>
      </c>
      <c r="H67" s="42" t="e">
        <f>#REF!+#REF!</f>
        <v>#REF!</v>
      </c>
      <c r="I67" s="51" t="e">
        <f>#REF!+#REF!</f>
        <v>#REF!</v>
      </c>
      <c r="J67" s="42" t="e">
        <f>#REF!+#REF!</f>
        <v>#REF!</v>
      </c>
      <c r="K67" s="51" t="e">
        <f>#REF!+#REF!</f>
        <v>#REF!</v>
      </c>
      <c r="L67" s="42" t="e">
        <f>#REF!+#REF!</f>
        <v>#REF!</v>
      </c>
      <c r="M67" s="51" t="e">
        <f>#REF!+#REF!</f>
        <v>#REF!</v>
      </c>
      <c r="N67" s="42" t="e">
        <f>#REF!+#REF!</f>
        <v>#REF!</v>
      </c>
      <c r="O67" s="51" t="e">
        <f>#REF!+#REF!</f>
        <v>#REF!</v>
      </c>
      <c r="P67" s="42" t="e">
        <f>#REF!+#REF!</f>
        <v>#REF!</v>
      </c>
      <c r="Q67" s="53" t="e">
        <f>#REF!+#REF!</f>
        <v>#REF!</v>
      </c>
      <c r="R67" s="16" t="b">
        <v>1</v>
      </c>
      <c r="S67" s="117"/>
      <c r="T67" s="117"/>
    </row>
    <row r="68" spans="4:20" ht="14.25">
      <c r="D68" s="42"/>
      <c r="E68" s="42"/>
      <c r="F68" s="42"/>
      <c r="G68" s="51"/>
      <c r="H68" s="42"/>
      <c r="I68" s="51"/>
      <c r="J68" s="42"/>
      <c r="K68" s="51"/>
      <c r="L68" s="42"/>
      <c r="M68" s="51"/>
      <c r="N68" s="42"/>
      <c r="O68" s="51"/>
      <c r="P68" s="42"/>
      <c r="Q68" s="53"/>
      <c r="R68" s="16"/>
      <c r="S68" s="117"/>
      <c r="T68" s="117"/>
    </row>
    <row r="69" spans="1:20" ht="14.25">
      <c r="A69" s="88" t="s">
        <v>27</v>
      </c>
      <c r="B69" s="37"/>
      <c r="C69" s="38"/>
      <c r="D69" s="42"/>
      <c r="E69" s="42"/>
      <c r="F69" s="42"/>
      <c r="G69" s="51"/>
      <c r="H69" s="42"/>
      <c r="I69" s="51"/>
      <c r="J69" s="42"/>
      <c r="K69" s="51"/>
      <c r="L69" s="42"/>
      <c r="M69" s="51"/>
      <c r="N69" s="42"/>
      <c r="O69" s="51"/>
      <c r="P69" s="42"/>
      <c r="Q69" s="53"/>
      <c r="R69" s="16" t="b">
        <v>1</v>
      </c>
      <c r="S69" s="117"/>
      <c r="T69" s="117"/>
    </row>
    <row r="70" spans="1:20" ht="14.25">
      <c r="A70" s="23"/>
      <c r="B70" s="158" t="s">
        <v>50</v>
      </c>
      <c r="C70" s="159"/>
      <c r="D70" s="42" t="e">
        <f>#REF!+#REF!</f>
        <v>#REF!</v>
      </c>
      <c r="E70" s="42" t="e">
        <f>#REF!+#REF!</f>
        <v>#REF!</v>
      </c>
      <c r="F70" s="42" t="e">
        <f>#REF!+#REF!</f>
        <v>#REF!</v>
      </c>
      <c r="G70" s="51" t="e">
        <f>#REF!+#REF!</f>
        <v>#REF!</v>
      </c>
      <c r="H70" s="42" t="e">
        <f>#REF!+#REF!</f>
        <v>#REF!</v>
      </c>
      <c r="I70" s="51" t="e">
        <f>#REF!+#REF!</f>
        <v>#REF!</v>
      </c>
      <c r="J70" s="42" t="e">
        <f>#REF!+#REF!</f>
        <v>#REF!</v>
      </c>
      <c r="K70" s="51" t="e">
        <f>#REF!+#REF!</f>
        <v>#REF!</v>
      </c>
      <c r="L70" s="42" t="e">
        <f>#REF!+#REF!</f>
        <v>#REF!</v>
      </c>
      <c r="M70" s="51" t="e">
        <f>#REF!+#REF!</f>
        <v>#REF!</v>
      </c>
      <c r="N70" s="42" t="e">
        <f>#REF!+#REF!</f>
        <v>#REF!</v>
      </c>
      <c r="O70" s="51" t="e">
        <f>#REF!+#REF!</f>
        <v>#REF!</v>
      </c>
      <c r="P70" s="42" t="e">
        <f>#REF!+#REF!</f>
        <v>#REF!</v>
      </c>
      <c r="Q70" s="53" t="e">
        <f>#REF!+#REF!</f>
        <v>#REF!</v>
      </c>
      <c r="R70" s="16" t="b">
        <v>1</v>
      </c>
      <c r="S70" s="117"/>
      <c r="T70" s="117"/>
    </row>
    <row r="71" spans="1:20" ht="14.25">
      <c r="A71" s="27"/>
      <c r="B71" s="158" t="s">
        <v>51</v>
      </c>
      <c r="C71" s="159"/>
      <c r="D71" s="42" t="e">
        <f>#REF!+#REF!</f>
        <v>#REF!</v>
      </c>
      <c r="E71" s="42" t="e">
        <f>#REF!+#REF!</f>
        <v>#REF!</v>
      </c>
      <c r="F71" s="42" t="e">
        <f>#REF!+#REF!</f>
        <v>#REF!</v>
      </c>
      <c r="G71" s="51" t="e">
        <f>#REF!+#REF!</f>
        <v>#REF!</v>
      </c>
      <c r="H71" s="42" t="e">
        <f>#REF!+#REF!</f>
        <v>#REF!</v>
      </c>
      <c r="I71" s="51" t="e">
        <f>#REF!+#REF!</f>
        <v>#REF!</v>
      </c>
      <c r="J71" s="42" t="e">
        <f>#REF!+#REF!</f>
        <v>#REF!</v>
      </c>
      <c r="K71" s="51" t="e">
        <f>#REF!+#REF!</f>
        <v>#REF!</v>
      </c>
      <c r="L71" s="42" t="e">
        <f>#REF!+#REF!</f>
        <v>#REF!</v>
      </c>
      <c r="M71" s="51" t="e">
        <f>#REF!+#REF!</f>
        <v>#REF!</v>
      </c>
      <c r="N71" s="42" t="e">
        <f>#REF!+#REF!</f>
        <v>#REF!</v>
      </c>
      <c r="O71" s="51" t="e">
        <f>#REF!+#REF!</f>
        <v>#REF!</v>
      </c>
      <c r="P71" s="42" t="e">
        <f>#REF!+#REF!</f>
        <v>#REF!</v>
      </c>
      <c r="Q71" s="53" t="e">
        <f>#REF!+#REF!</f>
        <v>#REF!</v>
      </c>
      <c r="R71" s="16" t="b">
        <v>1</v>
      </c>
      <c r="S71" s="117"/>
      <c r="T71" s="117"/>
    </row>
    <row r="72" spans="1:20" ht="14.25">
      <c r="A72" s="27"/>
      <c r="B72" s="158" t="s">
        <v>52</v>
      </c>
      <c r="C72" s="159"/>
      <c r="D72" s="42" t="e">
        <f>#REF!+#REF!</f>
        <v>#REF!</v>
      </c>
      <c r="E72" s="42" t="e">
        <f>#REF!+#REF!</f>
        <v>#REF!</v>
      </c>
      <c r="F72" s="42" t="e">
        <f>#REF!+#REF!</f>
        <v>#REF!</v>
      </c>
      <c r="G72" s="51" t="e">
        <f>#REF!+#REF!</f>
        <v>#REF!</v>
      </c>
      <c r="H72" s="42" t="e">
        <f>#REF!+#REF!</f>
        <v>#REF!</v>
      </c>
      <c r="I72" s="51" t="e">
        <f>#REF!+#REF!</f>
        <v>#REF!</v>
      </c>
      <c r="J72" s="42" t="e">
        <f>#REF!+#REF!</f>
        <v>#REF!</v>
      </c>
      <c r="K72" s="51" t="e">
        <f>#REF!+#REF!</f>
        <v>#REF!</v>
      </c>
      <c r="L72" s="42" t="e">
        <f>#REF!+#REF!</f>
        <v>#REF!</v>
      </c>
      <c r="M72" s="51" t="e">
        <f>#REF!+#REF!</f>
        <v>#REF!</v>
      </c>
      <c r="N72" s="42" t="e">
        <f>#REF!+#REF!</f>
        <v>#REF!</v>
      </c>
      <c r="O72" s="51" t="e">
        <f>#REF!+#REF!</f>
        <v>#REF!</v>
      </c>
      <c r="P72" s="42" t="e">
        <f>#REF!+#REF!</f>
        <v>#REF!</v>
      </c>
      <c r="Q72" s="53" t="e">
        <f>#REF!+#REF!</f>
        <v>#REF!</v>
      </c>
      <c r="R72" s="16" t="b">
        <v>1</v>
      </c>
      <c r="S72" s="117"/>
      <c r="T72" s="117"/>
    </row>
    <row r="73" spans="1:20" ht="14.25">
      <c r="A73" s="27"/>
      <c r="B73" s="158" t="s">
        <v>53</v>
      </c>
      <c r="C73" s="159"/>
      <c r="D73" s="42" t="e">
        <f>#REF!+#REF!</f>
        <v>#REF!</v>
      </c>
      <c r="E73" s="42" t="e">
        <f>#REF!+#REF!</f>
        <v>#REF!</v>
      </c>
      <c r="F73" s="42" t="e">
        <f>#REF!+#REF!</f>
        <v>#REF!</v>
      </c>
      <c r="G73" s="51" t="e">
        <f>#REF!+#REF!</f>
        <v>#REF!</v>
      </c>
      <c r="H73" s="42" t="e">
        <f>#REF!+#REF!</f>
        <v>#REF!</v>
      </c>
      <c r="I73" s="51" t="e">
        <f>#REF!+#REF!</f>
        <v>#REF!</v>
      </c>
      <c r="J73" s="42" t="e">
        <f>#REF!+#REF!</f>
        <v>#REF!</v>
      </c>
      <c r="K73" s="51" t="e">
        <f>#REF!+#REF!</f>
        <v>#REF!</v>
      </c>
      <c r="L73" s="42" t="e">
        <f>#REF!+#REF!</f>
        <v>#REF!</v>
      </c>
      <c r="M73" s="51" t="e">
        <f>#REF!+#REF!</f>
        <v>#REF!</v>
      </c>
      <c r="N73" s="42" t="e">
        <f>#REF!+#REF!</f>
        <v>#REF!</v>
      </c>
      <c r="O73" s="51" t="e">
        <f>#REF!+#REF!</f>
        <v>#REF!</v>
      </c>
      <c r="P73" s="42" t="e">
        <f>#REF!+#REF!</f>
        <v>#REF!</v>
      </c>
      <c r="Q73" s="53" t="e">
        <f>#REF!+#REF!</f>
        <v>#REF!</v>
      </c>
      <c r="R73" s="16" t="b">
        <v>1</v>
      </c>
      <c r="S73" s="117"/>
      <c r="T73" s="117"/>
    </row>
    <row r="74" spans="1:20" ht="26.25" customHeight="1">
      <c r="A74" s="17"/>
      <c r="B74" s="151" t="s">
        <v>54</v>
      </c>
      <c r="C74" s="152"/>
      <c r="D74" s="42" t="e">
        <f>#REF!+#REF!</f>
        <v>#REF!</v>
      </c>
      <c r="E74" s="42" t="e">
        <f>#REF!+#REF!</f>
        <v>#REF!</v>
      </c>
      <c r="F74" s="42" t="e">
        <f>#REF!+#REF!</f>
        <v>#REF!</v>
      </c>
      <c r="G74" s="51" t="e">
        <f>#REF!+#REF!</f>
        <v>#REF!</v>
      </c>
      <c r="H74" s="42" t="e">
        <f>#REF!+#REF!</f>
        <v>#REF!</v>
      </c>
      <c r="I74" s="51" t="e">
        <f>#REF!+#REF!</f>
        <v>#REF!</v>
      </c>
      <c r="J74" s="42" t="e">
        <f>#REF!+#REF!</f>
        <v>#REF!</v>
      </c>
      <c r="K74" s="51" t="e">
        <f>#REF!+#REF!</f>
        <v>#REF!</v>
      </c>
      <c r="L74" s="42" t="e">
        <f>#REF!+#REF!</f>
        <v>#REF!</v>
      </c>
      <c r="M74" s="51" t="e">
        <f>#REF!+#REF!</f>
        <v>#REF!</v>
      </c>
      <c r="N74" s="42" t="e">
        <f>#REF!+#REF!</f>
        <v>#REF!</v>
      </c>
      <c r="O74" s="51" t="e">
        <f>#REF!+#REF!</f>
        <v>#REF!</v>
      </c>
      <c r="P74" s="42" t="e">
        <f>#REF!+#REF!</f>
        <v>#REF!</v>
      </c>
      <c r="Q74" s="53" t="e">
        <f>#REF!+#REF!</f>
        <v>#REF!</v>
      </c>
      <c r="R74" s="16" t="b">
        <v>1</v>
      </c>
      <c r="S74" s="117"/>
      <c r="T74" s="117"/>
    </row>
    <row r="75" spans="1:20" ht="14.25">
      <c r="A75" s="27"/>
      <c r="B75" s="158" t="s">
        <v>55</v>
      </c>
      <c r="C75" s="159"/>
      <c r="D75" s="42" t="e">
        <f>#REF!+#REF!</f>
        <v>#REF!</v>
      </c>
      <c r="E75" s="42" t="e">
        <f>#REF!+#REF!</f>
        <v>#REF!</v>
      </c>
      <c r="F75" s="42" t="e">
        <f>#REF!+#REF!</f>
        <v>#REF!</v>
      </c>
      <c r="G75" s="51" t="e">
        <f>#REF!+#REF!</f>
        <v>#REF!</v>
      </c>
      <c r="H75" s="42" t="e">
        <f>#REF!+#REF!</f>
        <v>#REF!</v>
      </c>
      <c r="I75" s="51" t="e">
        <f>#REF!+#REF!</f>
        <v>#REF!</v>
      </c>
      <c r="J75" s="42" t="e">
        <f>#REF!+#REF!</f>
        <v>#REF!</v>
      </c>
      <c r="K75" s="51" t="e">
        <f>#REF!+#REF!</f>
        <v>#REF!</v>
      </c>
      <c r="L75" s="42" t="e">
        <f>#REF!+#REF!</f>
        <v>#REF!</v>
      </c>
      <c r="M75" s="51" t="e">
        <f>#REF!+#REF!</f>
        <v>#REF!</v>
      </c>
      <c r="N75" s="42" t="e">
        <f>#REF!+#REF!</f>
        <v>#REF!</v>
      </c>
      <c r="O75" s="51" t="e">
        <f>#REF!+#REF!</f>
        <v>#REF!</v>
      </c>
      <c r="P75" s="42" t="e">
        <f>#REF!+#REF!</f>
        <v>#REF!</v>
      </c>
      <c r="Q75" s="53" t="e">
        <f>#REF!+#REF!</f>
        <v>#REF!</v>
      </c>
      <c r="R75" s="16" t="b">
        <v>1</v>
      </c>
      <c r="S75" s="117"/>
      <c r="T75" s="117"/>
    </row>
    <row r="76" spans="1:20" ht="14.25">
      <c r="A76" s="27"/>
      <c r="B76" s="158" t="s">
        <v>56</v>
      </c>
      <c r="C76" s="159"/>
      <c r="D76" s="42" t="e">
        <f>#REF!+#REF!</f>
        <v>#REF!</v>
      </c>
      <c r="E76" s="42" t="e">
        <f>#REF!+#REF!</f>
        <v>#REF!</v>
      </c>
      <c r="F76" s="42" t="e">
        <f>#REF!+#REF!</f>
        <v>#REF!</v>
      </c>
      <c r="G76" s="51" t="e">
        <f>#REF!+#REF!</f>
        <v>#REF!</v>
      </c>
      <c r="H76" s="42" t="e">
        <f>#REF!+#REF!</f>
        <v>#REF!</v>
      </c>
      <c r="I76" s="51" t="e">
        <f>#REF!+#REF!</f>
        <v>#REF!</v>
      </c>
      <c r="J76" s="42" t="e">
        <f>#REF!+#REF!</f>
        <v>#REF!</v>
      </c>
      <c r="K76" s="51" t="e">
        <f>#REF!+#REF!</f>
        <v>#REF!</v>
      </c>
      <c r="L76" s="42" t="e">
        <f>#REF!+#REF!</f>
        <v>#REF!</v>
      </c>
      <c r="M76" s="51" t="e">
        <f>#REF!+#REF!</f>
        <v>#REF!</v>
      </c>
      <c r="N76" s="42" t="e">
        <f>#REF!+#REF!</f>
        <v>#REF!</v>
      </c>
      <c r="O76" s="51" t="e">
        <f>#REF!+#REF!</f>
        <v>#REF!</v>
      </c>
      <c r="P76" s="42" t="e">
        <f>#REF!+#REF!</f>
        <v>#REF!</v>
      </c>
      <c r="Q76" s="53" t="e">
        <f>#REF!+#REF!</f>
        <v>#REF!</v>
      </c>
      <c r="R76" s="16" t="b">
        <v>1</v>
      </c>
      <c r="S76" s="117"/>
      <c r="T76" s="117"/>
    </row>
    <row r="77" spans="1:20" ht="14.25">
      <c r="A77" s="17"/>
      <c r="B77" s="158" t="s">
        <v>57</v>
      </c>
      <c r="C77" s="159"/>
      <c r="D77" s="42" t="e">
        <f>#REF!+#REF!</f>
        <v>#REF!</v>
      </c>
      <c r="E77" s="42" t="e">
        <f>#REF!+#REF!</f>
        <v>#REF!</v>
      </c>
      <c r="F77" s="42" t="e">
        <f>#REF!+#REF!</f>
        <v>#REF!</v>
      </c>
      <c r="G77" s="51" t="e">
        <f>#REF!+#REF!</f>
        <v>#REF!</v>
      </c>
      <c r="H77" s="42" t="e">
        <f>#REF!+#REF!</f>
        <v>#REF!</v>
      </c>
      <c r="I77" s="51" t="e">
        <f>#REF!+#REF!</f>
        <v>#REF!</v>
      </c>
      <c r="J77" s="42" t="e">
        <f>#REF!+#REF!</f>
        <v>#REF!</v>
      </c>
      <c r="K77" s="51" t="e">
        <f>#REF!+#REF!</f>
        <v>#REF!</v>
      </c>
      <c r="L77" s="42" t="e">
        <f>#REF!+#REF!</f>
        <v>#REF!</v>
      </c>
      <c r="M77" s="51" t="e">
        <f>#REF!+#REF!</f>
        <v>#REF!</v>
      </c>
      <c r="N77" s="42" t="e">
        <f>#REF!+#REF!</f>
        <v>#REF!</v>
      </c>
      <c r="O77" s="51" t="e">
        <f>#REF!+#REF!</f>
        <v>#REF!</v>
      </c>
      <c r="P77" s="42" t="e">
        <f>#REF!+#REF!</f>
        <v>#REF!</v>
      </c>
      <c r="Q77" s="53" t="e">
        <f>#REF!+#REF!</f>
        <v>#REF!</v>
      </c>
      <c r="R77" s="16" t="b">
        <v>1</v>
      </c>
      <c r="S77" s="117"/>
      <c r="T77" s="117"/>
    </row>
    <row r="78" spans="1:20" ht="14.25">
      <c r="A78" s="27"/>
      <c r="B78" s="158" t="s">
        <v>58</v>
      </c>
      <c r="C78" s="159"/>
      <c r="D78" s="42" t="e">
        <f>#REF!+#REF!</f>
        <v>#REF!</v>
      </c>
      <c r="E78" s="42" t="e">
        <f>#REF!+#REF!</f>
        <v>#REF!</v>
      </c>
      <c r="F78" s="42" t="e">
        <f>#REF!+#REF!</f>
        <v>#REF!</v>
      </c>
      <c r="G78" s="51" t="e">
        <f>#REF!+#REF!</f>
        <v>#REF!</v>
      </c>
      <c r="H78" s="42" t="e">
        <f>#REF!+#REF!</f>
        <v>#REF!</v>
      </c>
      <c r="I78" s="51" t="e">
        <f>#REF!+#REF!</f>
        <v>#REF!</v>
      </c>
      <c r="J78" s="42" t="e">
        <f>#REF!+#REF!</f>
        <v>#REF!</v>
      </c>
      <c r="K78" s="51" t="e">
        <f>#REF!+#REF!</f>
        <v>#REF!</v>
      </c>
      <c r="L78" s="42" t="e">
        <f>#REF!+#REF!</f>
        <v>#REF!</v>
      </c>
      <c r="M78" s="51" t="e">
        <f>#REF!+#REF!</f>
        <v>#REF!</v>
      </c>
      <c r="N78" s="42" t="e">
        <f>#REF!+#REF!</f>
        <v>#REF!</v>
      </c>
      <c r="O78" s="51" t="e">
        <f>#REF!+#REF!</f>
        <v>#REF!</v>
      </c>
      <c r="P78" s="42" t="e">
        <f>#REF!+#REF!</f>
        <v>#REF!</v>
      </c>
      <c r="Q78" s="53" t="e">
        <f>#REF!+#REF!</f>
        <v>#REF!</v>
      </c>
      <c r="R78" s="16" t="b">
        <v>1</v>
      </c>
      <c r="S78" s="117"/>
      <c r="T78" s="117"/>
    </row>
    <row r="79" spans="1:20" ht="14.25">
      <c r="A79" s="27"/>
      <c r="B79" s="158" t="s">
        <v>59</v>
      </c>
      <c r="C79" s="159"/>
      <c r="D79" s="42" t="e">
        <f>#REF!+#REF!</f>
        <v>#REF!</v>
      </c>
      <c r="E79" s="42" t="e">
        <f>#REF!+#REF!</f>
        <v>#REF!</v>
      </c>
      <c r="F79" s="42" t="e">
        <f>#REF!+#REF!</f>
        <v>#REF!</v>
      </c>
      <c r="G79" s="51" t="e">
        <f>#REF!+#REF!</f>
        <v>#REF!</v>
      </c>
      <c r="H79" s="42" t="e">
        <f>#REF!+#REF!</f>
        <v>#REF!</v>
      </c>
      <c r="I79" s="51" t="e">
        <f>#REF!+#REF!</f>
        <v>#REF!</v>
      </c>
      <c r="J79" s="42" t="e">
        <f>#REF!+#REF!</f>
        <v>#REF!</v>
      </c>
      <c r="K79" s="51" t="e">
        <f>#REF!+#REF!</f>
        <v>#REF!</v>
      </c>
      <c r="L79" s="42" t="e">
        <f>#REF!+#REF!</f>
        <v>#REF!</v>
      </c>
      <c r="M79" s="51" t="e">
        <f>#REF!+#REF!</f>
        <v>#REF!</v>
      </c>
      <c r="N79" s="42" t="e">
        <f>#REF!+#REF!</f>
        <v>#REF!</v>
      </c>
      <c r="O79" s="51" t="e">
        <f>#REF!+#REF!</f>
        <v>#REF!</v>
      </c>
      <c r="P79" s="42" t="e">
        <f>#REF!+#REF!</f>
        <v>#REF!</v>
      </c>
      <c r="Q79" s="53" t="e">
        <f>#REF!+#REF!</f>
        <v>#REF!</v>
      </c>
      <c r="R79" s="16" t="b">
        <v>1</v>
      </c>
      <c r="S79" s="117"/>
      <c r="T79" s="117"/>
    </row>
    <row r="80" spans="1:20" ht="14.25">
      <c r="A80" s="27"/>
      <c r="B80" s="158" t="s">
        <v>60</v>
      </c>
      <c r="C80" s="159"/>
      <c r="D80" s="42" t="e">
        <f>#REF!+#REF!</f>
        <v>#REF!</v>
      </c>
      <c r="E80" s="42" t="e">
        <f>#REF!+#REF!</f>
        <v>#REF!</v>
      </c>
      <c r="F80" s="42" t="e">
        <f>#REF!+#REF!</f>
        <v>#REF!</v>
      </c>
      <c r="G80" s="51" t="e">
        <f>#REF!+#REF!</f>
        <v>#REF!</v>
      </c>
      <c r="H80" s="42" t="e">
        <f>#REF!+#REF!</f>
        <v>#REF!</v>
      </c>
      <c r="I80" s="51" t="e">
        <f>#REF!+#REF!</f>
        <v>#REF!</v>
      </c>
      <c r="J80" s="42" t="e">
        <f>#REF!+#REF!</f>
        <v>#REF!</v>
      </c>
      <c r="K80" s="51" t="e">
        <f>#REF!+#REF!</f>
        <v>#REF!</v>
      </c>
      <c r="L80" s="42" t="e">
        <f>#REF!+#REF!</f>
        <v>#REF!</v>
      </c>
      <c r="M80" s="51" t="e">
        <f>#REF!+#REF!</f>
        <v>#REF!</v>
      </c>
      <c r="N80" s="42" t="e">
        <f>#REF!+#REF!</f>
        <v>#REF!</v>
      </c>
      <c r="O80" s="51" t="e">
        <f>#REF!+#REF!</f>
        <v>#REF!</v>
      </c>
      <c r="P80" s="42" t="e">
        <f>#REF!+#REF!</f>
        <v>#REF!</v>
      </c>
      <c r="Q80" s="53" t="e">
        <f>#REF!+#REF!</f>
        <v>#REF!</v>
      </c>
      <c r="R80" s="16" t="b">
        <v>1</v>
      </c>
      <c r="S80" s="117"/>
      <c r="T80" s="117"/>
    </row>
    <row r="81" spans="1:20" ht="14.25">
      <c r="A81" s="27"/>
      <c r="B81" s="158" t="s">
        <v>61</v>
      </c>
      <c r="C81" s="159"/>
      <c r="D81" s="42" t="e">
        <f>#REF!+#REF!</f>
        <v>#REF!</v>
      </c>
      <c r="E81" s="42" t="e">
        <f>#REF!+#REF!</f>
        <v>#REF!</v>
      </c>
      <c r="F81" s="42" t="e">
        <f>#REF!+#REF!</f>
        <v>#REF!</v>
      </c>
      <c r="G81" s="51" t="e">
        <f>#REF!+#REF!</f>
        <v>#REF!</v>
      </c>
      <c r="H81" s="42" t="e">
        <f>#REF!+#REF!</f>
        <v>#REF!</v>
      </c>
      <c r="I81" s="51" t="e">
        <f>#REF!+#REF!</f>
        <v>#REF!</v>
      </c>
      <c r="J81" s="42" t="e">
        <f>#REF!+#REF!</f>
        <v>#REF!</v>
      </c>
      <c r="K81" s="51" t="e">
        <f>#REF!+#REF!</f>
        <v>#REF!</v>
      </c>
      <c r="L81" s="42" t="e">
        <f>#REF!+#REF!</f>
        <v>#REF!</v>
      </c>
      <c r="M81" s="51" t="e">
        <f>#REF!+#REF!</f>
        <v>#REF!</v>
      </c>
      <c r="N81" s="42" t="e">
        <f>#REF!+#REF!</f>
        <v>#REF!</v>
      </c>
      <c r="O81" s="51" t="e">
        <f>#REF!+#REF!</f>
        <v>#REF!</v>
      </c>
      <c r="P81" s="42" t="e">
        <f>#REF!+#REF!</f>
        <v>#REF!</v>
      </c>
      <c r="Q81" s="53" t="e">
        <f>#REF!+#REF!</f>
        <v>#REF!</v>
      </c>
      <c r="R81" s="16" t="b">
        <v>1</v>
      </c>
      <c r="S81" s="117"/>
      <c r="T81" s="117"/>
    </row>
    <row r="82" spans="1:20" ht="12" customHeight="1">
      <c r="A82" s="27"/>
      <c r="B82" s="156">
        <f>COUNTA(B70:C81)</f>
        <v>12</v>
      </c>
      <c r="C82" s="157"/>
      <c r="D82" s="42"/>
      <c r="E82" s="42"/>
      <c r="F82" s="42"/>
      <c r="G82" s="51"/>
      <c r="H82" s="42"/>
      <c r="I82" s="51"/>
      <c r="J82" s="42"/>
      <c r="K82" s="51"/>
      <c r="L82" s="42"/>
      <c r="M82" s="51"/>
      <c r="N82" s="42"/>
      <c r="O82" s="51"/>
      <c r="P82" s="42"/>
      <c r="Q82" s="53"/>
      <c r="R82" s="16" t="b">
        <v>1</v>
      </c>
      <c r="S82" s="117"/>
      <c r="T82" s="117"/>
    </row>
    <row r="83" spans="1:20" ht="14.25">
      <c r="A83" s="88" t="s">
        <v>21</v>
      </c>
      <c r="B83" s="37"/>
      <c r="C83" s="38"/>
      <c r="D83" s="42"/>
      <c r="E83" s="42"/>
      <c r="F83" s="42"/>
      <c r="G83" s="51"/>
      <c r="H83" s="42"/>
      <c r="I83" s="51"/>
      <c r="J83" s="42"/>
      <c r="K83" s="51"/>
      <c r="L83" s="42"/>
      <c r="M83" s="51"/>
      <c r="N83" s="42"/>
      <c r="O83" s="51"/>
      <c r="P83" s="42"/>
      <c r="Q83" s="53"/>
      <c r="R83" s="16" t="b">
        <v>1</v>
      </c>
      <c r="S83" s="117"/>
      <c r="T83" s="117"/>
    </row>
    <row r="84" spans="1:20" ht="30" customHeight="1">
      <c r="A84" s="27"/>
      <c r="B84" s="149" t="s">
        <v>62</v>
      </c>
      <c r="C84" s="150"/>
      <c r="D84" s="42" t="e">
        <f>#REF!+#REF!</f>
        <v>#REF!</v>
      </c>
      <c r="E84" s="42" t="e">
        <f>#REF!+#REF!</f>
        <v>#REF!</v>
      </c>
      <c r="F84" s="42" t="e">
        <f>#REF!+#REF!</f>
        <v>#REF!</v>
      </c>
      <c r="G84" s="51" t="e">
        <f>#REF!+#REF!</f>
        <v>#REF!</v>
      </c>
      <c r="H84" s="42" t="e">
        <f>#REF!+#REF!</f>
        <v>#REF!</v>
      </c>
      <c r="I84" s="51" t="e">
        <f>#REF!+#REF!</f>
        <v>#REF!</v>
      </c>
      <c r="J84" s="42" t="e">
        <f>#REF!+#REF!</f>
        <v>#REF!</v>
      </c>
      <c r="K84" s="51" t="e">
        <f>#REF!+#REF!</f>
        <v>#REF!</v>
      </c>
      <c r="L84" s="42" t="e">
        <f>#REF!+#REF!</f>
        <v>#REF!</v>
      </c>
      <c r="M84" s="51" t="e">
        <f>#REF!+#REF!</f>
        <v>#REF!</v>
      </c>
      <c r="N84" s="42" t="e">
        <f>#REF!+#REF!</f>
        <v>#REF!</v>
      </c>
      <c r="O84" s="51" t="e">
        <f>#REF!+#REF!</f>
        <v>#REF!</v>
      </c>
      <c r="P84" s="42" t="e">
        <f>#REF!+#REF!</f>
        <v>#REF!</v>
      </c>
      <c r="Q84" s="53" t="e">
        <f>#REF!+#REF!</f>
        <v>#REF!</v>
      </c>
      <c r="R84" s="16" t="b">
        <v>1</v>
      </c>
      <c r="S84" s="117"/>
      <c r="T84" s="117"/>
    </row>
    <row r="85" spans="1:20" ht="12.75" customHeight="1">
      <c r="A85" s="28"/>
      <c r="B85" s="39"/>
      <c r="C85" s="40"/>
      <c r="D85" s="43"/>
      <c r="E85" s="43"/>
      <c r="F85" s="43"/>
      <c r="G85" s="52"/>
      <c r="H85" s="43"/>
      <c r="I85" s="52"/>
      <c r="J85" s="43"/>
      <c r="K85" s="52"/>
      <c r="L85" s="43"/>
      <c r="M85" s="52"/>
      <c r="N85" s="43"/>
      <c r="O85" s="52"/>
      <c r="P85" s="43"/>
      <c r="Q85" s="54"/>
      <c r="R85" s="16" t="b">
        <v>1</v>
      </c>
      <c r="S85" s="118"/>
      <c r="T85" s="118"/>
    </row>
    <row r="86" spans="4:18" ht="14.25">
      <c r="D86" s="70"/>
      <c r="E86" s="70"/>
      <c r="F86" s="70"/>
      <c r="G86" s="70"/>
      <c r="H86" s="70"/>
      <c r="I86" s="70"/>
      <c r="J86" s="70"/>
      <c r="K86" s="70"/>
      <c r="L86" s="70"/>
      <c r="M86" s="70"/>
      <c r="N86" s="70"/>
      <c r="O86" s="70"/>
      <c r="P86" s="70"/>
      <c r="Q86" s="70"/>
      <c r="R86" s="70">
        <v>0</v>
      </c>
    </row>
    <row r="87" ht="14.25">
      <c r="A87" s="78"/>
    </row>
  </sheetData>
  <sheetProtection/>
  <mergeCells count="48">
    <mergeCell ref="B61:C61"/>
    <mergeCell ref="B81:C81"/>
    <mergeCell ref="B82:C82"/>
    <mergeCell ref="B57:C57"/>
    <mergeCell ref="B75:C75"/>
    <mergeCell ref="B76:C76"/>
    <mergeCell ref="B77:C77"/>
    <mergeCell ref="B78:C78"/>
    <mergeCell ref="B79:C79"/>
    <mergeCell ref="B80:C80"/>
    <mergeCell ref="B62:C62"/>
    <mergeCell ref="B70:C70"/>
    <mergeCell ref="B71:C71"/>
    <mergeCell ref="B72:C72"/>
    <mergeCell ref="B73:C73"/>
    <mergeCell ref="B74:C74"/>
    <mergeCell ref="A22:C22"/>
    <mergeCell ref="A49:C49"/>
    <mergeCell ref="B46:C46"/>
    <mergeCell ref="B47:C47"/>
    <mergeCell ref="B48:C48"/>
    <mergeCell ref="B39:C39"/>
    <mergeCell ref="B40:C40"/>
    <mergeCell ref="B28:C28"/>
    <mergeCell ref="B29:C29"/>
    <mergeCell ref="B24:C24"/>
    <mergeCell ref="B25:C25"/>
    <mergeCell ref="B30:C30"/>
    <mergeCell ref="B31:C31"/>
    <mergeCell ref="B32:C32"/>
    <mergeCell ref="B26:C26"/>
    <mergeCell ref="B27:C27"/>
    <mergeCell ref="B84:C84"/>
    <mergeCell ref="B41:C41"/>
    <mergeCell ref="B45:C45"/>
    <mergeCell ref="A43:C43"/>
    <mergeCell ref="B33:C33"/>
    <mergeCell ref="B35:C35"/>
    <mergeCell ref="B38:C38"/>
    <mergeCell ref="B55:C55"/>
    <mergeCell ref="B56:C56"/>
    <mergeCell ref="B34:C34"/>
    <mergeCell ref="B53:C53"/>
    <mergeCell ref="B59:C59"/>
    <mergeCell ref="B60:C60"/>
    <mergeCell ref="B52:C52"/>
    <mergeCell ref="A36:C36"/>
    <mergeCell ref="B51:C5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47" r:id="rId1"/>
  <rowBreaks count="3" manualBreakCount="3">
    <brk id="16" max="255" man="1"/>
    <brk id="57" max="255" man="1"/>
    <brk id="62" max="255" man="1"/>
  </rowBreaks>
</worksheet>
</file>

<file path=xl/worksheets/sheet3.xml><?xml version="1.0" encoding="utf-8"?>
<worksheet xmlns="http://schemas.openxmlformats.org/spreadsheetml/2006/main" xmlns:r="http://schemas.openxmlformats.org/officeDocument/2006/relationships">
  <dimension ref="A1:IV88"/>
  <sheetViews>
    <sheetView showGridLines="0" tabSelected="1" zoomScale="85" zoomScaleNormal="85"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Summary - Gauteng</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f>SUM(EKU:DC48!D5)</f>
        <v>869837</v>
      </c>
      <c r="E5" s="108" t="s">
        <v>39</v>
      </c>
    </row>
    <row r="6" spans="3:5" ht="14.25">
      <c r="C6" s="110" t="s">
        <v>30</v>
      </c>
      <c r="D6" s="129">
        <f>SUM(EKU:DC48!D6)</f>
        <v>151151</v>
      </c>
      <c r="E6" s="107" t="s">
        <v>35</v>
      </c>
    </row>
    <row r="7" spans="1:20" ht="28.5">
      <c r="A7" s="67"/>
      <c r="B7" s="62"/>
      <c r="C7" s="111" t="s">
        <v>70</v>
      </c>
      <c r="D7" s="129">
        <f>SUM(EKU:DC48!D7)</f>
        <v>127.0851</v>
      </c>
      <c r="E7" s="107" t="s">
        <v>34</v>
      </c>
      <c r="F7" s="1"/>
      <c r="G7" s="1"/>
      <c r="H7" s="1"/>
      <c r="I7" s="1"/>
      <c r="J7" s="1"/>
      <c r="K7" s="1"/>
      <c r="L7" s="1"/>
      <c r="M7" s="1"/>
      <c r="N7" s="1"/>
      <c r="O7" s="1"/>
      <c r="P7" s="1"/>
      <c r="Q7" s="1"/>
      <c r="R7" s="1"/>
      <c r="S7" s="109"/>
      <c r="T7" s="109"/>
    </row>
    <row r="8" spans="1:20" ht="14.25">
      <c r="A8" s="67"/>
      <c r="B8" s="62"/>
      <c r="C8" s="136" t="s">
        <v>71</v>
      </c>
      <c r="D8" s="129">
        <f>SUM(EKU:DC48!D8)</f>
        <v>1128897</v>
      </c>
      <c r="E8" s="107" t="s">
        <v>35</v>
      </c>
      <c r="F8" s="1"/>
      <c r="G8" s="1"/>
      <c r="H8" s="1"/>
      <c r="I8" s="1"/>
      <c r="J8" s="1"/>
      <c r="K8" s="1"/>
      <c r="L8" s="1"/>
      <c r="M8" s="1"/>
      <c r="N8" s="1"/>
      <c r="O8" s="1"/>
      <c r="P8" s="1"/>
      <c r="Q8" s="1"/>
      <c r="R8" s="1"/>
      <c r="S8" s="109"/>
      <c r="T8" s="109"/>
    </row>
    <row r="9" spans="1:20" ht="15.75" customHeight="1">
      <c r="A9" s="67"/>
      <c r="B9" s="62"/>
      <c r="C9" s="112" t="s">
        <v>72</v>
      </c>
      <c r="D9" s="129">
        <f>SUM(EKU:DC48!D9)</f>
        <v>39979</v>
      </c>
      <c r="E9" s="107" t="s">
        <v>35</v>
      </c>
      <c r="F9" s="1"/>
      <c r="G9" s="1"/>
      <c r="H9" s="1"/>
      <c r="I9" s="1"/>
      <c r="J9" s="1"/>
      <c r="K9" s="1"/>
      <c r="L9" s="1"/>
      <c r="M9" s="1"/>
      <c r="N9" s="1"/>
      <c r="O9" s="1"/>
      <c r="P9" s="1"/>
      <c r="Q9" s="1"/>
      <c r="R9" s="1"/>
      <c r="S9" s="109"/>
      <c r="T9" s="109"/>
    </row>
    <row r="10" spans="1:20" ht="14.25">
      <c r="A10" s="67"/>
      <c r="B10" s="62"/>
      <c r="C10" s="111" t="s">
        <v>73</v>
      </c>
      <c r="D10" s="129">
        <f>SUM(EKU:DC48!D10)</f>
        <v>1158773</v>
      </c>
      <c r="E10" s="107" t="s">
        <v>35</v>
      </c>
      <c r="F10" s="1"/>
      <c r="G10" s="1"/>
      <c r="H10" s="1"/>
      <c r="I10" s="1"/>
      <c r="J10" s="1"/>
      <c r="K10" s="1"/>
      <c r="L10" s="1"/>
      <c r="M10" s="1"/>
      <c r="N10" s="1"/>
      <c r="O10" s="1"/>
      <c r="P10" s="1"/>
      <c r="Q10" s="1"/>
      <c r="R10" s="1"/>
      <c r="S10" s="109"/>
      <c r="T10" s="109"/>
    </row>
    <row r="11" spans="1:20" ht="14.25">
      <c r="A11" s="67"/>
      <c r="B11" s="62"/>
      <c r="C11" s="111" t="s">
        <v>74</v>
      </c>
      <c r="D11" s="129">
        <f>SUM(EKU:DC48!D11)</f>
        <v>125795</v>
      </c>
      <c r="E11" s="107" t="s">
        <v>35</v>
      </c>
      <c r="F11" s="1"/>
      <c r="G11" s="1"/>
      <c r="H11" s="1"/>
      <c r="I11" s="1"/>
      <c r="J11" s="1"/>
      <c r="K11" s="1"/>
      <c r="L11" s="1"/>
      <c r="M11" s="1"/>
      <c r="N11" s="1"/>
      <c r="O11" s="1"/>
      <c r="P11" s="1"/>
      <c r="Q11" s="1"/>
      <c r="R11" s="1"/>
      <c r="S11" s="109"/>
      <c r="T11" s="109"/>
    </row>
    <row r="12" spans="1:20" ht="14.25">
      <c r="A12" s="67"/>
      <c r="B12" s="62"/>
      <c r="C12" s="111" t="s">
        <v>75</v>
      </c>
      <c r="D12" s="129">
        <f>SUM(EKU:DC48!D12)</f>
        <v>418845</v>
      </c>
      <c r="E12" s="107" t="s">
        <v>35</v>
      </c>
      <c r="F12" s="1"/>
      <c r="G12" s="1"/>
      <c r="H12" s="1"/>
      <c r="I12" s="1"/>
      <c r="J12" s="1"/>
      <c r="K12" s="1"/>
      <c r="L12" s="1"/>
      <c r="M12" s="1"/>
      <c r="N12" s="1"/>
      <c r="O12" s="1"/>
      <c r="P12" s="1"/>
      <c r="Q12" s="1"/>
      <c r="R12" s="1"/>
      <c r="S12" s="109"/>
      <c r="T12" s="109"/>
    </row>
    <row r="13" spans="1:20" ht="14.25">
      <c r="A13" s="67"/>
      <c r="B13" s="62"/>
      <c r="C13" s="111" t="s">
        <v>76</v>
      </c>
      <c r="D13" s="129">
        <f>SUM(EKU:DC48!D13)</f>
        <v>100767</v>
      </c>
      <c r="E13" s="107" t="s">
        <v>35</v>
      </c>
      <c r="F13" s="1"/>
      <c r="G13" s="1"/>
      <c r="H13" s="1"/>
      <c r="I13" s="1"/>
      <c r="J13" s="1"/>
      <c r="K13" s="1"/>
      <c r="L13" s="1"/>
      <c r="M13" s="1"/>
      <c r="N13" s="1"/>
      <c r="O13" s="1"/>
      <c r="P13" s="1"/>
      <c r="Q13" s="1"/>
      <c r="R13" s="1"/>
      <c r="S13" s="109"/>
      <c r="T13" s="109"/>
    </row>
    <row r="14" spans="1:20" ht="28.5">
      <c r="A14" s="67"/>
      <c r="B14" s="62"/>
      <c r="C14" s="111" t="s">
        <v>77</v>
      </c>
      <c r="D14" s="129">
        <f>SUM(EKU:DC48!D14)</f>
        <v>371050</v>
      </c>
      <c r="E14" s="107" t="s">
        <v>35</v>
      </c>
      <c r="F14" s="1"/>
      <c r="G14" s="1"/>
      <c r="H14" s="1"/>
      <c r="I14" s="1"/>
      <c r="J14" s="1"/>
      <c r="K14" s="1"/>
      <c r="L14" s="1"/>
      <c r="M14" s="1"/>
      <c r="N14" s="1"/>
      <c r="O14" s="1"/>
      <c r="P14" s="1"/>
      <c r="Q14" s="1"/>
      <c r="R14" s="1"/>
      <c r="S14" s="109"/>
      <c r="T14" s="109"/>
    </row>
    <row r="15" spans="1:20" ht="14.25">
      <c r="A15" s="67"/>
      <c r="B15" s="62"/>
      <c r="C15" s="110" t="s">
        <v>78</v>
      </c>
      <c r="D15" s="129">
        <f>SUM(EKU:DC48!D15)</f>
        <v>75315</v>
      </c>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f>SUM(EKU:DC48!D24)</f>
        <v>0</v>
      </c>
      <c r="E24" s="60">
        <f>SUM(EKU:DC48!E24)</f>
        <v>0</v>
      </c>
      <c r="F24" s="55">
        <f>SUM(EKU:DC48!F24)</f>
        <v>0</v>
      </c>
      <c r="G24" s="61">
        <f>SUM(EKU:DC48!G24)</f>
        <v>0</v>
      </c>
      <c r="H24" s="55">
        <f>SUM(EKU:DC48!H24)</f>
        <v>0</v>
      </c>
      <c r="I24" s="61">
        <f>SUM(EKU:DC48!I24)</f>
        <v>0</v>
      </c>
      <c r="J24" s="55">
        <f>SUM(EKU:DC48!J24)</f>
        <v>0</v>
      </c>
      <c r="K24" s="61">
        <f>SUM(EKU:DC48!K24)</f>
        <v>0</v>
      </c>
      <c r="L24" s="55">
        <f>SUM(EKU:DC48!L24)</f>
        <v>0</v>
      </c>
      <c r="M24" s="61">
        <f>SUM(EKU:DC48!M24)</f>
        <v>0</v>
      </c>
      <c r="N24" s="73">
        <f aca="true" t="shared" si="1" ref="N24:N36">IF(ISERROR(L24+J24+H24+F24),"Invalid Input",L24+J24+H24+F24)</f>
        <v>0</v>
      </c>
      <c r="O24" s="74">
        <f aca="true" t="shared" si="2" ref="O24:O36">IF(ISERROR(G24+I24+K24+M24),"Invalid Input",G24+I24+K24+M24)</f>
        <v>0</v>
      </c>
      <c r="P24" s="68">
        <f>SUM(EKU:DC48!P24)</f>
        <v>0</v>
      </c>
      <c r="Q24" s="53">
        <f aca="true" t="shared" si="3" ref="Q24:Q36">IF(ISERROR(P24-O24),"Invalid Input",(P24-O24))</f>
        <v>0</v>
      </c>
      <c r="R24" s="16" t="b">
        <v>1</v>
      </c>
      <c r="S24" s="123"/>
      <c r="T24" s="123"/>
    </row>
    <row r="25" spans="1:20" ht="15" customHeight="1">
      <c r="A25" s="23"/>
      <c r="B25" s="151" t="s">
        <v>80</v>
      </c>
      <c r="C25" s="152">
        <v>0</v>
      </c>
      <c r="D25" s="59">
        <f>SUM(EKU:DC48!D25)</f>
        <v>0</v>
      </c>
      <c r="E25" s="60">
        <f>SUM(EKU:DC48!E25)</f>
        <v>0</v>
      </c>
      <c r="F25" s="55">
        <f>SUM(EKU:DC48!F25)</f>
        <v>0</v>
      </c>
      <c r="G25" s="61">
        <f>SUM(EKU:DC48!G25)</f>
        <v>0</v>
      </c>
      <c r="H25" s="55">
        <f>SUM(EKU:DC48!H25)</f>
        <v>0</v>
      </c>
      <c r="I25" s="61">
        <f>SUM(EKU:DC48!I25)</f>
        <v>0</v>
      </c>
      <c r="J25" s="55">
        <f>SUM(EKU:DC48!J25)</f>
        <v>0</v>
      </c>
      <c r="K25" s="61">
        <f>SUM(EKU:DC48!K25)</f>
        <v>0</v>
      </c>
      <c r="L25" s="55">
        <f>SUM(EKU:DC48!L25)</f>
        <v>0</v>
      </c>
      <c r="M25" s="61">
        <f>SUM(EKU:DC48!M25)</f>
        <v>0</v>
      </c>
      <c r="N25" s="73">
        <f t="shared" si="1"/>
        <v>0</v>
      </c>
      <c r="O25" s="74">
        <f t="shared" si="2"/>
        <v>0</v>
      </c>
      <c r="P25" s="68">
        <f>SUM(EKU:DC48!P25)</f>
        <v>0</v>
      </c>
      <c r="Q25" s="53">
        <f t="shared" si="3"/>
        <v>0</v>
      </c>
      <c r="R25" s="16" t="b">
        <v>1</v>
      </c>
      <c r="S25" s="123"/>
      <c r="T25" s="123"/>
    </row>
    <row r="26" spans="1:20" ht="15" customHeight="1">
      <c r="A26" s="23"/>
      <c r="B26" s="151" t="s">
        <v>28</v>
      </c>
      <c r="C26" s="152">
        <v>0</v>
      </c>
      <c r="D26" s="59">
        <f>SUM(EKU:DC48!D26)</f>
        <v>0</v>
      </c>
      <c r="E26" s="60">
        <f>SUM(EKU:DC48!E26)</f>
        <v>83</v>
      </c>
      <c r="F26" s="55">
        <f>SUM(EKU:DC48!F26)</f>
        <v>0</v>
      </c>
      <c r="G26" s="61">
        <f>SUM(EKU:DC48!G26)</f>
        <v>0</v>
      </c>
      <c r="H26" s="55">
        <f>SUM(EKU:DC48!H26)</f>
        <v>0</v>
      </c>
      <c r="I26" s="61">
        <f>SUM(EKU:DC48!I26)</f>
        <v>83</v>
      </c>
      <c r="J26" s="55">
        <f>SUM(EKU:DC48!J26)</f>
        <v>0</v>
      </c>
      <c r="K26" s="61">
        <f>SUM(EKU:DC48!K26)</f>
        <v>0</v>
      </c>
      <c r="L26" s="55">
        <f>SUM(EKU:DC48!L26)</f>
        <v>0</v>
      </c>
      <c r="M26" s="61">
        <f>SUM(EKU:DC48!M26)</f>
        <v>0</v>
      </c>
      <c r="N26" s="73">
        <f t="shared" si="1"/>
        <v>0</v>
      </c>
      <c r="O26" s="74">
        <f t="shared" si="2"/>
        <v>83</v>
      </c>
      <c r="P26" s="68">
        <f>SUM(EKU:DC48!P26)</f>
        <v>0</v>
      </c>
      <c r="Q26" s="53">
        <f t="shared" si="3"/>
        <v>-83</v>
      </c>
      <c r="R26" s="16" t="b">
        <v>1</v>
      </c>
      <c r="S26" s="123"/>
      <c r="T26" s="123"/>
    </row>
    <row r="27" spans="1:20" ht="15" customHeight="1">
      <c r="A27" s="23"/>
      <c r="B27" s="151" t="s">
        <v>29</v>
      </c>
      <c r="C27" s="152">
        <v>0</v>
      </c>
      <c r="D27" s="59">
        <f>SUM(EKU:DC48!D27)</f>
        <v>23000</v>
      </c>
      <c r="E27" s="60">
        <f>SUM(EKU:DC48!E27)</f>
        <v>1064</v>
      </c>
      <c r="F27" s="55">
        <f>SUM(EKU:DC48!F27)</f>
        <v>0</v>
      </c>
      <c r="G27" s="61">
        <f>SUM(EKU:DC48!G27)</f>
        <v>0</v>
      </c>
      <c r="H27" s="55">
        <f>SUM(EKU:DC48!H27)</f>
        <v>0</v>
      </c>
      <c r="I27" s="61">
        <f>SUM(EKU:DC48!I27)</f>
        <v>764</v>
      </c>
      <c r="J27" s="55">
        <f>SUM(EKU:DC48!J27)</f>
        <v>0</v>
      </c>
      <c r="K27" s="61">
        <f>SUM(EKU:DC48!K27)</f>
        <v>0</v>
      </c>
      <c r="L27" s="55">
        <f>SUM(EKU:DC48!L27)</f>
        <v>0</v>
      </c>
      <c r="M27" s="61">
        <f>SUM(EKU:DC48!M27)</f>
        <v>0</v>
      </c>
      <c r="N27" s="73">
        <f t="shared" si="1"/>
        <v>0</v>
      </c>
      <c r="O27" s="74">
        <f t="shared" si="2"/>
        <v>764</v>
      </c>
      <c r="P27" s="68">
        <f>SUM(EKU:DC48!P27)</f>
        <v>0</v>
      </c>
      <c r="Q27" s="53">
        <f t="shared" si="3"/>
        <v>-764</v>
      </c>
      <c r="R27" s="16" t="b">
        <v>1</v>
      </c>
      <c r="S27" s="123"/>
      <c r="T27" s="123"/>
    </row>
    <row r="28" spans="1:20" ht="15" customHeight="1">
      <c r="A28" s="23"/>
      <c r="B28" s="163" t="s">
        <v>121</v>
      </c>
      <c r="C28" s="164"/>
      <c r="D28" s="59">
        <f>SUM(EKU:DC48!D28)</f>
        <v>0</v>
      </c>
      <c r="E28" s="60">
        <f>SUM(EKU:DC48!E28)</f>
        <v>10</v>
      </c>
      <c r="F28" s="55">
        <f>SUM(EKU:DC48!F28)</f>
        <v>0</v>
      </c>
      <c r="G28" s="61">
        <f>SUM(EKU:DC48!G28)</f>
        <v>0</v>
      </c>
      <c r="H28" s="55">
        <f>SUM(EKU:DC48!H28)</f>
        <v>0</v>
      </c>
      <c r="I28" s="61">
        <f>SUM(EKU:DC48!I28)</f>
        <v>0</v>
      </c>
      <c r="J28" s="55">
        <f>SUM(EKU:DC48!J28)</f>
        <v>0</v>
      </c>
      <c r="K28" s="61">
        <f>SUM(EKU:DC48!K28)</f>
        <v>0</v>
      </c>
      <c r="L28" s="55">
        <f>SUM(EKU:DC48!L28)</f>
        <v>0</v>
      </c>
      <c r="M28" s="61">
        <f>SUM(EKU:DC48!M28)</f>
        <v>0</v>
      </c>
      <c r="N28" s="73">
        <f t="shared" si="1"/>
        <v>0</v>
      </c>
      <c r="O28" s="74">
        <f t="shared" si="2"/>
        <v>0</v>
      </c>
      <c r="P28" s="68">
        <f>SUM(EKU:DC48!P28)</f>
        <v>0</v>
      </c>
      <c r="Q28" s="53">
        <f t="shared" si="3"/>
        <v>0</v>
      </c>
      <c r="R28" s="16" t="b">
        <v>1</v>
      </c>
      <c r="S28" s="123"/>
      <c r="T28" s="123"/>
    </row>
    <row r="29" spans="1:20" ht="15" customHeight="1">
      <c r="A29" s="23"/>
      <c r="B29" s="151" t="s">
        <v>37</v>
      </c>
      <c r="C29" s="152">
        <v>0</v>
      </c>
      <c r="D29" s="59">
        <f>SUM(EKU:DC48!D29)</f>
        <v>31</v>
      </c>
      <c r="E29" s="60">
        <f>SUM(EKU:DC48!E29)</f>
        <v>7</v>
      </c>
      <c r="F29" s="55">
        <f>SUM(EKU:DC48!F29)</f>
        <v>0</v>
      </c>
      <c r="G29" s="61">
        <f>SUM(EKU:DC48!G29)</f>
        <v>0</v>
      </c>
      <c r="H29" s="55">
        <f>SUM(EKU:DC48!H29)</f>
        <v>20</v>
      </c>
      <c r="I29" s="61">
        <f>SUM(EKU:DC48!I29)</f>
        <v>5</v>
      </c>
      <c r="J29" s="55">
        <f>SUM(EKU:DC48!J29)</f>
        <v>0</v>
      </c>
      <c r="K29" s="61">
        <f>SUM(EKU:DC48!K29)</f>
        <v>0</v>
      </c>
      <c r="L29" s="55">
        <f>SUM(EKU:DC48!L29)</f>
        <v>0</v>
      </c>
      <c r="M29" s="61">
        <f>SUM(EKU:DC48!M29)</f>
        <v>0</v>
      </c>
      <c r="N29" s="73">
        <f t="shared" si="1"/>
        <v>20</v>
      </c>
      <c r="O29" s="74">
        <f t="shared" si="2"/>
        <v>5</v>
      </c>
      <c r="P29" s="68">
        <f>SUM(EKU:DC48!P29)</f>
        <v>0</v>
      </c>
      <c r="Q29" s="53">
        <f t="shared" si="3"/>
        <v>-5</v>
      </c>
      <c r="R29" s="16" t="b">
        <v>1</v>
      </c>
      <c r="S29" s="123"/>
      <c r="T29" s="123"/>
    </row>
    <row r="30" spans="1:20" ht="15" customHeight="1">
      <c r="A30" s="23"/>
      <c r="B30" s="151" t="s">
        <v>38</v>
      </c>
      <c r="C30" s="152"/>
      <c r="D30" s="59">
        <f>SUM(EKU:DC48!D30)</f>
        <v>19000</v>
      </c>
      <c r="E30" s="60">
        <f>SUM(EKU:DC48!E30)</f>
        <v>3000</v>
      </c>
      <c r="F30" s="55">
        <f>SUM(EKU:DC48!F30)</f>
        <v>500</v>
      </c>
      <c r="G30" s="61">
        <f>SUM(EKU:DC48!G30)</f>
        <v>420</v>
      </c>
      <c r="H30" s="55">
        <f>SUM(EKU:DC48!H30)</f>
        <v>0</v>
      </c>
      <c r="I30" s="61">
        <f>SUM(EKU:DC48!I30)</f>
        <v>0</v>
      </c>
      <c r="J30" s="55">
        <f>SUM(EKU:DC48!J30)</f>
        <v>0</v>
      </c>
      <c r="K30" s="61">
        <f>SUM(EKU:DC48!K30)</f>
        <v>0</v>
      </c>
      <c r="L30" s="55">
        <f>SUM(EKU:DC48!L30)</f>
        <v>0</v>
      </c>
      <c r="M30" s="61">
        <f>SUM(EKU:DC48!M30)</f>
        <v>0</v>
      </c>
      <c r="N30" s="73">
        <f t="shared" si="1"/>
        <v>500</v>
      </c>
      <c r="O30" s="74">
        <f t="shared" si="2"/>
        <v>420</v>
      </c>
      <c r="P30" s="68">
        <f>SUM(EKU:DC48!P30)</f>
        <v>0</v>
      </c>
      <c r="Q30" s="53">
        <f t="shared" si="3"/>
        <v>-420</v>
      </c>
      <c r="R30" s="16" t="b">
        <v>1</v>
      </c>
      <c r="S30" s="123"/>
      <c r="T30" s="123"/>
    </row>
    <row r="31" spans="1:20" ht="15" customHeight="1">
      <c r="A31" s="23"/>
      <c r="B31" s="130" t="s">
        <v>119</v>
      </c>
      <c r="C31" s="132"/>
      <c r="D31" s="59">
        <f>SUM(EKU:DC48!D31)</f>
        <v>7</v>
      </c>
      <c r="E31" s="60">
        <f>SUM(EKU:DC48!E31)</f>
        <v>5</v>
      </c>
      <c r="F31" s="55">
        <f>SUM(EKU:DC48!F31)</f>
        <v>3</v>
      </c>
      <c r="G31" s="61">
        <f>SUM(EKU:DC48!G31)</f>
        <v>1</v>
      </c>
      <c r="H31" s="55">
        <f>SUM(EKU:DC48!H31)</f>
        <v>5</v>
      </c>
      <c r="I31" s="61">
        <f>SUM(EKU:DC48!I31)</f>
        <v>3</v>
      </c>
      <c r="J31" s="55">
        <f>SUM(EKU:DC48!J31)</f>
        <v>0</v>
      </c>
      <c r="K31" s="61">
        <f>SUM(EKU:DC48!K31)</f>
        <v>0</v>
      </c>
      <c r="L31" s="55">
        <f>SUM(EKU:DC48!L31)</f>
        <v>0</v>
      </c>
      <c r="M31" s="61">
        <f>SUM(EKU:DC48!M31)</f>
        <v>0</v>
      </c>
      <c r="N31" s="73">
        <f t="shared" si="1"/>
        <v>8</v>
      </c>
      <c r="O31" s="74">
        <f t="shared" si="2"/>
        <v>4</v>
      </c>
      <c r="P31" s="68">
        <f>SUM(EKU:DC48!P31)</f>
        <v>0</v>
      </c>
      <c r="Q31" s="53">
        <f t="shared" si="3"/>
        <v>-4</v>
      </c>
      <c r="R31" s="16"/>
      <c r="S31" s="123"/>
      <c r="T31" s="123"/>
    </row>
    <row r="32" spans="1:20" ht="15" customHeight="1">
      <c r="A32" s="23"/>
      <c r="B32" s="151" t="s">
        <v>31</v>
      </c>
      <c r="C32" s="152">
        <v>0</v>
      </c>
      <c r="D32" s="59">
        <f>SUM(EKU:DC48!D32)</f>
        <v>0</v>
      </c>
      <c r="E32" s="60">
        <f>SUM(EKU:DC48!E32)</f>
        <v>134</v>
      </c>
      <c r="F32" s="55">
        <f>SUM(EKU:DC48!F32)</f>
        <v>134</v>
      </c>
      <c r="G32" s="61">
        <f>SUM(EKU:DC48!G32)</f>
        <v>134</v>
      </c>
      <c r="H32" s="55">
        <f>SUM(EKU:DC48!H32)</f>
        <v>134</v>
      </c>
      <c r="I32" s="61">
        <f>SUM(EKU:DC48!I32)</f>
        <v>178</v>
      </c>
      <c r="J32" s="55">
        <f>SUM(EKU:DC48!J32)</f>
        <v>134</v>
      </c>
      <c r="K32" s="61">
        <f>SUM(EKU:DC48!K32)</f>
        <v>0</v>
      </c>
      <c r="L32" s="55">
        <f>SUM(EKU:DC48!L32)</f>
        <v>134</v>
      </c>
      <c r="M32" s="61">
        <f>SUM(EKU:DC48!M32)</f>
        <v>0</v>
      </c>
      <c r="N32" s="73">
        <f t="shared" si="1"/>
        <v>536</v>
      </c>
      <c r="O32" s="74">
        <f t="shared" si="2"/>
        <v>312</v>
      </c>
      <c r="P32" s="68">
        <f>SUM(EKU:DC48!P32)</f>
        <v>0</v>
      </c>
      <c r="Q32" s="53">
        <f t="shared" si="3"/>
        <v>-312</v>
      </c>
      <c r="R32" s="16" t="b">
        <v>1</v>
      </c>
      <c r="S32" s="123"/>
      <c r="T32" s="123"/>
    </row>
    <row r="33" spans="1:20" ht="15" customHeight="1">
      <c r="A33" s="23"/>
      <c r="B33" s="151" t="s">
        <v>81</v>
      </c>
      <c r="C33" s="152">
        <v>0</v>
      </c>
      <c r="D33" s="59">
        <f>SUM(EKU:DC48!D33)</f>
        <v>16</v>
      </c>
      <c r="E33" s="60">
        <f>SUM(EKU:DC48!E33)</f>
        <v>10</v>
      </c>
      <c r="F33" s="55">
        <f>SUM(EKU:DC48!F33)</f>
        <v>366</v>
      </c>
      <c r="G33" s="61">
        <f>SUM(EKU:DC48!G33)</f>
        <v>320</v>
      </c>
      <c r="H33" s="55">
        <f>SUM(EKU:DC48!H33)</f>
        <v>0</v>
      </c>
      <c r="I33" s="61">
        <f>SUM(EKU:DC48!I33)</f>
        <v>1</v>
      </c>
      <c r="J33" s="55">
        <f>SUM(EKU:DC48!J33)</f>
        <v>0</v>
      </c>
      <c r="K33" s="61">
        <f>SUM(EKU:DC48!K33)</f>
        <v>0</v>
      </c>
      <c r="L33" s="55">
        <f>SUM(EKU:DC48!L33)</f>
        <v>8</v>
      </c>
      <c r="M33" s="61">
        <f>SUM(EKU:DC48!M33)</f>
        <v>0</v>
      </c>
      <c r="N33" s="73">
        <f t="shared" si="1"/>
        <v>374</v>
      </c>
      <c r="O33" s="74">
        <f t="shared" si="2"/>
        <v>321</v>
      </c>
      <c r="P33" s="68">
        <f>SUM(EKU:DC48!P33)</f>
        <v>0</v>
      </c>
      <c r="Q33" s="53">
        <f t="shared" si="3"/>
        <v>-321</v>
      </c>
      <c r="R33" s="16"/>
      <c r="S33" s="123"/>
      <c r="T33" s="123"/>
    </row>
    <row r="34" spans="1:20" ht="15" customHeight="1">
      <c r="A34" s="23"/>
      <c r="B34" s="151" t="s">
        <v>83</v>
      </c>
      <c r="C34" s="152"/>
      <c r="D34" s="59">
        <f>SUM(EKU:DC48!D34)</f>
        <v>20000</v>
      </c>
      <c r="E34" s="60">
        <f>SUM(EKU:DC48!E34)</f>
        <v>4638</v>
      </c>
      <c r="F34" s="55">
        <f>SUM(EKU:DC48!F34)</f>
        <v>0</v>
      </c>
      <c r="G34" s="61">
        <f>SUM(EKU:DC48!G34)</f>
        <v>0</v>
      </c>
      <c r="H34" s="55">
        <f>SUM(EKU:DC48!H34)</f>
        <v>20000</v>
      </c>
      <c r="I34" s="61">
        <f>SUM(EKU:DC48!I34)</f>
        <v>600</v>
      </c>
      <c r="J34" s="55">
        <f>SUM(EKU:DC48!J34)</f>
        <v>0</v>
      </c>
      <c r="K34" s="61">
        <f>SUM(EKU:DC48!K34)</f>
        <v>0</v>
      </c>
      <c r="L34" s="55">
        <f>SUM(EKU:DC48!L34)</f>
        <v>0</v>
      </c>
      <c r="M34" s="61">
        <f>SUM(EKU:DC48!M34)</f>
        <v>0</v>
      </c>
      <c r="N34" s="73">
        <f t="shared" si="1"/>
        <v>20000</v>
      </c>
      <c r="O34" s="74">
        <f t="shared" si="2"/>
        <v>600</v>
      </c>
      <c r="P34" s="68">
        <f>SUM(EKU:DC48!P34)</f>
        <v>0</v>
      </c>
      <c r="Q34" s="53">
        <f t="shared" si="3"/>
        <v>-600</v>
      </c>
      <c r="R34" s="16"/>
      <c r="S34" s="123"/>
      <c r="T34" s="123"/>
    </row>
    <row r="35" spans="1:256" s="93" customFormat="1" ht="16.5" customHeight="1">
      <c r="A35" s="23"/>
      <c r="B35" s="130" t="s">
        <v>120</v>
      </c>
      <c r="C35" s="132"/>
      <c r="D35" s="59">
        <f>SUM(EKU:DC48!D35)</f>
        <v>0</v>
      </c>
      <c r="E35" s="60">
        <f>SUM(EKU:DC48!E35)</f>
        <v>920</v>
      </c>
      <c r="F35" s="55">
        <f>SUM(EKU:DC48!F35)</f>
        <v>50</v>
      </c>
      <c r="G35" s="61">
        <f>SUM(EKU:DC48!G35)</f>
        <v>0</v>
      </c>
      <c r="H35" s="55">
        <f>SUM(EKU:DC48!H35)</f>
        <v>0</v>
      </c>
      <c r="I35" s="61">
        <f>SUM(EKU:DC48!I35)</f>
        <v>0</v>
      </c>
      <c r="J35" s="55">
        <f>SUM(EKU:DC48!J35)</f>
        <v>0</v>
      </c>
      <c r="K35" s="61">
        <f>SUM(EKU:DC48!K35)</f>
        <v>0</v>
      </c>
      <c r="L35" s="55">
        <f>SUM(EKU:DC48!L35)</f>
        <v>0</v>
      </c>
      <c r="M35" s="61">
        <f>SUM(EKU:DC48!M35)</f>
        <v>0</v>
      </c>
      <c r="N35" s="73">
        <f t="shared" si="1"/>
        <v>50</v>
      </c>
      <c r="O35" s="74">
        <f t="shared" si="2"/>
        <v>0</v>
      </c>
      <c r="P35" s="68">
        <f>SUM(EKU:DC48!P35)</f>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f>SUM(EKU:DC48!D36)</f>
        <v>13815</v>
      </c>
      <c r="E36" s="60">
        <f>SUM(EKU:DC48!E36)</f>
        <v>12850</v>
      </c>
      <c r="F36" s="55">
        <f>SUM(EKU:DC48!F36)</f>
        <v>715</v>
      </c>
      <c r="G36" s="61">
        <f>SUM(EKU:DC48!G36)</f>
        <v>771</v>
      </c>
      <c r="H36" s="55">
        <f>SUM(EKU:DC48!H36)</f>
        <v>40</v>
      </c>
      <c r="I36" s="61">
        <f>SUM(EKU:DC48!I36)</f>
        <v>40</v>
      </c>
      <c r="J36" s="55">
        <f>SUM(EKU:DC48!J36)</f>
        <v>0</v>
      </c>
      <c r="K36" s="61">
        <f>SUM(EKU:DC48!K36)</f>
        <v>0</v>
      </c>
      <c r="L36" s="55">
        <f>SUM(EKU:DC48!L36)</f>
        <v>0</v>
      </c>
      <c r="M36" s="61">
        <f>SUM(EKU:DC48!M36)</f>
        <v>0</v>
      </c>
      <c r="N36" s="73">
        <f t="shared" si="1"/>
        <v>755</v>
      </c>
      <c r="O36" s="74">
        <f t="shared" si="2"/>
        <v>811</v>
      </c>
      <c r="P36" s="68">
        <f>SUM(EKU:DC48!P36)</f>
        <v>0</v>
      </c>
      <c r="Q36" s="53">
        <f t="shared" si="3"/>
        <v>-811</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33"/>
      <c r="B39" s="134"/>
      <c r="C39" s="135"/>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f>SUM(EKU:DC48!D40)</f>
        <v>12</v>
      </c>
      <c r="E40" s="60">
        <f>SUM(EKU:DC48!E40)</f>
        <v>11.95</v>
      </c>
      <c r="F40" s="55">
        <f>SUM(EKU:DC48!F40)</f>
        <v>3.92</v>
      </c>
      <c r="G40" s="61">
        <f>SUM(EKU:DC48!G40)</f>
        <v>0.945</v>
      </c>
      <c r="H40" s="55">
        <f>SUM(EKU:DC48!H40)</f>
        <v>2</v>
      </c>
      <c r="I40" s="61">
        <f>SUM(EKU:DC48!I40)</f>
        <v>0</v>
      </c>
      <c r="J40" s="55">
        <f>SUM(EKU:DC48!J40)</f>
        <v>0</v>
      </c>
      <c r="K40" s="61">
        <f>SUM(EKU:DC48!K40)</f>
        <v>0</v>
      </c>
      <c r="L40" s="55">
        <f>SUM(EKU:DC48!L40)</f>
        <v>1.5</v>
      </c>
      <c r="M40" s="61">
        <f>SUM(EKU:DC48!M40)</f>
        <v>0</v>
      </c>
      <c r="N40" s="73">
        <f>IF(ISERROR(L40+J40+H40+F40),"Invalid Input",L40+J40+H40+F40)</f>
        <v>7.42</v>
      </c>
      <c r="O40" s="74">
        <f>IF(ISERROR(G40+I40+K40+M40),"Invalid Input",G40+I40+K40+M40)</f>
        <v>0.945</v>
      </c>
      <c r="P40" s="68">
        <f>SUM(EKU:DC48!P40)</f>
        <v>0</v>
      </c>
      <c r="Q40" s="53">
        <f>IF(ISERROR(P40-O40),"Invalid Input",(P40-O40))</f>
        <v>-0.945</v>
      </c>
      <c r="R40" s="16" t="b">
        <v>1</v>
      </c>
      <c r="S40" s="123"/>
      <c r="T40" s="123"/>
    </row>
    <row r="41" spans="1:20" ht="15" customHeight="1">
      <c r="A41" s="27"/>
      <c r="B41" s="151" t="s">
        <v>45</v>
      </c>
      <c r="C41" s="152">
        <v>0</v>
      </c>
      <c r="D41" s="59">
        <f>SUM(EKU:DC48!D41)</f>
        <v>25</v>
      </c>
      <c r="E41" s="60">
        <f>SUM(EKU:DC48!E41)</f>
        <v>129.68</v>
      </c>
      <c r="F41" s="55">
        <f>SUM(EKU:DC48!F41)</f>
        <v>28.67</v>
      </c>
      <c r="G41" s="61">
        <f>SUM(EKU:DC48!G41)</f>
        <v>31.1</v>
      </c>
      <c r="H41" s="55">
        <f>SUM(EKU:DC48!H41)</f>
        <v>20</v>
      </c>
      <c r="I41" s="61">
        <f>SUM(EKU:DC48!I41)</f>
        <v>25.01</v>
      </c>
      <c r="J41" s="55">
        <f>SUM(EKU:DC48!J41)</f>
        <v>0</v>
      </c>
      <c r="K41" s="61">
        <f>SUM(EKU:DC48!K41)</f>
        <v>0</v>
      </c>
      <c r="L41" s="55">
        <f>SUM(EKU:DC48!L41)</f>
        <v>0</v>
      </c>
      <c r="M41" s="61">
        <f>SUM(EKU:DC48!M41)</f>
        <v>0</v>
      </c>
      <c r="N41" s="73">
        <f>IF(ISERROR(L41+J41+H41+F41),"Invalid Input",L41+J41+H41+F41)</f>
        <v>48.67</v>
      </c>
      <c r="O41" s="74">
        <f>IF(ISERROR(G41+I41+K41+M41),"Invalid Input",G41+I41+K41+M41)</f>
        <v>56.11</v>
      </c>
      <c r="P41" s="68">
        <f>SUM(EKU:DC48!P41)</f>
        <v>0</v>
      </c>
      <c r="Q41" s="53">
        <f>IF(ISERROR(P41-O41),"Invalid Input",(P41-O41))</f>
        <v>-56.11</v>
      </c>
      <c r="R41" s="16" t="b">
        <v>1</v>
      </c>
      <c r="S41" s="123"/>
      <c r="T41" s="123"/>
    </row>
    <row r="42" spans="1:20" ht="15" customHeight="1">
      <c r="A42" s="27"/>
      <c r="B42" s="151" t="s">
        <v>85</v>
      </c>
      <c r="C42" s="152">
        <v>0</v>
      </c>
      <c r="D42" s="59">
        <f>SUM(EKU:DC48!D42)</f>
        <v>105</v>
      </c>
      <c r="E42" s="60">
        <f>SUM(EKU:DC48!E42)</f>
        <v>45060.6</v>
      </c>
      <c r="F42" s="55">
        <f>SUM(EKU:DC48!F42)</f>
        <v>10101.42</v>
      </c>
      <c r="G42" s="61">
        <f>SUM(EKU:DC48!G42)</f>
        <v>3640</v>
      </c>
      <c r="H42" s="55">
        <f>SUM(EKU:DC48!H42)</f>
        <v>25005</v>
      </c>
      <c r="I42" s="61">
        <f>SUM(EKU:DC48!I42)</f>
        <v>19146.46</v>
      </c>
      <c r="J42" s="55">
        <f>SUM(EKU:DC48!J42)</f>
        <v>0</v>
      </c>
      <c r="K42" s="61">
        <f>SUM(EKU:DC48!K42)</f>
        <v>0</v>
      </c>
      <c r="L42" s="55">
        <f>SUM(EKU:DC48!L42)</f>
        <v>0</v>
      </c>
      <c r="M42" s="61">
        <f>SUM(EKU:DC48!M42)</f>
        <v>0</v>
      </c>
      <c r="N42" s="73">
        <f>IF(ISERROR(L42+J42+H42+F42),"Invalid Input",L42+J42+H42+F42)</f>
        <v>35106.42</v>
      </c>
      <c r="O42" s="74">
        <f>IF(ISERROR(G42+I42+K42+M42),"Invalid Input",G42+I42+K42+M42)</f>
        <v>22786.46</v>
      </c>
      <c r="P42" s="68">
        <f>SUM(EKU:DC48!P42)</f>
        <v>0</v>
      </c>
      <c r="Q42" s="53">
        <f>IF(ISERROR(P42-O42),"Invalid Input",(P42-O42))</f>
        <v>-22786.46</v>
      </c>
      <c r="R42" s="16" t="b">
        <v>1</v>
      </c>
      <c r="S42" s="123"/>
      <c r="T42" s="123"/>
    </row>
    <row r="43" spans="1:20" ht="13.5" customHeight="1">
      <c r="A43" s="27"/>
      <c r="B43" s="151" t="s">
        <v>86</v>
      </c>
      <c r="C43" s="152">
        <v>0</v>
      </c>
      <c r="D43" s="59">
        <f>SUM(EKU:DC48!D43)</f>
        <v>1.5</v>
      </c>
      <c r="E43" s="60">
        <f>SUM(EKU:DC48!E43)</f>
        <v>34.650000000000006</v>
      </c>
      <c r="F43" s="55">
        <f>SUM(EKU:DC48!F43)</f>
        <v>0.57</v>
      </c>
      <c r="G43" s="61">
        <f>SUM(EKU:DC48!G43)</f>
        <v>0</v>
      </c>
      <c r="H43" s="55">
        <f>SUM(EKU:DC48!H43)</f>
        <v>2</v>
      </c>
      <c r="I43" s="61">
        <f>SUM(EKU:DC48!I43)</f>
        <v>4.72</v>
      </c>
      <c r="J43" s="55">
        <f>SUM(EKU:DC48!J43)</f>
        <v>0</v>
      </c>
      <c r="K43" s="61">
        <f>SUM(EKU:DC48!K43)</f>
        <v>0</v>
      </c>
      <c r="L43" s="55">
        <f>SUM(EKU:DC48!L43)</f>
        <v>32</v>
      </c>
      <c r="M43" s="61">
        <f>SUM(EKU:DC48!M43)</f>
        <v>0</v>
      </c>
      <c r="N43" s="73">
        <f>IF(ISERROR(L43+J43+H43+F43),"Invalid Input",L43+J43+H43+F43)</f>
        <v>34.57</v>
      </c>
      <c r="O43" s="74">
        <f>IF(ISERROR(G43+I43+K43+M43),"Invalid Input",G43+I43+K43+M43)</f>
        <v>4.72</v>
      </c>
      <c r="P43" s="68">
        <f>SUM(EKU:DC48!P43)</f>
        <v>0</v>
      </c>
      <c r="Q43" s="53">
        <f>IF(ISERROR(P43-O43),"Invalid Input",(P43-O43))</f>
        <v>-4.72</v>
      </c>
      <c r="R43" s="119" t="b">
        <v>1</v>
      </c>
      <c r="S43" s="123"/>
      <c r="T43" s="123"/>
    </row>
    <row r="44" spans="1:20" ht="6.75" customHeight="1">
      <c r="A44" s="27"/>
      <c r="B44" s="131"/>
      <c r="C44" s="132"/>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33"/>
      <c r="B46" s="134"/>
      <c r="C46" s="135"/>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f>SUM(EKU:DC48!D47)</f>
        <v>30</v>
      </c>
      <c r="E47" s="60">
        <f>SUM(EKU:DC48!E47)</f>
        <v>7</v>
      </c>
      <c r="F47" s="55">
        <f>SUM(EKU:DC48!F47)</f>
        <v>1</v>
      </c>
      <c r="G47" s="61">
        <f>SUM(EKU:DC48!G47)</f>
        <v>0</v>
      </c>
      <c r="H47" s="55">
        <f>SUM(EKU:DC48!H47)</f>
        <v>0</v>
      </c>
      <c r="I47" s="61">
        <f>SUM(EKU:DC48!I47)</f>
        <v>0</v>
      </c>
      <c r="J47" s="55">
        <f>SUM(EKU:DC48!J47)</f>
        <v>0</v>
      </c>
      <c r="K47" s="61">
        <f>SUM(EKU:DC48!K47)</f>
        <v>0</v>
      </c>
      <c r="L47" s="55">
        <f>SUM(EKU:DC48!L47)</f>
        <v>0</v>
      </c>
      <c r="M47" s="61">
        <f>SUM(EKU:DC48!M47)</f>
        <v>0</v>
      </c>
      <c r="N47" s="73">
        <f>IF(ISERROR(L47+J47+H47+F47),"Invalid Input",L47+J47+H47+F47)</f>
        <v>1</v>
      </c>
      <c r="O47" s="74">
        <f>IF(ISERROR(G47+I47+K47+M47),"Invalid Input",G47+I47+K47+M47)</f>
        <v>0</v>
      </c>
      <c r="P47" s="68">
        <f>SUM(EKU:DC48!P47)</f>
        <v>0</v>
      </c>
      <c r="Q47" s="53">
        <f>IF(ISERROR(P47-O47),"Invalid Input",(P47-O47))</f>
        <v>0</v>
      </c>
      <c r="R47" s="16" t="b">
        <v>1</v>
      </c>
      <c r="S47" s="123"/>
      <c r="T47" s="123"/>
    </row>
    <row r="48" spans="1:20" ht="15.75" customHeight="1">
      <c r="A48" s="27"/>
      <c r="B48" s="151" t="s">
        <v>43</v>
      </c>
      <c r="C48" s="152">
        <v>0</v>
      </c>
      <c r="D48" s="59">
        <f>SUM(EKU:DC48!D48)</f>
        <v>1</v>
      </c>
      <c r="E48" s="60">
        <f>SUM(EKU:DC48!E48)</f>
        <v>1</v>
      </c>
      <c r="F48" s="55">
        <f>SUM(EKU:DC48!F48)</f>
        <v>1</v>
      </c>
      <c r="G48" s="61">
        <f>SUM(EKU:DC48!G48)</f>
        <v>1</v>
      </c>
      <c r="H48" s="55">
        <f>SUM(EKU:DC48!H48)</f>
        <v>0</v>
      </c>
      <c r="I48" s="61">
        <f>SUM(EKU:DC48!I48)</f>
        <v>0</v>
      </c>
      <c r="J48" s="55">
        <f>SUM(EKU:DC48!J48)</f>
        <v>0</v>
      </c>
      <c r="K48" s="61">
        <f>SUM(EKU:DC48!K48)</f>
        <v>0</v>
      </c>
      <c r="L48" s="55">
        <f>SUM(EKU:DC48!L48)</f>
        <v>0</v>
      </c>
      <c r="M48" s="61">
        <f>SUM(EKU:DC48!M48)</f>
        <v>0</v>
      </c>
      <c r="N48" s="73">
        <f>IF(ISERROR(L48+J48+H48+F48),"Invalid Input",L48+J48+H48+F48)</f>
        <v>1</v>
      </c>
      <c r="O48" s="74">
        <f>IF(ISERROR(G48+I48+K48+M48),"Invalid Input",G48+I48+K48+M48)</f>
        <v>1</v>
      </c>
      <c r="P48" s="68">
        <f>SUM(EKU:DC48!P48)</f>
        <v>0</v>
      </c>
      <c r="Q48" s="53">
        <f>IF(ISERROR(P48-O48),"Invalid Input",(P48-O48))</f>
        <v>-1</v>
      </c>
      <c r="R48" s="16" t="b">
        <v>1</v>
      </c>
      <c r="S48" s="123"/>
      <c r="T48" s="123"/>
    </row>
    <row r="49" spans="1:20" ht="15" customHeight="1">
      <c r="A49" s="17"/>
      <c r="B49" s="151" t="s">
        <v>44</v>
      </c>
      <c r="C49" s="152">
        <v>0</v>
      </c>
      <c r="D49" s="59">
        <f>SUM(EKU:DC48!D49)</f>
        <v>0</v>
      </c>
      <c r="E49" s="60">
        <f>SUM(EKU:DC48!E49)</f>
        <v>0</v>
      </c>
      <c r="F49" s="55">
        <f>SUM(EKU:DC48!F49)</f>
        <v>0</v>
      </c>
      <c r="G49" s="61">
        <f>SUM(EKU:DC48!G49)</f>
        <v>0</v>
      </c>
      <c r="H49" s="55">
        <f>SUM(EKU:DC48!H49)</f>
        <v>0</v>
      </c>
      <c r="I49" s="61">
        <f>SUM(EKU:DC48!I49)</f>
        <v>0</v>
      </c>
      <c r="J49" s="55">
        <f>SUM(EKU:DC48!J49)</f>
        <v>0</v>
      </c>
      <c r="K49" s="61">
        <f>SUM(EKU:DC48!K49)</f>
        <v>0</v>
      </c>
      <c r="L49" s="55">
        <f>SUM(EKU:DC48!L49)</f>
        <v>0</v>
      </c>
      <c r="M49" s="61">
        <f>SUM(EKU:DC48!M49)</f>
        <v>0</v>
      </c>
      <c r="N49" s="73">
        <f>IF(ISERROR(L49+J49+H49+F49),"Invalid Input",L49+J49+H49+F49)</f>
        <v>0</v>
      </c>
      <c r="O49" s="74">
        <f>IF(ISERROR(G49+I49+K49+M49),"Invalid Input",G49+I49+K49+M49)</f>
        <v>0</v>
      </c>
      <c r="P49" s="68">
        <f>SUM(EKU:DC48!P49)</f>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34"/>
      <c r="C52" s="135"/>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f>SUM(EKU:DC48!D53)</f>
        <v>31857</v>
      </c>
      <c r="E53" s="60">
        <f>SUM(EKU:DC48!E53)</f>
        <v>8004</v>
      </c>
      <c r="F53" s="55">
        <f>SUM(EKU:DC48!F53)</f>
        <v>1840</v>
      </c>
      <c r="G53" s="61">
        <f>SUM(EKU:DC48!G53)</f>
        <v>0</v>
      </c>
      <c r="H53" s="55">
        <f>SUM(EKU:DC48!H53)</f>
        <v>0</v>
      </c>
      <c r="I53" s="61">
        <f>SUM(EKU:DC48!I53)</f>
        <v>0</v>
      </c>
      <c r="J53" s="55">
        <f>SUM(EKU:DC48!J53)</f>
        <v>0</v>
      </c>
      <c r="K53" s="61">
        <f>SUM(EKU:DC48!K53)</f>
        <v>0</v>
      </c>
      <c r="L53" s="55">
        <f>SUM(EKU:DC48!L53)</f>
        <v>0</v>
      </c>
      <c r="M53" s="61">
        <f>SUM(EKU:DC48!M53)</f>
        <v>0</v>
      </c>
      <c r="N53" s="73">
        <f>IF(ISERROR(L53+J53+H53+F53),"Invalid Input",L53+J53+H53+F53)</f>
        <v>1840</v>
      </c>
      <c r="O53" s="74">
        <f>IF(ISERROR(G53+I53+K53+M53),"Invalid Input",G53+I53+K53+M53)</f>
        <v>0</v>
      </c>
      <c r="P53" s="68">
        <f>SUM(EKU:DC48!P53)</f>
        <v>0</v>
      </c>
      <c r="Q53" s="53">
        <f>IF(ISERROR(P53-O53),"Invalid Input",(P53-O53))</f>
        <v>0</v>
      </c>
      <c r="R53" s="16" t="b">
        <v>1</v>
      </c>
      <c r="S53" s="125"/>
      <c r="T53" s="125"/>
    </row>
    <row r="54" spans="1:20" ht="15" customHeight="1">
      <c r="A54" s="27"/>
      <c r="B54" s="151" t="s">
        <v>47</v>
      </c>
      <c r="C54" s="152">
        <v>0</v>
      </c>
      <c r="D54" s="59">
        <f>SUM(EKU:DC48!D54)</f>
        <v>0</v>
      </c>
      <c r="E54" s="60">
        <f>SUM(EKU:DC48!E54)</f>
        <v>16217</v>
      </c>
      <c r="F54" s="55">
        <f>SUM(EKU:DC48!F54)</f>
        <v>2700</v>
      </c>
      <c r="G54" s="61">
        <f>SUM(EKU:DC48!G54)</f>
        <v>2495</v>
      </c>
      <c r="H54" s="55">
        <f>SUM(EKU:DC48!H54)</f>
        <v>2500</v>
      </c>
      <c r="I54" s="61">
        <f>SUM(EKU:DC48!I54)</f>
        <v>1182</v>
      </c>
      <c r="J54" s="55">
        <f>SUM(EKU:DC48!J54)</f>
        <v>2200</v>
      </c>
      <c r="K54" s="61">
        <f>SUM(EKU:DC48!K54)</f>
        <v>0</v>
      </c>
      <c r="L54" s="55">
        <f>SUM(EKU:DC48!L54)</f>
        <v>5217</v>
      </c>
      <c r="M54" s="61">
        <f>SUM(EKU:DC48!M54)</f>
        <v>0</v>
      </c>
      <c r="N54" s="73">
        <f>IF(ISERROR(L54+J54+H54+F54),"Invalid Input",L54+J54+H54+F54)</f>
        <v>12617</v>
      </c>
      <c r="O54" s="74">
        <f>IF(ISERROR(G54+I54+K54+M54),"Invalid Input",G54+I54+K54+M54)</f>
        <v>3677</v>
      </c>
      <c r="P54" s="68">
        <f>SUM(EKU:DC48!P54)</f>
        <v>0</v>
      </c>
      <c r="Q54" s="53">
        <f>IF(ISERROR(P54-O54),"Invalid Input",(P54-O54))</f>
        <v>-3677</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f>SUM(EKU:DC48!D57)</f>
        <v>113899</v>
      </c>
      <c r="E57" s="60">
        <f>SUM(EKU:DC48!E57)</f>
        <v>4834</v>
      </c>
      <c r="F57" s="55">
        <f>SUM(EKU:DC48!F57)</f>
        <v>1620</v>
      </c>
      <c r="G57" s="61">
        <f>SUM(EKU:DC48!G57)</f>
        <v>469</v>
      </c>
      <c r="H57" s="55">
        <f>SUM(EKU:DC48!H57)</f>
        <v>0</v>
      </c>
      <c r="I57" s="61">
        <f>SUM(EKU:DC48!I57)</f>
        <v>0</v>
      </c>
      <c r="J57" s="55">
        <f>SUM(EKU:DC48!J57)</f>
        <v>0</v>
      </c>
      <c r="K57" s="61">
        <f>SUM(EKU:DC48!K57)</f>
        <v>0</v>
      </c>
      <c r="L57" s="55">
        <f>SUM(EKU:DC48!L57)</f>
        <v>0</v>
      </c>
      <c r="M57" s="61">
        <f>SUM(EKU:DC48!M57)</f>
        <v>0</v>
      </c>
      <c r="N57" s="73">
        <f>IF(ISERROR(L57+J57+H57+F57),"Invalid Input",L57+J57+H57+F57)</f>
        <v>1620</v>
      </c>
      <c r="O57" s="74">
        <f>IF(ISERROR(G57+I57+K57+M57),"Invalid Input",G57+I57+K57+M57)</f>
        <v>469</v>
      </c>
      <c r="P57" s="68">
        <f>SUM(EKU:DC48!P57)</f>
        <v>0</v>
      </c>
      <c r="Q57" s="53">
        <f>IF(ISERROR(P57-O57),"Invalid Input",(P57-O57))</f>
        <v>-469</v>
      </c>
      <c r="R57" s="16" t="b">
        <v>1</v>
      </c>
      <c r="S57" s="125"/>
      <c r="T57" s="125"/>
    </row>
    <row r="58" spans="1:20" ht="15" customHeight="1">
      <c r="A58" s="27"/>
      <c r="B58" s="149" t="s">
        <v>49</v>
      </c>
      <c r="C58" s="150"/>
      <c r="D58" s="59">
        <f>SUM(EKU:DC48!D58)</f>
        <v>0</v>
      </c>
      <c r="E58" s="60">
        <f>SUM(EKU:DC48!E58)</f>
        <v>7640</v>
      </c>
      <c r="F58" s="55">
        <f>SUM(EKU:DC48!F58)</f>
        <v>0</v>
      </c>
      <c r="G58" s="61">
        <f>SUM(EKU:DC48!G58)</f>
        <v>397</v>
      </c>
      <c r="H58" s="55">
        <f>SUM(EKU:DC48!H58)</f>
        <v>50</v>
      </c>
      <c r="I58" s="61">
        <f>SUM(EKU:DC48!I58)</f>
        <v>54</v>
      </c>
      <c r="J58" s="55">
        <f>SUM(EKU:DC48!J58)</f>
        <v>250</v>
      </c>
      <c r="K58" s="61">
        <f>SUM(EKU:DC48!K58)</f>
        <v>0</v>
      </c>
      <c r="L58" s="55">
        <f>SUM(EKU:DC48!L58)</f>
        <v>3740</v>
      </c>
      <c r="M58" s="61">
        <f>SUM(EKU:DC48!M58)</f>
        <v>0</v>
      </c>
      <c r="N58" s="73">
        <f>IF(ISERROR(L58+J58+H58+F58),"Invalid Input",L58+J58+H58+F58)</f>
        <v>4040</v>
      </c>
      <c r="O58" s="74">
        <f>IF(ISERROR(G58+I58+K58+M58),"Invalid Input",G58+I58+K58+M58)</f>
        <v>451</v>
      </c>
      <c r="P58" s="68">
        <f>SUM(EKU:DC48!P58)</f>
        <v>0</v>
      </c>
      <c r="Q58" s="53">
        <f>IF(ISERROR(P58-O58),"Invalid Input",(P58-O58))</f>
        <v>-451</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f>SUM(EKU:DC48!D61)</f>
        <v>0</v>
      </c>
      <c r="E61" s="60">
        <f>SUM(EKU:DC48!E61)</f>
        <v>991739</v>
      </c>
      <c r="F61" s="55">
        <f>SUM(EKU:DC48!F61)</f>
        <v>994176</v>
      </c>
      <c r="G61" s="61">
        <f>SUM(EKU:DC48!G61)</f>
        <v>994621</v>
      </c>
      <c r="H61" s="55">
        <f>SUM(EKU:DC48!H61)</f>
        <v>42774</v>
      </c>
      <c r="I61" s="61">
        <f>SUM(EKU:DC48!I61)</f>
        <v>43741</v>
      </c>
      <c r="J61" s="55">
        <f>SUM(EKU:DC48!J61)</f>
        <v>100</v>
      </c>
      <c r="K61" s="61">
        <f>SUM(EKU:DC48!K61)</f>
        <v>0</v>
      </c>
      <c r="L61" s="55">
        <f>SUM(EKU:DC48!L61)</f>
        <v>100</v>
      </c>
      <c r="M61" s="61">
        <f>SUM(EKU:DC48!M61)</f>
        <v>0</v>
      </c>
      <c r="N61" s="73">
        <f>IF(ISERROR(L61+J61+H61+F61),"Invalid Input",L61+J61+H61+F61)</f>
        <v>1037150</v>
      </c>
      <c r="O61" s="74">
        <f>IF(ISERROR(G61+I61+K61+M61),"Invalid Input",G61+I61+K61+M61)</f>
        <v>1038362</v>
      </c>
      <c r="P61" s="68">
        <f>SUM(EKU:DC48!P61)</f>
        <v>0</v>
      </c>
      <c r="Q61" s="53">
        <f>IF(ISERROR(P61-O61),"Invalid Input",(P61-O61))</f>
        <v>-1038362</v>
      </c>
      <c r="R61" s="16" t="b">
        <v>1</v>
      </c>
      <c r="S61" s="125"/>
      <c r="T61" s="125"/>
    </row>
    <row r="62" spans="1:20" ht="15" customHeight="1">
      <c r="A62" s="27"/>
      <c r="B62" s="158" t="s">
        <v>87</v>
      </c>
      <c r="C62" s="159"/>
      <c r="D62" s="59">
        <f>SUM(EKU:DC48!D62)</f>
        <v>0</v>
      </c>
      <c r="E62" s="60">
        <f>SUM(EKU:DC48!E62)</f>
        <v>26</v>
      </c>
      <c r="F62" s="55">
        <f>SUM(EKU:DC48!F62)</f>
        <v>6</v>
      </c>
      <c r="G62" s="61">
        <f>SUM(EKU:DC48!G62)</f>
        <v>6</v>
      </c>
      <c r="H62" s="55">
        <f>SUM(EKU:DC48!H62)</f>
        <v>1</v>
      </c>
      <c r="I62" s="61">
        <f>SUM(EKU:DC48!I62)</f>
        <v>1</v>
      </c>
      <c r="J62" s="55">
        <f>SUM(EKU:DC48!J62)</f>
        <v>0</v>
      </c>
      <c r="K62" s="61">
        <f>SUM(EKU:DC48!K62)</f>
        <v>0</v>
      </c>
      <c r="L62" s="55">
        <f>SUM(EKU:DC48!L62)</f>
        <v>0</v>
      </c>
      <c r="M62" s="61">
        <f>SUM(EKU:DC48!M62)</f>
        <v>0</v>
      </c>
      <c r="N62" s="73">
        <f>IF(ISERROR(L62+J62+H62+F62),"Invalid Input",L62+J62+H62+F62)</f>
        <v>7</v>
      </c>
      <c r="O62" s="74">
        <f>IF(ISERROR(G62+I62+K62+M62),"Invalid Input",G62+I62+K62+M62)</f>
        <v>7</v>
      </c>
      <c r="P62" s="68">
        <f>SUM(EKU:DC48!P62)</f>
        <v>0</v>
      </c>
      <c r="Q62" s="53">
        <f>IF(ISERROR(P62-O62),"Invalid Input",(P62-O62))</f>
        <v>-7</v>
      </c>
      <c r="R62" s="16" t="b">
        <v>1</v>
      </c>
      <c r="S62" s="125"/>
      <c r="T62" s="125"/>
    </row>
    <row r="63" spans="1:20" ht="14.25">
      <c r="A63" s="27"/>
      <c r="B63" s="158" t="s">
        <v>89</v>
      </c>
      <c r="C63" s="159"/>
      <c r="D63" s="59">
        <f>SUM(EKU:DC48!D63)</f>
        <v>0</v>
      </c>
      <c r="E63" s="60">
        <f>SUM(EKU:DC48!E63)</f>
        <v>210156</v>
      </c>
      <c r="F63" s="55">
        <f>SUM(EKU:DC48!F63)</f>
        <v>210156</v>
      </c>
      <c r="G63" s="61">
        <f>SUM(EKU:DC48!G63)</f>
        <v>210157</v>
      </c>
      <c r="H63" s="55">
        <f>SUM(EKU:DC48!H63)</f>
        <v>19259</v>
      </c>
      <c r="I63" s="61">
        <f>SUM(EKU:DC48!I63)</f>
        <v>24728</v>
      </c>
      <c r="J63" s="55">
        <f>SUM(EKU:DC48!J63)</f>
        <v>134</v>
      </c>
      <c r="K63" s="61">
        <f>SUM(EKU:DC48!K63)</f>
        <v>0</v>
      </c>
      <c r="L63" s="55">
        <f>SUM(EKU:DC48!L63)</f>
        <v>134</v>
      </c>
      <c r="M63" s="61">
        <f>SUM(EKU:DC48!M63)</f>
        <v>0</v>
      </c>
      <c r="N63" s="73">
        <f>IF(ISERROR(L63+J63+H63+F63),"Invalid Input",L63+J63+H63+F63)</f>
        <v>229683</v>
      </c>
      <c r="O63" s="74">
        <f>IF(ISERROR(G63+I63+K63+M63),"Invalid Input",G63+I63+K63+M63)</f>
        <v>234885</v>
      </c>
      <c r="P63" s="68">
        <f>SUM(EKU:DC48!P63)</f>
        <v>0</v>
      </c>
      <c r="Q63" s="53">
        <f>IF(ISERROR(P63-O63),"Invalid Input",(P63-O63))</f>
        <v>-234885</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f>SUM(EKU:DC48!D66)</f>
        <v>0</v>
      </c>
      <c r="E66" s="60">
        <f>SUM(EKU:DC48!E66)</f>
        <v>5780</v>
      </c>
      <c r="F66" s="55">
        <f>SUM(EKU:DC48!F66)</f>
        <v>300</v>
      </c>
      <c r="G66" s="61">
        <f>SUM(EKU:DC48!G66)</f>
        <v>511</v>
      </c>
      <c r="H66" s="55">
        <f>SUM(EKU:DC48!H66)</f>
        <v>400</v>
      </c>
      <c r="I66" s="61">
        <f>SUM(EKU:DC48!I66)</f>
        <v>579</v>
      </c>
      <c r="J66" s="55">
        <f>SUM(EKU:DC48!J66)</f>
        <v>400</v>
      </c>
      <c r="K66" s="61">
        <f>SUM(EKU:DC48!K66)</f>
        <v>0</v>
      </c>
      <c r="L66" s="55">
        <f>SUM(EKU:DC48!L66)</f>
        <v>500</v>
      </c>
      <c r="M66" s="61">
        <f>SUM(EKU:DC48!M66)</f>
        <v>0</v>
      </c>
      <c r="N66" s="73">
        <f>IF(ISERROR(L66+J66+H66+F66),"Invalid Input",L66+J66+H66+F66)</f>
        <v>1600</v>
      </c>
      <c r="O66" s="74">
        <f>IF(ISERROR(G66+I66+K66+M66),"Invalid Input",G66+I66+K66+M66)</f>
        <v>1090</v>
      </c>
      <c r="P66" s="68">
        <f>SUM(EKU:DC48!P66)</f>
        <v>0</v>
      </c>
      <c r="Q66" s="53">
        <f>IF(ISERROR(P66-O66),"Invalid Input",(P66-O66))</f>
        <v>-1090</v>
      </c>
      <c r="R66" s="16" t="b">
        <v>1</v>
      </c>
      <c r="S66" s="125"/>
      <c r="T66" s="125"/>
    </row>
    <row r="67" spans="1:20" ht="14.25">
      <c r="A67" s="27"/>
      <c r="B67" s="37" t="s">
        <v>90</v>
      </c>
      <c r="C67" s="38"/>
      <c r="D67" s="59">
        <f>SUM(EKU:DC48!D67)</f>
        <v>62</v>
      </c>
      <c r="E67" s="60">
        <f>SUM(EKU:DC48!E67)</f>
        <v>2</v>
      </c>
      <c r="F67" s="55">
        <f>SUM(EKU:DC48!F67)</f>
        <v>0</v>
      </c>
      <c r="G67" s="61">
        <f>SUM(EKU:DC48!G67)</f>
        <v>0</v>
      </c>
      <c r="H67" s="55">
        <f>SUM(EKU:DC48!H67)</f>
        <v>5</v>
      </c>
      <c r="I67" s="61">
        <f>SUM(EKU:DC48!I67)</f>
        <v>2</v>
      </c>
      <c r="J67" s="55">
        <f>SUM(EKU:DC48!J67)</f>
        <v>0</v>
      </c>
      <c r="K67" s="61">
        <f>SUM(EKU:DC48!K67)</f>
        <v>0</v>
      </c>
      <c r="L67" s="55">
        <f>SUM(EKU:DC48!L67)</f>
        <v>0</v>
      </c>
      <c r="M67" s="61">
        <f>SUM(EKU:DC48!M67)</f>
        <v>0</v>
      </c>
      <c r="N67" s="73">
        <f>IF(ISERROR(L67+J67+H67+F67),"Invalid Input",L67+J67+H67+F67)</f>
        <v>5</v>
      </c>
      <c r="O67" s="74">
        <f>IF(ISERROR(G67+I67+K67+M67),"Invalid Input",G67+I67+K67+M67)</f>
        <v>2</v>
      </c>
      <c r="P67" s="68">
        <f>SUM(EKU:DC48!P67)</f>
        <v>0</v>
      </c>
      <c r="Q67" s="53">
        <f>IF(ISERROR(P67-O67),"Invalid Input",(P67-O67))</f>
        <v>-2</v>
      </c>
      <c r="R67" s="16" t="b">
        <v>1</v>
      </c>
      <c r="S67" s="125"/>
      <c r="T67" s="125"/>
    </row>
    <row r="68" spans="1:20" ht="14.25">
      <c r="A68" s="23"/>
      <c r="B68" s="37" t="s">
        <v>91</v>
      </c>
      <c r="C68" s="38"/>
      <c r="D68" s="59">
        <f>SUM(EKU:DC48!D68)</f>
        <v>7683</v>
      </c>
      <c r="E68" s="60">
        <f>SUM(EKU:DC48!E68)</f>
        <v>80</v>
      </c>
      <c r="F68" s="55">
        <f>SUM(EKU:DC48!F68)</f>
        <v>12511</v>
      </c>
      <c r="G68" s="61">
        <f>SUM(EKU:DC48!G68)</f>
        <v>14949</v>
      </c>
      <c r="H68" s="55">
        <f>SUM(EKU:DC48!H68)</f>
        <v>0</v>
      </c>
      <c r="I68" s="61">
        <f>SUM(EKU:DC48!I68)</f>
        <v>2227</v>
      </c>
      <c r="J68" s="55">
        <f>SUM(EKU:DC48!J68)</f>
        <v>0</v>
      </c>
      <c r="K68" s="61">
        <f>SUM(EKU:DC48!K68)</f>
        <v>0</v>
      </c>
      <c r="L68" s="55">
        <f>SUM(EKU:DC48!L68)</f>
        <v>0</v>
      </c>
      <c r="M68" s="61">
        <f>SUM(EKU:DC48!M68)</f>
        <v>0</v>
      </c>
      <c r="N68" s="73">
        <f>IF(ISERROR(L68+J68+H68+F68),"Invalid Input",L68+J68+H68+F68)</f>
        <v>12511</v>
      </c>
      <c r="O68" s="74">
        <f>IF(ISERROR(G68+I68+K68+M68),"Invalid Input",G68+I68+K68+M68)</f>
        <v>17176</v>
      </c>
      <c r="P68" s="68">
        <f>SUM(EKU:DC48!P68)</f>
        <v>0</v>
      </c>
      <c r="Q68" s="53">
        <f>IF(ISERROR(P68-O68),"Invalid Input",(P68-O68))</f>
        <v>-17176</v>
      </c>
      <c r="R68" s="16" t="b">
        <v>1</v>
      </c>
      <c r="S68" s="125"/>
      <c r="T68" s="125"/>
    </row>
    <row r="69" spans="1:20" ht="14.25">
      <c r="A69" s="17"/>
      <c r="B69" s="37" t="s">
        <v>92</v>
      </c>
      <c r="C69" s="38"/>
      <c r="D69" s="59">
        <f>SUM(EKU:DC48!D69)</f>
        <v>196</v>
      </c>
      <c r="E69" s="60">
        <f>SUM(EKU:DC48!E69)</f>
        <v>2020</v>
      </c>
      <c r="F69" s="55">
        <f>SUM(EKU:DC48!F69)</f>
        <v>100</v>
      </c>
      <c r="G69" s="61">
        <f>SUM(EKU:DC48!G69)</f>
        <v>189</v>
      </c>
      <c r="H69" s="55">
        <f>SUM(EKU:DC48!H69)</f>
        <v>500</v>
      </c>
      <c r="I69" s="61">
        <f>SUM(EKU:DC48!I69)</f>
        <v>418</v>
      </c>
      <c r="J69" s="55">
        <f>SUM(EKU:DC48!J69)</f>
        <v>0</v>
      </c>
      <c r="K69" s="61">
        <f>SUM(EKU:DC48!K69)</f>
        <v>0</v>
      </c>
      <c r="L69" s="55">
        <f>SUM(EKU:DC48!L69)</f>
        <v>0</v>
      </c>
      <c r="M69" s="61">
        <f>SUM(EKU:DC48!M69)</f>
        <v>0</v>
      </c>
      <c r="N69" s="73">
        <f>IF(ISERROR(L69+J69+H69+F69),"Invalid Input",L69+J69+H69+F69)</f>
        <v>600</v>
      </c>
      <c r="O69" s="74">
        <f>IF(ISERROR(G69+I69+K69+M69),"Invalid Input",G69+I69+K69+M69)</f>
        <v>607</v>
      </c>
      <c r="P69" s="68">
        <f>SUM(EKU:DC48!P69)</f>
        <v>0</v>
      </c>
      <c r="Q69" s="53">
        <f>IF(ISERROR(P69-O69),"Invalid Input",(P69-O69))</f>
        <v>-607</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f>SUM(EKU:DC48!D72)</f>
        <v>0</v>
      </c>
      <c r="E72" s="60">
        <f>SUM(EKU:DC48!E72)</f>
        <v>2</v>
      </c>
      <c r="F72" s="55">
        <f>SUM(EKU:DC48!F72)</f>
        <v>183896</v>
      </c>
      <c r="G72" s="61">
        <f>SUM(EKU:DC48!G72)</f>
        <v>183896</v>
      </c>
      <c r="H72" s="55">
        <f>SUM(EKU:DC48!H72)</f>
        <v>1</v>
      </c>
      <c r="I72" s="61">
        <f>SUM(EKU:DC48!I72)</f>
        <v>1</v>
      </c>
      <c r="J72" s="55">
        <f>SUM(EKU:DC48!J72)</f>
        <v>0</v>
      </c>
      <c r="K72" s="61">
        <f>SUM(EKU:DC48!K72)</f>
        <v>0</v>
      </c>
      <c r="L72" s="55">
        <f>SUM(EKU:DC48!L72)</f>
        <v>0</v>
      </c>
      <c r="M72" s="61">
        <f>SUM(EKU:DC48!M72)</f>
        <v>0</v>
      </c>
      <c r="N72" s="73">
        <f aca="true" t="shared" si="4" ref="N72:N83">IF(ISERROR(L72+J72+H72+F72),"Invalid Input",L72+J72+H72+F72)</f>
        <v>183897</v>
      </c>
      <c r="O72" s="74">
        <f aca="true" t="shared" si="5" ref="O72:O83">IF(ISERROR(G72+I72+K72+M72),"Invalid Input",G72+I72+K72+M72)</f>
        <v>183897</v>
      </c>
      <c r="P72" s="68">
        <f>SUM(EKU:DC48!P72)</f>
        <v>0</v>
      </c>
      <c r="Q72" s="53">
        <f aca="true" t="shared" si="6" ref="Q72:Q83">IF(ISERROR(P72-O72),"Invalid Input",(P72-O72))</f>
        <v>-183897</v>
      </c>
      <c r="R72" s="16" t="b">
        <v>1</v>
      </c>
      <c r="S72" s="125"/>
      <c r="T72" s="125"/>
    </row>
    <row r="73" spans="1:20" ht="14.25">
      <c r="A73" s="27"/>
      <c r="B73" s="158" t="s">
        <v>51</v>
      </c>
      <c r="C73" s="159"/>
      <c r="D73" s="59">
        <f>SUM(EKU:DC48!D73)</f>
        <v>3</v>
      </c>
      <c r="E73" s="60">
        <f>SUM(EKU:DC48!E73)</f>
        <v>5</v>
      </c>
      <c r="F73" s="55">
        <f>SUM(EKU:DC48!F73)</f>
        <v>4</v>
      </c>
      <c r="G73" s="61">
        <f>SUM(EKU:DC48!G73)</f>
        <v>4</v>
      </c>
      <c r="H73" s="55">
        <f>SUM(EKU:DC48!H73)</f>
        <v>3</v>
      </c>
      <c r="I73" s="61">
        <f>SUM(EKU:DC48!I73)</f>
        <v>3</v>
      </c>
      <c r="J73" s="55">
        <f>SUM(EKU:DC48!J73)</f>
        <v>0</v>
      </c>
      <c r="K73" s="61">
        <f>SUM(EKU:DC48!K73)</f>
        <v>0</v>
      </c>
      <c r="L73" s="55">
        <f>SUM(EKU:DC48!L73)</f>
        <v>0</v>
      </c>
      <c r="M73" s="61">
        <f>SUM(EKU:DC48!M73)</f>
        <v>0</v>
      </c>
      <c r="N73" s="73">
        <f t="shared" si="4"/>
        <v>7</v>
      </c>
      <c r="O73" s="74">
        <f t="shared" si="5"/>
        <v>7</v>
      </c>
      <c r="P73" s="68">
        <f>SUM(EKU:DC48!P73)</f>
        <v>0</v>
      </c>
      <c r="Q73" s="53">
        <f t="shared" si="6"/>
        <v>-7</v>
      </c>
      <c r="R73" s="16" t="b">
        <v>1</v>
      </c>
      <c r="S73" s="125"/>
      <c r="T73" s="125"/>
    </row>
    <row r="74" spans="1:20" ht="26.25" customHeight="1">
      <c r="A74" s="27"/>
      <c r="B74" s="158" t="s">
        <v>52</v>
      </c>
      <c r="C74" s="159"/>
      <c r="D74" s="59">
        <f>SUM(EKU:DC48!D74)</f>
        <v>3</v>
      </c>
      <c r="E74" s="60">
        <f>SUM(EKU:DC48!E74)</f>
        <v>4</v>
      </c>
      <c r="F74" s="55">
        <f>SUM(EKU:DC48!F74)</f>
        <v>4</v>
      </c>
      <c r="G74" s="61">
        <f>SUM(EKU:DC48!G74)</f>
        <v>4</v>
      </c>
      <c r="H74" s="55">
        <f>SUM(EKU:DC48!H74)</f>
        <v>4</v>
      </c>
      <c r="I74" s="61">
        <f>SUM(EKU:DC48!I74)</f>
        <v>4</v>
      </c>
      <c r="J74" s="55">
        <f>SUM(EKU:DC48!J74)</f>
        <v>0</v>
      </c>
      <c r="K74" s="61">
        <f>SUM(EKU:DC48!K74)</f>
        <v>0</v>
      </c>
      <c r="L74" s="55">
        <f>SUM(EKU:DC48!L74)</f>
        <v>0</v>
      </c>
      <c r="M74" s="61">
        <f>SUM(EKU:DC48!M74)</f>
        <v>0</v>
      </c>
      <c r="N74" s="73">
        <f t="shared" si="4"/>
        <v>8</v>
      </c>
      <c r="O74" s="74">
        <f t="shared" si="5"/>
        <v>8</v>
      </c>
      <c r="P74" s="68">
        <f>SUM(EKU:DC48!P74)</f>
        <v>0</v>
      </c>
      <c r="Q74" s="53">
        <f t="shared" si="6"/>
        <v>-8</v>
      </c>
      <c r="R74" s="16" t="b">
        <v>1</v>
      </c>
      <c r="S74" s="125"/>
      <c r="T74" s="125"/>
    </row>
    <row r="75" spans="1:20" ht="14.25">
      <c r="A75" s="27"/>
      <c r="B75" s="158" t="s">
        <v>53</v>
      </c>
      <c r="C75" s="159"/>
      <c r="D75" s="59">
        <f>SUM(EKU:DC48!D75)</f>
        <v>1</v>
      </c>
      <c r="E75" s="60">
        <f>SUM(EKU:DC48!E75)</f>
        <v>1</v>
      </c>
      <c r="F75" s="55">
        <f>SUM(EKU:DC48!F75)</f>
        <v>4</v>
      </c>
      <c r="G75" s="61">
        <f>SUM(EKU:DC48!G75)</f>
        <v>3</v>
      </c>
      <c r="H75" s="55">
        <f>SUM(EKU:DC48!H75)</f>
        <v>1</v>
      </c>
      <c r="I75" s="61">
        <f>SUM(EKU:DC48!I75)</f>
        <v>1</v>
      </c>
      <c r="J75" s="55">
        <f>SUM(EKU:DC48!J75)</f>
        <v>0</v>
      </c>
      <c r="K75" s="61">
        <f>SUM(EKU:DC48!K75)</f>
        <v>0</v>
      </c>
      <c r="L75" s="55">
        <f>SUM(EKU:DC48!L75)</f>
        <v>0</v>
      </c>
      <c r="M75" s="61">
        <f>SUM(EKU:DC48!M75)</f>
        <v>0</v>
      </c>
      <c r="N75" s="73">
        <f t="shared" si="4"/>
        <v>5</v>
      </c>
      <c r="O75" s="74">
        <f t="shared" si="5"/>
        <v>4</v>
      </c>
      <c r="P75" s="68">
        <f>SUM(EKU:DC48!P75)</f>
        <v>0</v>
      </c>
      <c r="Q75" s="53">
        <f t="shared" si="6"/>
        <v>-4</v>
      </c>
      <c r="R75" s="16" t="b">
        <v>1</v>
      </c>
      <c r="S75" s="125"/>
      <c r="T75" s="125"/>
    </row>
    <row r="76" spans="1:20" ht="15" customHeight="1">
      <c r="A76" s="17"/>
      <c r="B76" s="151" t="s">
        <v>54</v>
      </c>
      <c r="C76" s="152"/>
      <c r="D76" s="59">
        <f>SUM(EKU:DC48!D76)</f>
        <v>1</v>
      </c>
      <c r="E76" s="60">
        <f>SUM(EKU:DC48!E76)</f>
        <v>2</v>
      </c>
      <c r="F76" s="55">
        <f>SUM(EKU:DC48!F76)</f>
        <v>2</v>
      </c>
      <c r="G76" s="61">
        <f>SUM(EKU:DC48!G76)</f>
        <v>2</v>
      </c>
      <c r="H76" s="55">
        <f>SUM(EKU:DC48!H76)</f>
        <v>2</v>
      </c>
      <c r="I76" s="61">
        <f>SUM(EKU:DC48!I76)</f>
        <v>2</v>
      </c>
      <c r="J76" s="55">
        <f>SUM(EKU:DC48!J76)</f>
        <v>0</v>
      </c>
      <c r="K76" s="61">
        <f>SUM(EKU:DC48!K76)</f>
        <v>0</v>
      </c>
      <c r="L76" s="55">
        <f>SUM(EKU:DC48!L76)</f>
        <v>0</v>
      </c>
      <c r="M76" s="61">
        <f>SUM(EKU:DC48!M76)</f>
        <v>0</v>
      </c>
      <c r="N76" s="73">
        <f t="shared" si="4"/>
        <v>4</v>
      </c>
      <c r="O76" s="74">
        <f t="shared" si="5"/>
        <v>4</v>
      </c>
      <c r="P76" s="68">
        <f>SUM(EKU:DC48!P76)</f>
        <v>0</v>
      </c>
      <c r="Q76" s="53">
        <f t="shared" si="6"/>
        <v>-4</v>
      </c>
      <c r="R76" s="16" t="b">
        <v>1</v>
      </c>
      <c r="S76" s="125"/>
      <c r="T76" s="125"/>
    </row>
    <row r="77" spans="1:20" ht="14.25">
      <c r="A77" s="27"/>
      <c r="B77" s="158" t="s">
        <v>55</v>
      </c>
      <c r="C77" s="159"/>
      <c r="D77" s="59">
        <f>SUM(EKU:DC48!D77)</f>
        <v>1</v>
      </c>
      <c r="E77" s="60">
        <f>SUM(EKU:DC48!E77)</f>
        <v>1</v>
      </c>
      <c r="F77" s="55">
        <f>SUM(EKU:DC48!F77)</f>
        <v>1</v>
      </c>
      <c r="G77" s="61">
        <f>SUM(EKU:DC48!G77)</f>
        <v>1</v>
      </c>
      <c r="H77" s="55">
        <f>SUM(EKU:DC48!H77)</f>
        <v>1</v>
      </c>
      <c r="I77" s="61">
        <f>SUM(EKU:DC48!I77)</f>
        <v>1</v>
      </c>
      <c r="J77" s="55">
        <f>SUM(EKU:DC48!J77)</f>
        <v>0</v>
      </c>
      <c r="K77" s="61">
        <f>SUM(EKU:DC48!K77)</f>
        <v>0</v>
      </c>
      <c r="L77" s="55">
        <f>SUM(EKU:DC48!L77)</f>
        <v>0</v>
      </c>
      <c r="M77" s="61">
        <f>SUM(EKU:DC48!M77)</f>
        <v>0</v>
      </c>
      <c r="N77" s="73">
        <f t="shared" si="4"/>
        <v>2</v>
      </c>
      <c r="O77" s="74">
        <f t="shared" si="5"/>
        <v>2</v>
      </c>
      <c r="P77" s="68">
        <f>SUM(EKU:DC48!P77)</f>
        <v>0</v>
      </c>
      <c r="Q77" s="53">
        <f t="shared" si="6"/>
        <v>-2</v>
      </c>
      <c r="R77" s="16" t="b">
        <v>1</v>
      </c>
      <c r="S77" s="125"/>
      <c r="T77" s="125"/>
    </row>
    <row r="78" spans="1:20" ht="14.25">
      <c r="A78" s="27"/>
      <c r="B78" s="158" t="s">
        <v>56</v>
      </c>
      <c r="C78" s="159"/>
      <c r="D78" s="59">
        <f>SUM(EKU:DC48!D78)</f>
        <v>1</v>
      </c>
      <c r="E78" s="60">
        <f>SUM(EKU:DC48!E78)</f>
        <v>3</v>
      </c>
      <c r="F78" s="55">
        <f>SUM(EKU:DC48!F78)</f>
        <v>2</v>
      </c>
      <c r="G78" s="61">
        <f>SUM(EKU:DC48!G78)</f>
        <v>2</v>
      </c>
      <c r="H78" s="55">
        <f>SUM(EKU:DC48!H78)</f>
        <v>2</v>
      </c>
      <c r="I78" s="61">
        <f>SUM(EKU:DC48!I78)</f>
        <v>2</v>
      </c>
      <c r="J78" s="55">
        <f>SUM(EKU:DC48!J78)</f>
        <v>0</v>
      </c>
      <c r="K78" s="61">
        <f>SUM(EKU:DC48!K78)</f>
        <v>0</v>
      </c>
      <c r="L78" s="55">
        <f>SUM(EKU:DC48!L78)</f>
        <v>0</v>
      </c>
      <c r="M78" s="61">
        <f>SUM(EKU:DC48!M78)</f>
        <v>0</v>
      </c>
      <c r="N78" s="73">
        <f t="shared" si="4"/>
        <v>4</v>
      </c>
      <c r="O78" s="74">
        <f t="shared" si="5"/>
        <v>4</v>
      </c>
      <c r="P78" s="68">
        <f>SUM(EKU:DC48!P78)</f>
        <v>0</v>
      </c>
      <c r="Q78" s="53">
        <f t="shared" si="6"/>
        <v>-4</v>
      </c>
      <c r="R78" s="16" t="b">
        <v>1</v>
      </c>
      <c r="S78" s="125"/>
      <c r="T78" s="125"/>
    </row>
    <row r="79" spans="1:20" ht="14.25">
      <c r="A79" s="17"/>
      <c r="B79" s="158" t="s">
        <v>57</v>
      </c>
      <c r="C79" s="159"/>
      <c r="D79" s="59">
        <f>SUM(EKU:DC48!D79)</f>
        <v>0</v>
      </c>
      <c r="E79" s="60">
        <f>SUM(EKU:DC48!E79)</f>
        <v>0</v>
      </c>
      <c r="F79" s="55">
        <f>SUM(EKU:DC48!F79)</f>
        <v>0</v>
      </c>
      <c r="G79" s="61">
        <f>SUM(EKU:DC48!G79)</f>
        <v>0</v>
      </c>
      <c r="H79" s="55">
        <f>SUM(EKU:DC48!H79)</f>
        <v>0</v>
      </c>
      <c r="I79" s="61">
        <f>SUM(EKU:DC48!I79)</f>
        <v>0</v>
      </c>
      <c r="J79" s="55">
        <f>SUM(EKU:DC48!J79)</f>
        <v>0</v>
      </c>
      <c r="K79" s="61">
        <f>SUM(EKU:DC48!K79)</f>
        <v>0</v>
      </c>
      <c r="L79" s="55">
        <f>SUM(EKU:DC48!L79)</f>
        <v>0</v>
      </c>
      <c r="M79" s="61">
        <f>SUM(EKU:DC48!M79)</f>
        <v>0</v>
      </c>
      <c r="N79" s="73">
        <f t="shared" si="4"/>
        <v>0</v>
      </c>
      <c r="O79" s="74">
        <f t="shared" si="5"/>
        <v>0</v>
      </c>
      <c r="P79" s="68">
        <f>SUM(EKU:DC48!P79)</f>
        <v>0</v>
      </c>
      <c r="Q79" s="53">
        <f t="shared" si="6"/>
        <v>0</v>
      </c>
      <c r="R79" s="16" t="b">
        <v>1</v>
      </c>
      <c r="S79" s="125"/>
      <c r="T79" s="125"/>
    </row>
    <row r="80" spans="1:20" ht="14.25">
      <c r="A80" s="27"/>
      <c r="B80" s="158" t="s">
        <v>58</v>
      </c>
      <c r="C80" s="159"/>
      <c r="D80" s="59">
        <f>SUM(EKU:DC48!D80)</f>
        <v>1</v>
      </c>
      <c r="E80" s="60">
        <f>SUM(EKU:DC48!E80)</f>
        <v>2</v>
      </c>
      <c r="F80" s="55">
        <f>SUM(EKU:DC48!F80)</f>
        <v>2</v>
      </c>
      <c r="G80" s="61">
        <f>SUM(EKU:DC48!G80)</f>
        <v>2</v>
      </c>
      <c r="H80" s="55">
        <f>SUM(EKU:DC48!H80)</f>
        <v>2</v>
      </c>
      <c r="I80" s="61">
        <f>SUM(EKU:DC48!I80)</f>
        <v>2</v>
      </c>
      <c r="J80" s="55">
        <f>SUM(EKU:DC48!J80)</f>
        <v>0</v>
      </c>
      <c r="K80" s="61">
        <f>SUM(EKU:DC48!K80)</f>
        <v>0</v>
      </c>
      <c r="L80" s="55">
        <f>SUM(EKU:DC48!L80)</f>
        <v>0</v>
      </c>
      <c r="M80" s="61">
        <f>SUM(EKU:DC48!M80)</f>
        <v>0</v>
      </c>
      <c r="N80" s="73">
        <f t="shared" si="4"/>
        <v>4</v>
      </c>
      <c r="O80" s="74">
        <f t="shared" si="5"/>
        <v>4</v>
      </c>
      <c r="P80" s="68">
        <f>SUM(EKU:DC48!P80)</f>
        <v>0</v>
      </c>
      <c r="Q80" s="53">
        <f t="shared" si="6"/>
        <v>-4</v>
      </c>
      <c r="R80" s="16" t="b">
        <v>1</v>
      </c>
      <c r="S80" s="125"/>
      <c r="T80" s="125"/>
    </row>
    <row r="81" spans="1:20" ht="14.25">
      <c r="A81" s="27"/>
      <c r="B81" s="158" t="s">
        <v>59</v>
      </c>
      <c r="C81" s="159"/>
      <c r="D81" s="59">
        <f>SUM(EKU:DC48!D81)</f>
        <v>0</v>
      </c>
      <c r="E81" s="60">
        <f>SUM(EKU:DC48!E81)</f>
        <v>0</v>
      </c>
      <c r="F81" s="55">
        <f>SUM(EKU:DC48!F81)</f>
        <v>0</v>
      </c>
      <c r="G81" s="61">
        <f>SUM(EKU:DC48!G81)</f>
        <v>0</v>
      </c>
      <c r="H81" s="55">
        <f>SUM(EKU:DC48!H81)</f>
        <v>0</v>
      </c>
      <c r="I81" s="61">
        <f>SUM(EKU:DC48!I81)</f>
        <v>0</v>
      </c>
      <c r="J81" s="55">
        <f>SUM(EKU:DC48!J81)</f>
        <v>0</v>
      </c>
      <c r="K81" s="61">
        <f>SUM(EKU:DC48!K81)</f>
        <v>0</v>
      </c>
      <c r="L81" s="55">
        <f>SUM(EKU:DC48!L81)</f>
        <v>0</v>
      </c>
      <c r="M81" s="61">
        <f>SUM(EKU:DC48!M81)</f>
        <v>0</v>
      </c>
      <c r="N81" s="73">
        <f t="shared" si="4"/>
        <v>0</v>
      </c>
      <c r="O81" s="74">
        <f t="shared" si="5"/>
        <v>0</v>
      </c>
      <c r="P81" s="68">
        <f>SUM(EKU:DC48!P81)</f>
        <v>0</v>
      </c>
      <c r="Q81" s="53">
        <f t="shared" si="6"/>
        <v>0</v>
      </c>
      <c r="R81" s="16" t="b">
        <v>1</v>
      </c>
      <c r="S81" s="125"/>
      <c r="T81" s="125"/>
    </row>
    <row r="82" spans="1:20" ht="12" customHeight="1">
      <c r="A82" s="27"/>
      <c r="B82" s="158" t="s">
        <v>60</v>
      </c>
      <c r="C82" s="159"/>
      <c r="D82" s="59">
        <f>SUM(EKU:DC48!D82)</f>
        <v>0</v>
      </c>
      <c r="E82" s="60">
        <f>SUM(EKU:DC48!E82)</f>
        <v>1</v>
      </c>
      <c r="F82" s="55">
        <f>SUM(EKU:DC48!F82)</f>
        <v>0</v>
      </c>
      <c r="G82" s="61">
        <f>SUM(EKU:DC48!G82)</f>
        <v>0</v>
      </c>
      <c r="H82" s="55">
        <f>SUM(EKU:DC48!H82)</f>
        <v>0</v>
      </c>
      <c r="I82" s="61">
        <f>SUM(EKU:DC48!I82)</f>
        <v>0</v>
      </c>
      <c r="J82" s="55">
        <f>SUM(EKU:DC48!J82)</f>
        <v>0</v>
      </c>
      <c r="K82" s="61">
        <f>SUM(EKU:DC48!K82)</f>
        <v>0</v>
      </c>
      <c r="L82" s="55">
        <f>SUM(EKU:DC48!L82)</f>
        <v>0</v>
      </c>
      <c r="M82" s="61">
        <f>SUM(EKU:DC48!M82)</f>
        <v>0</v>
      </c>
      <c r="N82" s="73">
        <f t="shared" si="4"/>
        <v>0</v>
      </c>
      <c r="O82" s="74">
        <f t="shared" si="5"/>
        <v>0</v>
      </c>
      <c r="P82" s="68">
        <f>SUM(EKU:DC48!P82)</f>
        <v>0</v>
      </c>
      <c r="Q82" s="53">
        <f t="shared" si="6"/>
        <v>0</v>
      </c>
      <c r="R82" s="16" t="b">
        <v>1</v>
      </c>
      <c r="S82" s="125"/>
      <c r="T82" s="125"/>
    </row>
    <row r="83" spans="1:20" ht="14.25">
      <c r="A83" s="27"/>
      <c r="B83" s="158" t="s">
        <v>61</v>
      </c>
      <c r="C83" s="159"/>
      <c r="D83" s="59">
        <f>SUM(EKU:DC48!D83)</f>
        <v>0</v>
      </c>
      <c r="E83" s="60">
        <f>SUM(EKU:DC48!E83)</f>
        <v>0</v>
      </c>
      <c r="F83" s="55">
        <f>SUM(EKU:DC48!F83)</f>
        <v>1</v>
      </c>
      <c r="G83" s="61">
        <f>SUM(EKU:DC48!G83)</f>
        <v>1</v>
      </c>
      <c r="H83" s="55">
        <f>SUM(EKU:DC48!H83)</f>
        <v>0</v>
      </c>
      <c r="I83" s="61">
        <f>SUM(EKU:DC48!I83)</f>
        <v>0</v>
      </c>
      <c r="J83" s="55">
        <f>SUM(EKU:DC48!J83)</f>
        <v>0</v>
      </c>
      <c r="K83" s="61">
        <f>SUM(EKU:DC48!K83)</f>
        <v>0</v>
      </c>
      <c r="L83" s="55">
        <f>SUM(EKU:DC48!L83)</f>
        <v>0</v>
      </c>
      <c r="M83" s="61">
        <f>SUM(EKU:DC48!M83)</f>
        <v>0</v>
      </c>
      <c r="N83" s="73">
        <f t="shared" si="4"/>
        <v>1</v>
      </c>
      <c r="O83" s="74">
        <f t="shared" si="5"/>
        <v>1</v>
      </c>
      <c r="P83" s="68">
        <f>SUM(EKU:DC48!P83)</f>
        <v>0</v>
      </c>
      <c r="Q83" s="53">
        <f t="shared" si="6"/>
        <v>-1</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f>SUM(EKU:DC48!D86)</f>
        <v>5360</v>
      </c>
      <c r="E86" s="60">
        <f>SUM(EKU:DC48!E86)</f>
        <v>32615</v>
      </c>
      <c r="F86" s="55">
        <f>SUM(EKU:DC48!F86)</f>
        <v>5970</v>
      </c>
      <c r="G86" s="61">
        <f>SUM(EKU:DC48!G86)</f>
        <v>4470</v>
      </c>
      <c r="H86" s="55">
        <f>SUM(EKU:DC48!H86)</f>
        <v>450</v>
      </c>
      <c r="I86" s="61">
        <f>SUM(EKU:DC48!I86)</f>
        <v>1007</v>
      </c>
      <c r="J86" s="55">
        <f>SUM(EKU:DC48!J86)</f>
        <v>0</v>
      </c>
      <c r="K86" s="61">
        <f>SUM(EKU:DC48!K86)</f>
        <v>0</v>
      </c>
      <c r="L86" s="55">
        <f>SUM(EKU:DC48!L86)</f>
        <v>0</v>
      </c>
      <c r="M86" s="61">
        <f>SUM(EKU:DC48!M86)</f>
        <v>0</v>
      </c>
      <c r="N86" s="73">
        <f>IF(ISERROR(L86+J86+H86+F86),"Invalid Input",L86+J86+H86+F86)</f>
        <v>6420</v>
      </c>
      <c r="O86" s="74">
        <f>IF(ISERROR(G86+I86+K86+M86),"Invalid Input",G86+I86+K86+M86)</f>
        <v>5477</v>
      </c>
      <c r="P86" s="68">
        <f>SUM(EKU:DC48!P86)</f>
        <v>0</v>
      </c>
      <c r="Q86" s="53">
        <f>IF(ISERROR(P86-O86),"Invalid Input",(P86-O86))</f>
        <v>-5477</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SheetNames!A2</f>
        <v>Summary</v>
      </c>
      <c r="D88" s="78" t="str">
        <f>SheetNames!A2</f>
        <v>Summary</v>
      </c>
    </row>
  </sheetData>
  <sheetProtection/>
  <mergeCells count="48">
    <mergeCell ref="B86:C86"/>
    <mergeCell ref="A51:C51"/>
    <mergeCell ref="B54:C54"/>
    <mergeCell ref="B58:C58"/>
    <mergeCell ref="B63:C63"/>
    <mergeCell ref="B83:C83"/>
    <mergeCell ref="B79:C79"/>
    <mergeCell ref="B78:C78"/>
    <mergeCell ref="B57:C57"/>
    <mergeCell ref="B59:C59"/>
    <mergeCell ref="B61:C61"/>
    <mergeCell ref="B62:C62"/>
    <mergeCell ref="B64:C64"/>
    <mergeCell ref="B84:C84"/>
    <mergeCell ref="B72:C72"/>
    <mergeCell ref="B73:C73"/>
    <mergeCell ref="B74:C74"/>
    <mergeCell ref="B75:C75"/>
    <mergeCell ref="B76:C76"/>
    <mergeCell ref="B77:C77"/>
    <mergeCell ref="B82:C82"/>
    <mergeCell ref="B81:C81"/>
    <mergeCell ref="B80:C80"/>
    <mergeCell ref="B48:C48"/>
    <mergeCell ref="B53:C53"/>
    <mergeCell ref="B55:C55"/>
    <mergeCell ref="B49:C49"/>
    <mergeCell ref="B41:C41"/>
    <mergeCell ref="B42:C42"/>
    <mergeCell ref="B43:C43"/>
    <mergeCell ref="A45:C45"/>
    <mergeCell ref="B47:C47"/>
    <mergeCell ref="B50:C50"/>
    <mergeCell ref="A22:C22"/>
    <mergeCell ref="B24:C24"/>
    <mergeCell ref="B25:C25"/>
    <mergeCell ref="B26:C26"/>
    <mergeCell ref="B27:C27"/>
    <mergeCell ref="B40:C40"/>
    <mergeCell ref="B36:C36"/>
    <mergeCell ref="B37:C37"/>
    <mergeCell ref="A38:C38"/>
    <mergeCell ref="B28:C28"/>
    <mergeCell ref="B29:C29"/>
    <mergeCell ref="B30:C30"/>
    <mergeCell ref="B32:C32"/>
    <mergeCell ref="B33:C33"/>
    <mergeCell ref="B34:C34"/>
  </mergeCells>
  <printOptions/>
  <pageMargins left="0.7086614173228347" right="0.7086614173228347" top="0.7480314960629921" bottom="0.7480314960629921" header="0.31496062992125984" footer="0.31496062992125984"/>
  <pageSetup horizontalDpi="600" verticalDpi="600" orientation="landscape" scale="35" r:id="rId1"/>
  <ignoredErrors>
    <ignoredError sqref="D5:P86" unlockedFormula="1"/>
  </ignoredErrors>
</worksheet>
</file>

<file path=xl/worksheets/sheet4.xml><?xml version="1.0" encoding="utf-8"?>
<worksheet xmlns="http://schemas.openxmlformats.org/spreadsheetml/2006/main" xmlns:r="http://schemas.openxmlformats.org/officeDocument/2006/relationships">
  <sheetPr>
    <tabColor theme="4" tint="-0.24997000396251678"/>
  </sheetPr>
  <dimension ref="A1:IV88"/>
  <sheetViews>
    <sheetView showGridLines="0" zoomScale="89" zoomScaleNormal="89" zoomScalePageLayoutView="0" workbookViewId="0" topLeftCell="A49">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"&amp;VLOOKUP(A88,'[1]SheetNames'!A2:C13,3,FALSE)</f>
        <v>EKU - Ekurhuleni Metro</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c r="E5" s="108" t="s">
        <v>39</v>
      </c>
    </row>
    <row r="6" spans="3:5" ht="14.25">
      <c r="C6" s="110" t="s">
        <v>30</v>
      </c>
      <c r="D6" s="121"/>
      <c r="E6" s="107" t="s">
        <v>35</v>
      </c>
    </row>
    <row r="7" spans="1:20" ht="28.5">
      <c r="A7" s="67"/>
      <c r="B7" s="62"/>
      <c r="C7" s="111" t="s">
        <v>70</v>
      </c>
      <c r="D7" s="122"/>
      <c r="E7" s="107" t="s">
        <v>34</v>
      </c>
      <c r="F7" s="1"/>
      <c r="G7" s="1"/>
      <c r="H7" s="1"/>
      <c r="I7" s="1"/>
      <c r="J7" s="1"/>
      <c r="K7" s="1"/>
      <c r="L7" s="1"/>
      <c r="M7" s="1"/>
      <c r="N7" s="1"/>
      <c r="O7" s="1"/>
      <c r="P7" s="1"/>
      <c r="Q7" s="1"/>
      <c r="R7" s="1"/>
      <c r="S7" s="109"/>
      <c r="T7" s="109"/>
    </row>
    <row r="8" spans="1:20" ht="14.25">
      <c r="A8" s="67"/>
      <c r="B8" s="62"/>
      <c r="C8" s="144"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4.25">
      <c r="A10" s="67"/>
      <c r="B10" s="62"/>
      <c r="C10" s="111" t="s">
        <v>73</v>
      </c>
      <c r="D10" s="122"/>
      <c r="E10" s="107" t="s">
        <v>35</v>
      </c>
      <c r="F10" s="1"/>
      <c r="G10" s="1"/>
      <c r="H10" s="1"/>
      <c r="I10" s="1"/>
      <c r="J10" s="1"/>
      <c r="K10" s="1"/>
      <c r="L10" s="1"/>
      <c r="M10" s="1"/>
      <c r="N10" s="1"/>
      <c r="O10" s="1"/>
      <c r="P10" s="1"/>
      <c r="Q10" s="1"/>
      <c r="R10" s="1"/>
      <c r="S10" s="109"/>
      <c r="T10" s="109"/>
    </row>
    <row r="11" spans="1:20" ht="14.25">
      <c r="A11" s="67"/>
      <c r="B11" s="62"/>
      <c r="C11" s="111" t="s">
        <v>74</v>
      </c>
      <c r="D11" s="129"/>
      <c r="E11" s="107" t="s">
        <v>35</v>
      </c>
      <c r="F11" s="1"/>
      <c r="G11" s="1"/>
      <c r="H11" s="1"/>
      <c r="I11" s="1"/>
      <c r="J11" s="1"/>
      <c r="K11" s="1"/>
      <c r="L11" s="1"/>
      <c r="M11" s="1"/>
      <c r="N11" s="1"/>
      <c r="O11" s="1"/>
      <c r="P11" s="1"/>
      <c r="Q11" s="1"/>
      <c r="R11" s="1"/>
      <c r="S11" s="109"/>
      <c r="T11" s="109"/>
    </row>
    <row r="12" spans="1:20" ht="14.25">
      <c r="A12" s="67"/>
      <c r="B12" s="62"/>
      <c r="C12" s="111" t="s">
        <v>75</v>
      </c>
      <c r="D12" s="122"/>
      <c r="E12" s="107" t="s">
        <v>35</v>
      </c>
      <c r="F12" s="1"/>
      <c r="G12" s="1"/>
      <c r="H12" s="1"/>
      <c r="I12" s="1"/>
      <c r="J12" s="1"/>
      <c r="K12" s="1"/>
      <c r="L12" s="1"/>
      <c r="M12" s="1"/>
      <c r="N12" s="1"/>
      <c r="O12" s="1"/>
      <c r="P12" s="1"/>
      <c r="Q12" s="1"/>
      <c r="R12" s="1"/>
      <c r="S12" s="109"/>
      <c r="T12" s="109"/>
    </row>
    <row r="13" spans="1:20" ht="14.25">
      <c r="A13" s="67"/>
      <c r="B13" s="62"/>
      <c r="C13" s="111" t="s">
        <v>76</v>
      </c>
      <c r="D13" s="122"/>
      <c r="E13" s="107" t="s">
        <v>35</v>
      </c>
      <c r="F13" s="1"/>
      <c r="G13" s="1"/>
      <c r="H13" s="1"/>
      <c r="I13" s="1"/>
      <c r="J13" s="1"/>
      <c r="K13" s="1"/>
      <c r="L13" s="1"/>
      <c r="M13" s="1"/>
      <c r="N13" s="1"/>
      <c r="O13" s="1"/>
      <c r="P13" s="1"/>
      <c r="Q13" s="1"/>
      <c r="R13" s="1"/>
      <c r="S13" s="109"/>
      <c r="T13" s="109"/>
    </row>
    <row r="14" spans="1:20" ht="28.5">
      <c r="A14" s="67"/>
      <c r="B14" s="62"/>
      <c r="C14" s="111" t="s">
        <v>77</v>
      </c>
      <c r="D14" s="122"/>
      <c r="E14" s="107" t="s">
        <v>35</v>
      </c>
      <c r="F14" s="1"/>
      <c r="G14" s="1"/>
      <c r="H14" s="1"/>
      <c r="I14" s="1"/>
      <c r="J14" s="1"/>
      <c r="K14" s="1"/>
      <c r="L14" s="1"/>
      <c r="M14" s="1"/>
      <c r="N14" s="1"/>
      <c r="O14" s="1"/>
      <c r="P14" s="1"/>
      <c r="Q14" s="1"/>
      <c r="R14" s="1"/>
      <c r="S14" s="109"/>
      <c r="T14" s="109"/>
    </row>
    <row r="15" spans="1:20" ht="14.25">
      <c r="A15" s="67"/>
      <c r="B15" s="62"/>
      <c r="C15" s="110" t="s">
        <v>78</v>
      </c>
      <c r="D15" s="122"/>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v>0</v>
      </c>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8" t="s">
        <v>87</v>
      </c>
      <c r="C62" s="159"/>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4.25">
      <c r="A63" s="27"/>
      <c r="B63" s="158" t="s">
        <v>89</v>
      </c>
      <c r="C63" s="159"/>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4.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4.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v>0</v>
      </c>
      <c r="F72" s="55">
        <v>0</v>
      </c>
      <c r="G72" s="61">
        <v>0</v>
      </c>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4.25">
      <c r="A73" s="27"/>
      <c r="B73" s="158" t="s">
        <v>51</v>
      </c>
      <c r="C73" s="159"/>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8" t="s">
        <v>52</v>
      </c>
      <c r="C74" s="159"/>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4.25">
      <c r="A75" s="27"/>
      <c r="B75" s="158" t="s">
        <v>53</v>
      </c>
      <c r="C75" s="159"/>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4.25">
      <c r="A77" s="27"/>
      <c r="B77" s="158" t="s">
        <v>55</v>
      </c>
      <c r="C77" s="159"/>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4.25">
      <c r="A79" s="17"/>
      <c r="B79" s="158" t="s">
        <v>57</v>
      </c>
      <c r="C79" s="159"/>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4.25">
      <c r="A81" s="27"/>
      <c r="B81" s="158" t="s">
        <v>59</v>
      </c>
      <c r="C81" s="159"/>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'[1]SheetNames'!A3</f>
        <v>EKU</v>
      </c>
      <c r="D88" s="78"/>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2" manualBreakCount="2">
    <brk id="16" max="255" man="1"/>
    <brk id="62" max="255" man="1"/>
  </rowBreaks>
</worksheet>
</file>

<file path=xl/worksheets/sheet5.xml><?xml version="1.0" encoding="utf-8"?>
<worksheet xmlns="http://schemas.openxmlformats.org/spreadsheetml/2006/main" xmlns:r="http://schemas.openxmlformats.org/officeDocument/2006/relationships">
  <sheetPr>
    <tabColor theme="4" tint="-0.24997000396251678"/>
  </sheetPr>
  <dimension ref="A1:IV88"/>
  <sheetViews>
    <sheetView showGridLines="0" zoomScale="89" zoomScaleNormal="89"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JHB - City Of Johannesburg</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c r="E5" s="108" t="s">
        <v>39</v>
      </c>
    </row>
    <row r="6" spans="3:5" ht="14.25">
      <c r="C6" s="110" t="s">
        <v>30</v>
      </c>
      <c r="D6" s="121"/>
      <c r="E6" s="107" t="s">
        <v>35</v>
      </c>
    </row>
    <row r="7" spans="1:20" ht="28.5">
      <c r="A7" s="67"/>
      <c r="B7" s="62"/>
      <c r="C7" s="111" t="s">
        <v>70</v>
      </c>
      <c r="D7" s="122"/>
      <c r="E7" s="107" t="s">
        <v>34</v>
      </c>
      <c r="F7" s="1"/>
      <c r="G7" s="1"/>
      <c r="H7" s="1"/>
      <c r="I7" s="1"/>
      <c r="J7" s="1"/>
      <c r="K7" s="1"/>
      <c r="L7" s="1"/>
      <c r="M7" s="1"/>
      <c r="N7" s="1"/>
      <c r="O7" s="1"/>
      <c r="P7" s="1"/>
      <c r="Q7" s="1"/>
      <c r="R7" s="1"/>
      <c r="S7" s="109"/>
      <c r="T7" s="109"/>
    </row>
    <row r="8" spans="1:20" ht="14.25">
      <c r="A8" s="67"/>
      <c r="B8" s="62"/>
      <c r="C8" s="144"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4.25">
      <c r="A10" s="67"/>
      <c r="B10" s="62"/>
      <c r="C10" s="111" t="s">
        <v>73</v>
      </c>
      <c r="D10" s="122"/>
      <c r="E10" s="107" t="s">
        <v>35</v>
      </c>
      <c r="F10" s="1"/>
      <c r="G10" s="1"/>
      <c r="H10" s="1"/>
      <c r="I10" s="1"/>
      <c r="J10" s="1"/>
      <c r="K10" s="1"/>
      <c r="L10" s="1"/>
      <c r="M10" s="1"/>
      <c r="N10" s="1"/>
      <c r="O10" s="1"/>
      <c r="P10" s="1"/>
      <c r="Q10" s="1"/>
      <c r="R10" s="1"/>
      <c r="S10" s="109"/>
      <c r="T10" s="109"/>
    </row>
    <row r="11" spans="1:20" ht="14.25">
      <c r="A11" s="67"/>
      <c r="B11" s="62"/>
      <c r="C11" s="111" t="s">
        <v>74</v>
      </c>
      <c r="D11" s="129"/>
      <c r="E11" s="107" t="s">
        <v>35</v>
      </c>
      <c r="F11" s="1"/>
      <c r="G11" s="1"/>
      <c r="H11" s="1"/>
      <c r="I11" s="1"/>
      <c r="J11" s="1"/>
      <c r="K11" s="1"/>
      <c r="L11" s="1"/>
      <c r="M11" s="1"/>
      <c r="N11" s="1"/>
      <c r="O11" s="1"/>
      <c r="P11" s="1"/>
      <c r="Q11" s="1"/>
      <c r="R11" s="1"/>
      <c r="S11" s="109"/>
      <c r="T11" s="109"/>
    </row>
    <row r="12" spans="1:20" ht="14.25">
      <c r="A12" s="67"/>
      <c r="B12" s="62"/>
      <c r="C12" s="111" t="s">
        <v>75</v>
      </c>
      <c r="D12" s="122"/>
      <c r="E12" s="107" t="s">
        <v>35</v>
      </c>
      <c r="F12" s="1"/>
      <c r="G12" s="1"/>
      <c r="H12" s="1"/>
      <c r="I12" s="1"/>
      <c r="J12" s="1"/>
      <c r="K12" s="1"/>
      <c r="L12" s="1"/>
      <c r="M12" s="1"/>
      <c r="N12" s="1"/>
      <c r="O12" s="1"/>
      <c r="P12" s="1"/>
      <c r="Q12" s="1"/>
      <c r="R12" s="1"/>
      <c r="S12" s="109"/>
      <c r="T12" s="109"/>
    </row>
    <row r="13" spans="1:20" ht="14.25">
      <c r="A13" s="67"/>
      <c r="B13" s="62"/>
      <c r="C13" s="111" t="s">
        <v>76</v>
      </c>
      <c r="D13" s="122"/>
      <c r="E13" s="107" t="s">
        <v>35</v>
      </c>
      <c r="F13" s="1"/>
      <c r="G13" s="1"/>
      <c r="H13" s="1"/>
      <c r="I13" s="1"/>
      <c r="J13" s="1"/>
      <c r="K13" s="1"/>
      <c r="L13" s="1"/>
      <c r="M13" s="1"/>
      <c r="N13" s="1"/>
      <c r="O13" s="1"/>
      <c r="P13" s="1"/>
      <c r="Q13" s="1"/>
      <c r="R13" s="1"/>
      <c r="S13" s="109"/>
      <c r="T13" s="109"/>
    </row>
    <row r="14" spans="1:20" ht="28.5">
      <c r="A14" s="67"/>
      <c r="B14" s="62"/>
      <c r="C14" s="111" t="s">
        <v>77</v>
      </c>
      <c r="D14" s="122"/>
      <c r="E14" s="107" t="s">
        <v>35</v>
      </c>
      <c r="F14" s="1"/>
      <c r="G14" s="1"/>
      <c r="H14" s="1"/>
      <c r="I14" s="1"/>
      <c r="J14" s="1"/>
      <c r="K14" s="1"/>
      <c r="L14" s="1"/>
      <c r="M14" s="1"/>
      <c r="N14" s="1"/>
      <c r="O14" s="1"/>
      <c r="P14" s="1"/>
      <c r="Q14" s="1"/>
      <c r="R14" s="1"/>
      <c r="S14" s="109"/>
      <c r="T14" s="109"/>
    </row>
    <row r="15" spans="1:20" ht="14.25">
      <c r="A15" s="67"/>
      <c r="B15" s="62"/>
      <c r="C15" s="110" t="s">
        <v>78</v>
      </c>
      <c r="D15" s="122"/>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v>10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1" t="s">
        <v>38</v>
      </c>
      <c r="C30" s="152"/>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8" t="s">
        <v>119</v>
      </c>
      <c r="C31" s="140"/>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1" t="s">
        <v>31</v>
      </c>
      <c r="C32" s="152">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v>200</v>
      </c>
      <c r="F35" s="55">
        <v>50</v>
      </c>
      <c r="G35" s="61">
        <v>0</v>
      </c>
      <c r="H35" s="55">
        <v>0</v>
      </c>
      <c r="I35" s="61">
        <v>0</v>
      </c>
      <c r="J35" s="55">
        <v>0</v>
      </c>
      <c r="K35" s="61">
        <v>0</v>
      </c>
      <c r="L35" s="55">
        <v>0</v>
      </c>
      <c r="M35" s="61">
        <v>0</v>
      </c>
      <c r="N35" s="73">
        <f t="shared" si="1"/>
        <v>50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v>2000</v>
      </c>
      <c r="F36" s="55">
        <v>200</v>
      </c>
      <c r="G36" s="61">
        <v>256</v>
      </c>
      <c r="H36" s="55">
        <v>0</v>
      </c>
      <c r="I36" s="61">
        <v>0</v>
      </c>
      <c r="J36" s="55">
        <v>0</v>
      </c>
      <c r="K36" s="61">
        <v>0</v>
      </c>
      <c r="L36" s="55">
        <v>0</v>
      </c>
      <c r="M36" s="61">
        <v>0</v>
      </c>
      <c r="N36" s="73">
        <f t="shared" si="1"/>
        <v>200</v>
      </c>
      <c r="O36" s="74">
        <f t="shared" si="2"/>
        <v>256</v>
      </c>
      <c r="P36" s="68">
        <v>0</v>
      </c>
      <c r="Q36" s="53">
        <f t="shared" si="3"/>
        <v>-256</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12</v>
      </c>
      <c r="E40" s="60">
        <v>2</v>
      </c>
      <c r="F40" s="55">
        <v>3.92</v>
      </c>
      <c r="G40" s="61"/>
      <c r="H40" s="55">
        <v>0</v>
      </c>
      <c r="I40" s="61">
        <v>0</v>
      </c>
      <c r="J40" s="55">
        <v>0</v>
      </c>
      <c r="K40" s="61">
        <v>0</v>
      </c>
      <c r="L40" s="55">
        <v>0</v>
      </c>
      <c r="M40" s="61">
        <v>0</v>
      </c>
      <c r="N40" s="73">
        <f>IF(ISERROR(L40+J40+H40+F40),"Invalid Input",L40+J40+H40+F40)</f>
        <v>3.92</v>
      </c>
      <c r="O40" s="74">
        <f>IF(ISERROR(G40+I40+K40+M40),"Invalid Input",G40+I40+K40+M40)</f>
        <v>0</v>
      </c>
      <c r="P40" s="68">
        <v>0</v>
      </c>
      <c r="Q40" s="53">
        <f>IF(ISERROR(P40-O40),"Invalid Input",(P40-O40))</f>
        <v>0</v>
      </c>
      <c r="R40" s="16" t="b">
        <v>1</v>
      </c>
      <c r="S40" s="123"/>
      <c r="T40" s="123"/>
    </row>
    <row r="41" spans="1:20" ht="15" customHeight="1">
      <c r="A41" s="27"/>
      <c r="B41" s="151" t="s">
        <v>45</v>
      </c>
      <c r="C41" s="152">
        <v>0</v>
      </c>
      <c r="D41" s="59">
        <v>25</v>
      </c>
      <c r="E41" s="60">
        <v>5</v>
      </c>
      <c r="F41" s="55">
        <v>8.67</v>
      </c>
      <c r="G41" s="61"/>
      <c r="H41" s="55">
        <v>0</v>
      </c>
      <c r="I41" s="61">
        <v>0</v>
      </c>
      <c r="J41" s="55">
        <v>0</v>
      </c>
      <c r="K41" s="61">
        <v>0</v>
      </c>
      <c r="L41" s="55">
        <v>0</v>
      </c>
      <c r="M41" s="61">
        <v>0</v>
      </c>
      <c r="N41" s="73">
        <f>IF(ISERROR(L41+J41+H41+F41),"Invalid Input",L41+J41+H41+F41)</f>
        <v>8.67</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105</v>
      </c>
      <c r="E42" s="60">
        <v>35</v>
      </c>
      <c r="F42" s="55">
        <v>100.42</v>
      </c>
      <c r="G42" s="61"/>
      <c r="H42" s="55">
        <v>0</v>
      </c>
      <c r="I42" s="61">
        <v>0</v>
      </c>
      <c r="J42" s="55">
        <v>0</v>
      </c>
      <c r="K42" s="61">
        <v>0</v>
      </c>
      <c r="L42" s="55">
        <v>0</v>
      </c>
      <c r="M42" s="61">
        <v>0</v>
      </c>
      <c r="N42" s="73">
        <f>IF(ISERROR(L42+J42+H42+F42),"Invalid Input",L42+J42+H42+F42)</f>
        <v>100.42</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v>1.5</v>
      </c>
      <c r="E43" s="60">
        <v>0.2</v>
      </c>
      <c r="F43" s="55">
        <v>0.57</v>
      </c>
      <c r="G43" s="61"/>
      <c r="H43" s="55">
        <v>0</v>
      </c>
      <c r="I43" s="61">
        <v>0</v>
      </c>
      <c r="J43" s="55">
        <v>0</v>
      </c>
      <c r="K43" s="61">
        <v>0</v>
      </c>
      <c r="L43" s="55">
        <v>0</v>
      </c>
      <c r="M43" s="61">
        <v>0</v>
      </c>
      <c r="N43" s="73">
        <f>IF(ISERROR(L43+J43+H43+F43),"Invalid Input",L43+J43+H43+F43)</f>
        <v>0.57</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30</v>
      </c>
      <c r="E47" s="60">
        <v>5</v>
      </c>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31857</v>
      </c>
      <c r="E53" s="60">
        <v>8004</v>
      </c>
      <c r="F53" s="55">
        <v>1840</v>
      </c>
      <c r="G53" s="61"/>
      <c r="H53" s="55">
        <v>0</v>
      </c>
      <c r="I53" s="61">
        <v>0</v>
      </c>
      <c r="J53" s="55">
        <v>0</v>
      </c>
      <c r="K53" s="61">
        <v>0</v>
      </c>
      <c r="L53" s="55">
        <v>0</v>
      </c>
      <c r="M53" s="61">
        <v>0</v>
      </c>
      <c r="N53" s="73">
        <f>IF(ISERROR(L53+J53+H53+F53),"Invalid Input",L53+J53+H53+F53)</f>
        <v>1840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c r="F54" s="55"/>
      <c r="G54" s="61"/>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113899</v>
      </c>
      <c r="E57" s="60">
        <v>4834</v>
      </c>
      <c r="F57" s="55">
        <v>1620</v>
      </c>
      <c r="G57" s="61">
        <v>469</v>
      </c>
      <c r="H57" s="55">
        <v>0</v>
      </c>
      <c r="I57" s="61">
        <v>0</v>
      </c>
      <c r="J57" s="55">
        <v>0</v>
      </c>
      <c r="K57" s="61">
        <v>0</v>
      </c>
      <c r="L57" s="55">
        <v>0</v>
      </c>
      <c r="M57" s="61">
        <v>0</v>
      </c>
      <c r="N57" s="73">
        <f>IF(ISERROR(L57+J57+H57+F57),"Invalid Input",L57+J57+H57+F57)</f>
        <v>1620</v>
      </c>
      <c r="O57" s="74">
        <f>IF(ISERROR(G57+I57+K57+M57),"Invalid Input",G57+I57+K57+M57)</f>
        <v>469</v>
      </c>
      <c r="P57" s="68">
        <v>0</v>
      </c>
      <c r="Q57" s="53">
        <f>IF(ISERROR(P57-O57),"Invalid Input",(P57-O57))</f>
        <v>-469</v>
      </c>
      <c r="R57" s="16" t="b">
        <v>1</v>
      </c>
      <c r="S57" s="125"/>
      <c r="T57" s="125"/>
    </row>
    <row r="58" spans="1:20" ht="15" customHeight="1">
      <c r="A58" s="27"/>
      <c r="B58" s="149" t="s">
        <v>49</v>
      </c>
      <c r="C58" s="150"/>
      <c r="D58" s="59">
        <v>0</v>
      </c>
      <c r="E58" s="60"/>
      <c r="F58" s="55"/>
      <c r="G58" s="61"/>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864185</v>
      </c>
      <c r="F61" s="55">
        <v>869082</v>
      </c>
      <c r="G61" s="61">
        <v>869082</v>
      </c>
      <c r="H61" s="55">
        <v>0</v>
      </c>
      <c r="I61" s="61">
        <v>0</v>
      </c>
      <c r="J61" s="55">
        <v>0</v>
      </c>
      <c r="K61" s="61">
        <v>0</v>
      </c>
      <c r="L61" s="55">
        <v>0</v>
      </c>
      <c r="M61" s="61">
        <v>0</v>
      </c>
      <c r="N61" s="73">
        <f>IF(ISERROR(L61+J61+H61+F61),"Invalid Input",L61+J61+H61+F61)</f>
        <v>869082</v>
      </c>
      <c r="O61" s="74">
        <f>IF(ISERROR(G61+I61+K61+M61),"Invalid Input",G61+I61+K61+M61)</f>
        <v>869082</v>
      </c>
      <c r="P61" s="68">
        <v>0</v>
      </c>
      <c r="Q61" s="53">
        <f>IF(ISERROR(P61-O61),"Invalid Input",(P61-O61))</f>
        <v>-869082</v>
      </c>
      <c r="R61" s="16" t="b">
        <v>1</v>
      </c>
      <c r="S61" s="125"/>
      <c r="T61" s="125"/>
    </row>
    <row r="62" spans="1:20" ht="15" customHeight="1">
      <c r="A62" s="27"/>
      <c r="B62" s="158" t="s">
        <v>87</v>
      </c>
      <c r="C62" s="159"/>
      <c r="D62" s="59">
        <v>0</v>
      </c>
      <c r="E62" s="60">
        <v>10</v>
      </c>
      <c r="F62" s="55">
        <v>2</v>
      </c>
      <c r="G62" s="61">
        <v>2</v>
      </c>
      <c r="H62" s="55">
        <v>0</v>
      </c>
      <c r="I62" s="61">
        <v>0</v>
      </c>
      <c r="J62" s="55">
        <v>0</v>
      </c>
      <c r="K62" s="61">
        <v>0</v>
      </c>
      <c r="L62" s="55">
        <v>0</v>
      </c>
      <c r="M62" s="61">
        <v>0</v>
      </c>
      <c r="N62" s="73">
        <f>IF(ISERROR(L62+J62+H62+F62),"Invalid Input",L62+J62+H62+F62)</f>
        <v>2</v>
      </c>
      <c r="O62" s="74">
        <f>IF(ISERROR(G62+I62+K62+M62),"Invalid Input",G62+I62+K62+M62)</f>
        <v>2</v>
      </c>
      <c r="P62" s="68">
        <v>0</v>
      </c>
      <c r="Q62" s="53">
        <f>IF(ISERROR(P62-O62),"Invalid Input",(P62-O62))</f>
        <v>-2</v>
      </c>
      <c r="R62" s="16" t="b">
        <v>1</v>
      </c>
      <c r="S62" s="125"/>
      <c r="T62" s="125"/>
    </row>
    <row r="63" spans="1:20" ht="14.25">
      <c r="A63" s="27"/>
      <c r="B63" s="158" t="s">
        <v>89</v>
      </c>
      <c r="C63" s="159"/>
      <c r="D63" s="59">
        <v>0</v>
      </c>
      <c r="E63" s="60">
        <v>183895</v>
      </c>
      <c r="F63" s="55">
        <v>183895</v>
      </c>
      <c r="G63" s="61">
        <v>183895</v>
      </c>
      <c r="H63" s="55">
        <v>0</v>
      </c>
      <c r="I63" s="61">
        <v>0</v>
      </c>
      <c r="J63" s="55">
        <v>0</v>
      </c>
      <c r="K63" s="61">
        <v>0</v>
      </c>
      <c r="L63" s="55">
        <v>0</v>
      </c>
      <c r="M63" s="61">
        <v>0</v>
      </c>
      <c r="N63" s="73">
        <f>IF(ISERROR(L63+J63+H63+F63),"Invalid Input",L63+J63+H63+F63)</f>
        <v>183895</v>
      </c>
      <c r="O63" s="74">
        <f>IF(ISERROR(G63+I63+K63+M63),"Invalid Input",G63+I63+K63+M63)</f>
        <v>183895</v>
      </c>
      <c r="P63" s="68">
        <v>0</v>
      </c>
      <c r="Q63" s="53">
        <f>IF(ISERROR(P63-O63),"Invalid Input",(P63-O63))</f>
        <v>-183895</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v>1580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4.25">
      <c r="A67" s="27"/>
      <c r="B67" s="37" t="s">
        <v>90</v>
      </c>
      <c r="C67" s="38"/>
      <c r="D67" s="59">
        <v>0</v>
      </c>
      <c r="E67" s="60" t="s">
        <v>128</v>
      </c>
      <c r="F67" s="55"/>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c r="F68" s="55">
        <v>12501</v>
      </c>
      <c r="G68" s="61">
        <v>12501</v>
      </c>
      <c r="H68" s="55">
        <v>0</v>
      </c>
      <c r="I68" s="61">
        <v>0</v>
      </c>
      <c r="J68" s="55">
        <v>0</v>
      </c>
      <c r="K68" s="61">
        <v>0</v>
      </c>
      <c r="L68" s="55">
        <v>0</v>
      </c>
      <c r="M68" s="61">
        <v>0</v>
      </c>
      <c r="N68" s="73">
        <f>IF(ISERROR(L68+J68+H68+F68),"Invalid Input",L68+J68+H68+F68)</f>
        <v>12501</v>
      </c>
      <c r="O68" s="74">
        <f>IF(ISERROR(G68+I68+K68+M68),"Invalid Input",G68+I68+K68+M68)</f>
        <v>12501</v>
      </c>
      <c r="P68" s="68">
        <v>0</v>
      </c>
      <c r="Q68" s="53">
        <f>IF(ISERROR(P68-O68),"Invalid Input",(P68-O68))</f>
        <v>-12501</v>
      </c>
      <c r="R68" s="16" t="b">
        <v>1</v>
      </c>
      <c r="S68" s="125"/>
      <c r="T68" s="125"/>
    </row>
    <row r="69" spans="1:20" ht="14.25">
      <c r="A69" s="17"/>
      <c r="B69" s="37" t="s">
        <v>92</v>
      </c>
      <c r="C69" s="38"/>
      <c r="D69" s="59">
        <v>0</v>
      </c>
      <c r="E69" s="60">
        <v>2000</v>
      </c>
      <c r="F69" s="55">
        <v>100</v>
      </c>
      <c r="G69" s="61">
        <v>189</v>
      </c>
      <c r="H69" s="55">
        <v>0</v>
      </c>
      <c r="I69" s="61">
        <v>0</v>
      </c>
      <c r="J69" s="55">
        <v>0</v>
      </c>
      <c r="K69" s="61">
        <v>0</v>
      </c>
      <c r="L69" s="55">
        <v>0</v>
      </c>
      <c r="M69" s="61">
        <v>0</v>
      </c>
      <c r="N69" s="73">
        <f>IF(ISERROR(L69+J69+H69+F69),"Invalid Input",L69+J69+H69+F69)</f>
        <v>100</v>
      </c>
      <c r="O69" s="74">
        <f>IF(ISERROR(G69+I69+K69+M69),"Invalid Input",G69+I69+K69+M69)</f>
        <v>189</v>
      </c>
      <c r="P69" s="68">
        <v>0</v>
      </c>
      <c r="Q69" s="53">
        <f>IF(ISERROR(P69-O69),"Invalid Input",(P69-O69))</f>
        <v>-189</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t="s">
        <v>130</v>
      </c>
      <c r="F72" s="55">
        <v>183895</v>
      </c>
      <c r="G72" s="61">
        <v>183895</v>
      </c>
      <c r="H72" s="55">
        <v>0</v>
      </c>
      <c r="I72" s="61">
        <v>0</v>
      </c>
      <c r="J72" s="55">
        <v>0</v>
      </c>
      <c r="K72" s="61">
        <v>0</v>
      </c>
      <c r="L72" s="55">
        <v>0</v>
      </c>
      <c r="M72" s="61">
        <v>0</v>
      </c>
      <c r="N72" s="73">
        <f aca="true" t="shared" si="4" ref="N72:N83">IF(ISERROR(L72+J72+H72+F72),"Invalid Input",L72+J72+H72+F72)</f>
        <v>183895</v>
      </c>
      <c r="O72" s="74">
        <f aca="true" t="shared" si="5" ref="O72:O83">IF(ISERROR(G72+I72+K72+M72),"Invalid Input",G72+I72+K72+M72)</f>
        <v>183895</v>
      </c>
      <c r="P72" s="68">
        <v>0</v>
      </c>
      <c r="Q72" s="53">
        <f aca="true" t="shared" si="6" ref="Q72:Q83">IF(ISERROR(P72-O72),"Invalid Input",(P72-O72))</f>
        <v>-183895</v>
      </c>
      <c r="R72" s="16" t="b">
        <v>1</v>
      </c>
      <c r="S72" s="125"/>
      <c r="T72" s="125"/>
    </row>
    <row r="73" spans="1:20" ht="14.25">
      <c r="A73" s="27"/>
      <c r="B73" s="158" t="s">
        <v>51</v>
      </c>
      <c r="C73" s="159"/>
      <c r="D73" s="59">
        <v>0</v>
      </c>
      <c r="E73" s="60"/>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8" t="s">
        <v>52</v>
      </c>
      <c r="C74" s="159"/>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4.25">
      <c r="A75" s="27"/>
      <c r="B75" s="158" t="s">
        <v>53</v>
      </c>
      <c r="C75" s="159"/>
      <c r="D75" s="59">
        <v>0</v>
      </c>
      <c r="E75" s="60"/>
      <c r="F75" s="55">
        <v>3</v>
      </c>
      <c r="G75" s="61">
        <v>2</v>
      </c>
      <c r="H75" s="55">
        <v>0</v>
      </c>
      <c r="I75" s="61">
        <v>0</v>
      </c>
      <c r="J75" s="55">
        <v>0</v>
      </c>
      <c r="K75" s="61">
        <v>0</v>
      </c>
      <c r="L75" s="55">
        <v>0</v>
      </c>
      <c r="M75" s="61">
        <v>0</v>
      </c>
      <c r="N75" s="73">
        <f t="shared" si="4"/>
        <v>3</v>
      </c>
      <c r="O75" s="74">
        <f t="shared" si="5"/>
        <v>2</v>
      </c>
      <c r="P75" s="68">
        <v>0</v>
      </c>
      <c r="Q75" s="53">
        <f t="shared" si="6"/>
        <v>-2</v>
      </c>
      <c r="R75" s="16" t="b">
        <v>1</v>
      </c>
      <c r="S75" s="125"/>
      <c r="T75" s="125"/>
    </row>
    <row r="76" spans="1:20" ht="15" customHeight="1">
      <c r="A76" s="17"/>
      <c r="B76" s="151" t="s">
        <v>54</v>
      </c>
      <c r="C76" s="152"/>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4.25">
      <c r="A77" s="27"/>
      <c r="B77" s="158" t="s">
        <v>55</v>
      </c>
      <c r="C77" s="159"/>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v>0</v>
      </c>
      <c r="E78" s="60"/>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4.25">
      <c r="A79" s="17"/>
      <c r="B79" s="158" t="s">
        <v>57</v>
      </c>
      <c r="C79" s="159"/>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4.25">
      <c r="A81" s="27"/>
      <c r="B81" s="158" t="s">
        <v>59</v>
      </c>
      <c r="C81" s="159"/>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c r="F83" s="55">
        <v>1</v>
      </c>
      <c r="G83" s="61">
        <v>1</v>
      </c>
      <c r="H83" s="55">
        <v>0</v>
      </c>
      <c r="I83" s="61">
        <v>0</v>
      </c>
      <c r="J83" s="55">
        <v>0</v>
      </c>
      <c r="K83" s="61">
        <v>0</v>
      </c>
      <c r="L83" s="55">
        <v>0</v>
      </c>
      <c r="M83" s="61">
        <v>0</v>
      </c>
      <c r="N83" s="73">
        <f t="shared" si="4"/>
        <v>1</v>
      </c>
      <c r="O83" s="74">
        <f t="shared" si="5"/>
        <v>1</v>
      </c>
      <c r="P83" s="68">
        <v>0</v>
      </c>
      <c r="Q83" s="53">
        <f t="shared" si="6"/>
        <v>-1</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5360</v>
      </c>
      <c r="E86" s="60">
        <v>29065</v>
      </c>
      <c r="F86" s="55">
        <v>5000</v>
      </c>
      <c r="G86" s="61">
        <v>2529</v>
      </c>
      <c r="H86" s="55">
        <v>0</v>
      </c>
      <c r="I86" s="61">
        <v>0</v>
      </c>
      <c r="J86" s="55">
        <v>0</v>
      </c>
      <c r="K86" s="61">
        <v>0</v>
      </c>
      <c r="L86" s="55">
        <v>0</v>
      </c>
      <c r="M86" s="61">
        <v>0</v>
      </c>
      <c r="N86" s="73">
        <f>IF(ISERROR(L86+J86+H86+F86),"Invalid Input",L86+J86+H86+F86)</f>
        <v>5000</v>
      </c>
      <c r="O86" s="74">
        <f>IF(ISERROR(G86+I86+K86+M86),"Invalid Input",G86+I86+K86+M86)</f>
        <v>2529</v>
      </c>
      <c r="P86" s="68">
        <v>0</v>
      </c>
      <c r="Q86" s="53">
        <f>IF(ISERROR(P86-O86),"Invalid Input",(P86-O86))</f>
        <v>-2529</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SheetNames!A4</f>
        <v>JHB</v>
      </c>
      <c r="D88" s="78"/>
    </row>
  </sheetData>
  <sheetProtection/>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xl/worksheets/sheet6.xml><?xml version="1.0" encoding="utf-8"?>
<worksheet xmlns="http://schemas.openxmlformats.org/spreadsheetml/2006/main" xmlns:r="http://schemas.openxmlformats.org/officeDocument/2006/relationships">
  <sheetPr>
    <tabColor theme="4" tint="-0.24997000396251678"/>
  </sheetPr>
  <dimension ref="A1:IV88"/>
  <sheetViews>
    <sheetView showGridLines="0" zoomScale="89" zoomScaleNormal="89" zoomScalePageLayoutView="0" workbookViewId="0" topLeftCell="A7">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TSH - City Of Tshwane</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v>752775</v>
      </c>
      <c r="E5" s="108" t="s">
        <v>39</v>
      </c>
    </row>
    <row r="6" spans="3:5" ht="14.25">
      <c r="C6" s="110" t="s">
        <v>30</v>
      </c>
      <c r="D6" s="121">
        <v>130</v>
      </c>
      <c r="E6" s="107" t="s">
        <v>35</v>
      </c>
    </row>
    <row r="7" spans="1:20" ht="28.5">
      <c r="A7" s="67"/>
      <c r="B7" s="62"/>
      <c r="C7" s="111" t="s">
        <v>70</v>
      </c>
      <c r="D7" s="122">
        <v>0</v>
      </c>
      <c r="E7" s="107" t="s">
        <v>34</v>
      </c>
      <c r="F7" s="1"/>
      <c r="G7" s="1"/>
      <c r="H7" s="1"/>
      <c r="I7" s="1"/>
      <c r="J7" s="1"/>
      <c r="K7" s="1"/>
      <c r="L7" s="1"/>
      <c r="M7" s="1"/>
      <c r="N7" s="1"/>
      <c r="O7" s="1"/>
      <c r="P7" s="1"/>
      <c r="Q7" s="1"/>
      <c r="R7" s="1"/>
      <c r="S7" s="109"/>
      <c r="T7" s="109"/>
    </row>
    <row r="8" spans="1:20" ht="14.25">
      <c r="A8" s="67"/>
      <c r="B8" s="62"/>
      <c r="C8" s="144" t="s">
        <v>71</v>
      </c>
      <c r="D8" s="122">
        <v>747208</v>
      </c>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4.25">
      <c r="A10" s="67"/>
      <c r="B10" s="62"/>
      <c r="C10" s="111" t="s">
        <v>73</v>
      </c>
      <c r="D10" s="122">
        <v>752775</v>
      </c>
      <c r="E10" s="107" t="s">
        <v>35</v>
      </c>
      <c r="F10" s="1"/>
      <c r="G10" s="1"/>
      <c r="H10" s="1"/>
      <c r="I10" s="1"/>
      <c r="J10" s="1"/>
      <c r="K10" s="1"/>
      <c r="L10" s="1"/>
      <c r="M10" s="1"/>
      <c r="N10" s="1"/>
      <c r="O10" s="1"/>
      <c r="P10" s="1"/>
      <c r="Q10" s="1"/>
      <c r="R10" s="1"/>
      <c r="S10" s="109"/>
      <c r="T10" s="109"/>
    </row>
    <row r="11" spans="1:20" ht="14.25">
      <c r="A11" s="67"/>
      <c r="B11" s="62"/>
      <c r="C11" s="111" t="s">
        <v>74</v>
      </c>
      <c r="D11" s="129">
        <v>130</v>
      </c>
      <c r="E11" s="107" t="s">
        <v>35</v>
      </c>
      <c r="F11" s="1"/>
      <c r="G11" s="1"/>
      <c r="H11" s="1"/>
      <c r="I11" s="1"/>
      <c r="J11" s="1"/>
      <c r="K11" s="1"/>
      <c r="L11" s="1"/>
      <c r="M11" s="1"/>
      <c r="N11" s="1"/>
      <c r="O11" s="1"/>
      <c r="P11" s="1"/>
      <c r="Q11" s="1"/>
      <c r="R11" s="1"/>
      <c r="S11" s="109"/>
      <c r="T11" s="109"/>
    </row>
    <row r="12" spans="1:20" ht="14.25">
      <c r="A12" s="67"/>
      <c r="B12" s="62"/>
      <c r="C12" s="111" t="s">
        <v>75</v>
      </c>
      <c r="D12" s="122">
        <v>2338</v>
      </c>
      <c r="E12" s="107" t="s">
        <v>35</v>
      </c>
      <c r="F12" s="1"/>
      <c r="G12" s="1"/>
      <c r="H12" s="1"/>
      <c r="I12" s="1"/>
      <c r="J12" s="1"/>
      <c r="K12" s="1"/>
      <c r="L12" s="1"/>
      <c r="M12" s="1"/>
      <c r="N12" s="1"/>
      <c r="O12" s="1"/>
      <c r="P12" s="1"/>
      <c r="Q12" s="1"/>
      <c r="R12" s="1"/>
      <c r="S12" s="109"/>
      <c r="T12" s="109"/>
    </row>
    <row r="13" spans="1:20" ht="14.25">
      <c r="A13" s="67"/>
      <c r="B13" s="62"/>
      <c r="C13" s="111" t="s">
        <v>76</v>
      </c>
      <c r="D13" s="122">
        <v>0</v>
      </c>
      <c r="E13" s="107" t="s">
        <v>35</v>
      </c>
      <c r="F13" s="1"/>
      <c r="G13" s="1"/>
      <c r="H13" s="1"/>
      <c r="I13" s="1"/>
      <c r="J13" s="1"/>
      <c r="K13" s="1"/>
      <c r="L13" s="1"/>
      <c r="M13" s="1"/>
      <c r="N13" s="1"/>
      <c r="O13" s="1"/>
      <c r="P13" s="1"/>
      <c r="Q13" s="1"/>
      <c r="R13" s="1"/>
      <c r="S13" s="109"/>
      <c r="T13" s="109"/>
    </row>
    <row r="14" spans="1:20" ht="28.5">
      <c r="A14" s="67"/>
      <c r="B14" s="62"/>
      <c r="C14" s="111" t="s">
        <v>77</v>
      </c>
      <c r="D14" s="122">
        <v>0</v>
      </c>
      <c r="E14" s="107" t="s">
        <v>35</v>
      </c>
      <c r="F14" s="1"/>
      <c r="G14" s="1"/>
      <c r="H14" s="1"/>
      <c r="I14" s="1"/>
      <c r="J14" s="1"/>
      <c r="K14" s="1"/>
      <c r="L14" s="1"/>
      <c r="M14" s="1"/>
      <c r="N14" s="1"/>
      <c r="O14" s="1"/>
      <c r="P14" s="1"/>
      <c r="Q14" s="1"/>
      <c r="R14" s="1"/>
      <c r="S14" s="109"/>
      <c r="T14" s="109"/>
    </row>
    <row r="15" spans="1:20" ht="14.25">
      <c r="A15" s="67"/>
      <c r="B15" s="62"/>
      <c r="C15" s="110" t="s">
        <v>78</v>
      </c>
      <c r="D15" s="122">
        <v>0</v>
      </c>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c r="F24" s="55">
        <v>0</v>
      </c>
      <c r="G24" s="61">
        <v>0</v>
      </c>
      <c r="H24" s="55">
        <v>0</v>
      </c>
      <c r="I24" s="61">
        <v>0</v>
      </c>
      <c r="J24" s="55">
        <v>0</v>
      </c>
      <c r="K24" s="61">
        <v>0</v>
      </c>
      <c r="L24" s="55">
        <v>0</v>
      </c>
      <c r="M24" s="61">
        <v>0</v>
      </c>
      <c r="N24" s="73">
        <v>0</v>
      </c>
      <c r="O24" s="74">
        <v>0</v>
      </c>
      <c r="P24" s="68">
        <v>0</v>
      </c>
      <c r="Q24" s="53">
        <v>0</v>
      </c>
      <c r="R24" s="16" t="b">
        <v>1</v>
      </c>
      <c r="S24" s="123"/>
      <c r="T24" s="123"/>
    </row>
    <row r="25" spans="1:20" ht="15" customHeight="1">
      <c r="A25" s="23"/>
      <c r="B25" s="151" t="s">
        <v>80</v>
      </c>
      <c r="C25" s="152">
        <v>0</v>
      </c>
      <c r="D25" s="59">
        <v>0</v>
      </c>
      <c r="E25" s="60"/>
      <c r="F25" s="55">
        <v>0</v>
      </c>
      <c r="G25" s="61">
        <v>0</v>
      </c>
      <c r="H25" s="55">
        <v>0</v>
      </c>
      <c r="I25" s="61">
        <v>0</v>
      </c>
      <c r="J25" s="55">
        <v>0</v>
      </c>
      <c r="K25" s="61">
        <v>0</v>
      </c>
      <c r="L25" s="55">
        <v>0</v>
      </c>
      <c r="M25" s="61">
        <v>0</v>
      </c>
      <c r="N25" s="73">
        <v>0</v>
      </c>
      <c r="O25" s="74">
        <v>0</v>
      </c>
      <c r="P25" s="68">
        <v>0</v>
      </c>
      <c r="Q25" s="53">
        <v>0</v>
      </c>
      <c r="R25" s="16" t="b">
        <v>1</v>
      </c>
      <c r="S25" s="123"/>
      <c r="T25" s="123"/>
    </row>
    <row r="26" spans="1:20" ht="15" customHeight="1">
      <c r="A26" s="23"/>
      <c r="B26" s="151" t="s">
        <v>28</v>
      </c>
      <c r="C26" s="152">
        <v>0</v>
      </c>
      <c r="D26" s="59">
        <v>0</v>
      </c>
      <c r="E26" s="60"/>
      <c r="F26" s="55">
        <v>0</v>
      </c>
      <c r="G26" s="61">
        <v>0</v>
      </c>
      <c r="H26" s="55">
        <v>0</v>
      </c>
      <c r="I26" s="61">
        <v>0</v>
      </c>
      <c r="J26" s="55">
        <v>0</v>
      </c>
      <c r="K26" s="61">
        <v>0</v>
      </c>
      <c r="L26" s="55">
        <v>0</v>
      </c>
      <c r="M26" s="61">
        <v>0</v>
      </c>
      <c r="N26" s="73">
        <v>0</v>
      </c>
      <c r="O26" s="74">
        <v>0</v>
      </c>
      <c r="P26" s="68">
        <v>0</v>
      </c>
      <c r="Q26" s="53">
        <v>0</v>
      </c>
      <c r="R26" s="16" t="b">
        <v>1</v>
      </c>
      <c r="S26" s="123"/>
      <c r="T26" s="123"/>
    </row>
    <row r="27" spans="1:20" ht="15" customHeight="1">
      <c r="A27" s="23"/>
      <c r="B27" s="151" t="s">
        <v>29</v>
      </c>
      <c r="C27" s="152">
        <v>0</v>
      </c>
      <c r="D27" s="59">
        <v>0</v>
      </c>
      <c r="E27" s="60"/>
      <c r="F27" s="55">
        <v>0</v>
      </c>
      <c r="G27" s="61">
        <v>0</v>
      </c>
      <c r="H27" s="55">
        <v>0</v>
      </c>
      <c r="I27" s="61">
        <v>0</v>
      </c>
      <c r="J27" s="55">
        <v>0</v>
      </c>
      <c r="K27" s="61">
        <v>0</v>
      </c>
      <c r="L27" s="55">
        <v>0</v>
      </c>
      <c r="M27" s="61">
        <v>0</v>
      </c>
      <c r="N27" s="73">
        <v>0</v>
      </c>
      <c r="O27" s="74">
        <v>0</v>
      </c>
      <c r="P27" s="68">
        <v>0</v>
      </c>
      <c r="Q27" s="53">
        <v>0</v>
      </c>
      <c r="R27" s="16" t="b">
        <v>1</v>
      </c>
      <c r="S27" s="123"/>
      <c r="T27" s="123"/>
    </row>
    <row r="28" spans="1:20" ht="15" customHeight="1">
      <c r="A28" s="23"/>
      <c r="B28" s="163" t="s">
        <v>82</v>
      </c>
      <c r="C28" s="164"/>
      <c r="D28" s="59">
        <v>0</v>
      </c>
      <c r="E28" s="60"/>
      <c r="F28" s="55">
        <v>0</v>
      </c>
      <c r="G28" s="61">
        <v>0</v>
      </c>
      <c r="H28" s="55">
        <v>0</v>
      </c>
      <c r="I28" s="61">
        <v>0</v>
      </c>
      <c r="J28" s="55">
        <v>0</v>
      </c>
      <c r="K28" s="61">
        <v>0</v>
      </c>
      <c r="L28" s="55">
        <v>0</v>
      </c>
      <c r="M28" s="61">
        <v>0</v>
      </c>
      <c r="N28" s="73">
        <v>0</v>
      </c>
      <c r="O28" s="74">
        <v>0</v>
      </c>
      <c r="P28" s="68">
        <v>0</v>
      </c>
      <c r="Q28" s="53">
        <v>0</v>
      </c>
      <c r="R28" s="16" t="b">
        <v>1</v>
      </c>
      <c r="S28" s="123"/>
      <c r="T28" s="123"/>
    </row>
    <row r="29" spans="1:20" ht="15" customHeight="1">
      <c r="A29" s="23"/>
      <c r="B29" s="151" t="s">
        <v>37</v>
      </c>
      <c r="C29" s="152">
        <v>0</v>
      </c>
      <c r="D29" s="59">
        <v>0</v>
      </c>
      <c r="E29" s="60"/>
      <c r="F29" s="55">
        <v>0</v>
      </c>
      <c r="G29" s="61">
        <v>0</v>
      </c>
      <c r="H29" s="55">
        <v>0</v>
      </c>
      <c r="I29" s="61">
        <v>0</v>
      </c>
      <c r="J29" s="55">
        <v>0</v>
      </c>
      <c r="K29" s="61">
        <v>0</v>
      </c>
      <c r="L29" s="55">
        <v>0</v>
      </c>
      <c r="M29" s="61">
        <v>0</v>
      </c>
      <c r="N29" s="73">
        <v>0</v>
      </c>
      <c r="O29" s="74">
        <v>0</v>
      </c>
      <c r="P29" s="68">
        <v>0</v>
      </c>
      <c r="Q29" s="53">
        <v>0</v>
      </c>
      <c r="R29" s="16" t="b">
        <v>1</v>
      </c>
      <c r="S29" s="123"/>
      <c r="T29" s="123"/>
    </row>
    <row r="30" spans="1:20" ht="15" customHeight="1">
      <c r="A30" s="23"/>
      <c r="B30" s="151" t="s">
        <v>38</v>
      </c>
      <c r="C30" s="152"/>
      <c r="D30" s="59">
        <v>0</v>
      </c>
      <c r="E30" s="60"/>
      <c r="F30" s="55">
        <v>0</v>
      </c>
      <c r="G30" s="61">
        <v>0</v>
      </c>
      <c r="H30" s="55">
        <v>0</v>
      </c>
      <c r="I30" s="61">
        <v>0</v>
      </c>
      <c r="J30" s="55">
        <v>0</v>
      </c>
      <c r="K30" s="61">
        <v>0</v>
      </c>
      <c r="L30" s="55">
        <v>0</v>
      </c>
      <c r="M30" s="61">
        <v>0</v>
      </c>
      <c r="N30" s="73">
        <v>0</v>
      </c>
      <c r="O30" s="74">
        <v>0</v>
      </c>
      <c r="P30" s="68">
        <v>0</v>
      </c>
      <c r="Q30" s="53">
        <v>0</v>
      </c>
      <c r="R30" s="16" t="b">
        <v>1</v>
      </c>
      <c r="S30" s="123"/>
      <c r="T30" s="123"/>
    </row>
    <row r="31" spans="1:20" ht="15" customHeight="1">
      <c r="A31" s="23"/>
      <c r="B31" s="138" t="s">
        <v>119</v>
      </c>
      <c r="C31" s="140"/>
      <c r="D31" s="59">
        <v>0</v>
      </c>
      <c r="E31" s="60"/>
      <c r="F31" s="55">
        <v>0</v>
      </c>
      <c r="G31" s="61">
        <v>0</v>
      </c>
      <c r="H31" s="55">
        <v>0</v>
      </c>
      <c r="I31" s="61">
        <v>0</v>
      </c>
      <c r="J31" s="55">
        <v>0</v>
      </c>
      <c r="K31" s="61">
        <v>0</v>
      </c>
      <c r="L31" s="55">
        <v>0</v>
      </c>
      <c r="M31" s="61">
        <v>0</v>
      </c>
      <c r="N31" s="73">
        <v>0</v>
      </c>
      <c r="O31" s="74">
        <v>0</v>
      </c>
      <c r="P31" s="68">
        <v>0</v>
      </c>
      <c r="Q31" s="53">
        <v>0</v>
      </c>
      <c r="R31" s="16"/>
      <c r="S31" s="123"/>
      <c r="T31" s="123"/>
    </row>
    <row r="32" spans="1:20" ht="15" customHeight="1">
      <c r="A32" s="23"/>
      <c r="B32" s="151" t="s">
        <v>31</v>
      </c>
      <c r="C32" s="152">
        <v>0</v>
      </c>
      <c r="D32" s="59">
        <v>0</v>
      </c>
      <c r="E32" s="60">
        <v>134</v>
      </c>
      <c r="F32" s="55">
        <v>134</v>
      </c>
      <c r="G32" s="61">
        <v>134</v>
      </c>
      <c r="H32" s="55">
        <v>134</v>
      </c>
      <c r="I32" s="61">
        <v>178</v>
      </c>
      <c r="J32" s="55">
        <v>134</v>
      </c>
      <c r="K32" s="61">
        <v>0</v>
      </c>
      <c r="L32" s="55">
        <v>134</v>
      </c>
      <c r="M32" s="61">
        <v>0</v>
      </c>
      <c r="N32" s="73">
        <v>536</v>
      </c>
      <c r="O32" s="74">
        <v>134</v>
      </c>
      <c r="P32" s="68">
        <v>0</v>
      </c>
      <c r="Q32" s="53">
        <v>-134</v>
      </c>
      <c r="R32" s="16" t="b">
        <v>1</v>
      </c>
      <c r="S32" s="123" t="s">
        <v>131</v>
      </c>
      <c r="T32" s="123"/>
    </row>
    <row r="33" spans="1:20" ht="15" customHeight="1">
      <c r="A33" s="23"/>
      <c r="B33" s="151" t="s">
        <v>81</v>
      </c>
      <c r="C33" s="152">
        <v>0</v>
      </c>
      <c r="D33" s="59">
        <v>0</v>
      </c>
      <c r="E33" s="60">
        <v>8</v>
      </c>
      <c r="F33" s="55">
        <v>0</v>
      </c>
      <c r="G33" s="61">
        <v>0</v>
      </c>
      <c r="H33" s="55">
        <v>0</v>
      </c>
      <c r="I33" s="61">
        <v>0</v>
      </c>
      <c r="J33" s="55">
        <v>0</v>
      </c>
      <c r="K33" s="61">
        <v>0</v>
      </c>
      <c r="L33" s="55">
        <v>8</v>
      </c>
      <c r="M33" s="61">
        <v>0</v>
      </c>
      <c r="N33" s="73">
        <v>8</v>
      </c>
      <c r="O33" s="74">
        <v>0</v>
      </c>
      <c r="P33" s="68">
        <v>0</v>
      </c>
      <c r="Q33" s="53">
        <v>0</v>
      </c>
      <c r="R33" s="16"/>
      <c r="S33" s="123" t="s">
        <v>132</v>
      </c>
      <c r="T33" s="123"/>
    </row>
    <row r="34" spans="1:20" ht="15" customHeight="1">
      <c r="A34" s="23"/>
      <c r="B34" s="151" t="s">
        <v>83</v>
      </c>
      <c r="C34" s="152"/>
      <c r="D34" s="59">
        <v>0</v>
      </c>
      <c r="E34" s="60"/>
      <c r="F34" s="55">
        <v>0</v>
      </c>
      <c r="G34" s="61">
        <v>0</v>
      </c>
      <c r="H34" s="55">
        <v>0</v>
      </c>
      <c r="I34" s="61">
        <v>0</v>
      </c>
      <c r="J34" s="55">
        <v>0</v>
      </c>
      <c r="K34" s="61">
        <v>0</v>
      </c>
      <c r="L34" s="55">
        <v>0</v>
      </c>
      <c r="M34" s="61">
        <v>0</v>
      </c>
      <c r="N34" s="73">
        <v>0</v>
      </c>
      <c r="O34" s="74">
        <v>0</v>
      </c>
      <c r="P34" s="68">
        <v>0</v>
      </c>
      <c r="Q34" s="53">
        <v>0</v>
      </c>
      <c r="R34" s="16"/>
      <c r="S34" s="123"/>
      <c r="T34" s="123"/>
    </row>
    <row r="35" spans="1:256" s="93" customFormat="1" ht="16.5" customHeight="1">
      <c r="A35" s="23"/>
      <c r="B35" s="138" t="s">
        <v>120</v>
      </c>
      <c r="C35" s="140"/>
      <c r="D35" s="59">
        <v>0</v>
      </c>
      <c r="E35" s="60"/>
      <c r="F35" s="55">
        <v>0</v>
      </c>
      <c r="G35" s="61">
        <v>0</v>
      </c>
      <c r="H35" s="55">
        <v>0</v>
      </c>
      <c r="I35" s="61">
        <v>0</v>
      </c>
      <c r="J35" s="55">
        <v>0</v>
      </c>
      <c r="K35" s="61">
        <v>0</v>
      </c>
      <c r="L35" s="55">
        <v>0</v>
      </c>
      <c r="M35" s="61">
        <v>0</v>
      </c>
      <c r="N35" s="73">
        <v>0</v>
      </c>
      <c r="O35" s="74">
        <v>0</v>
      </c>
      <c r="P35" s="68">
        <v>0</v>
      </c>
      <c r="Q35" s="5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c r="F36" s="55">
        <v>0</v>
      </c>
      <c r="G36" s="61">
        <v>0</v>
      </c>
      <c r="H36" s="55">
        <v>0</v>
      </c>
      <c r="I36" s="61">
        <v>0</v>
      </c>
      <c r="J36" s="55">
        <v>0</v>
      </c>
      <c r="K36" s="61">
        <v>0</v>
      </c>
      <c r="L36" s="55">
        <v>0</v>
      </c>
      <c r="M36" s="61">
        <v>0</v>
      </c>
      <c r="N36" s="73">
        <v>0</v>
      </c>
      <c r="O36" s="74">
        <v>0</v>
      </c>
      <c r="P36" s="68">
        <v>0</v>
      </c>
      <c r="Q36" s="53">
        <v>0</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1.5</v>
      </c>
      <c r="F40" s="55">
        <v>0</v>
      </c>
      <c r="G40" s="61">
        <v>0</v>
      </c>
      <c r="H40" s="55">
        <v>0</v>
      </c>
      <c r="I40" s="61">
        <v>0</v>
      </c>
      <c r="J40" s="55">
        <v>0</v>
      </c>
      <c r="K40" s="61"/>
      <c r="L40" s="55">
        <v>1.5</v>
      </c>
      <c r="M40" s="61">
        <v>0</v>
      </c>
      <c r="N40" s="73">
        <v>1.5</v>
      </c>
      <c r="O40" s="74">
        <v>0</v>
      </c>
      <c r="P40" s="68">
        <v>0</v>
      </c>
      <c r="Q40" s="53">
        <v>0</v>
      </c>
      <c r="R40" s="16" t="b">
        <v>1</v>
      </c>
      <c r="S40" s="123" t="s">
        <v>133</v>
      </c>
      <c r="T40" s="123"/>
    </row>
    <row r="41" spans="1:20" ht="15" customHeight="1">
      <c r="A41" s="27"/>
      <c r="B41" s="151" t="s">
        <v>45</v>
      </c>
      <c r="C41" s="152">
        <v>0</v>
      </c>
      <c r="D41" s="59">
        <v>0</v>
      </c>
      <c r="E41" s="60"/>
      <c r="F41" s="55"/>
      <c r="G41" s="61"/>
      <c r="H41" s="55">
        <v>0</v>
      </c>
      <c r="I41" s="61">
        <v>0</v>
      </c>
      <c r="J41" s="55">
        <v>0</v>
      </c>
      <c r="K41" s="61">
        <v>0</v>
      </c>
      <c r="L41" s="55">
        <v>0</v>
      </c>
      <c r="M41" s="61">
        <v>0</v>
      </c>
      <c r="N41" s="73">
        <v>0</v>
      </c>
      <c r="O41" s="74">
        <v>0</v>
      </c>
      <c r="P41" s="68">
        <v>0</v>
      </c>
      <c r="Q41" s="53">
        <v>0</v>
      </c>
      <c r="R41" s="16" t="b">
        <v>1</v>
      </c>
      <c r="S41" s="123"/>
      <c r="T41" s="123"/>
    </row>
    <row r="42" spans="1:20" ht="15" customHeight="1">
      <c r="A42" s="27"/>
      <c r="B42" s="151" t="s">
        <v>85</v>
      </c>
      <c r="C42" s="152">
        <v>0</v>
      </c>
      <c r="D42" s="59">
        <v>0</v>
      </c>
      <c r="E42" s="60"/>
      <c r="F42" s="55"/>
      <c r="G42" s="61"/>
      <c r="H42" s="55">
        <v>0</v>
      </c>
      <c r="I42" s="61">
        <v>0</v>
      </c>
      <c r="J42" s="55">
        <v>0</v>
      </c>
      <c r="K42" s="61">
        <v>0</v>
      </c>
      <c r="L42" s="55">
        <v>0</v>
      </c>
      <c r="M42" s="61">
        <v>0</v>
      </c>
      <c r="N42" s="73">
        <v>0</v>
      </c>
      <c r="O42" s="74">
        <v>0</v>
      </c>
      <c r="P42" s="68">
        <v>0</v>
      </c>
      <c r="Q42" s="53">
        <v>0</v>
      </c>
      <c r="R42" s="16" t="b">
        <v>1</v>
      </c>
      <c r="S42" s="123"/>
      <c r="T42" s="123"/>
    </row>
    <row r="43" spans="1:20" ht="13.5" customHeight="1">
      <c r="A43" s="27"/>
      <c r="B43" s="151" t="s">
        <v>86</v>
      </c>
      <c r="C43" s="152">
        <v>0</v>
      </c>
      <c r="D43" s="59">
        <v>0</v>
      </c>
      <c r="E43" s="60">
        <v>32</v>
      </c>
      <c r="F43" s="55">
        <v>0</v>
      </c>
      <c r="G43" s="61">
        <v>0</v>
      </c>
      <c r="H43" s="55">
        <v>2</v>
      </c>
      <c r="I43" s="61">
        <v>4.72</v>
      </c>
      <c r="J43" s="55">
        <v>0</v>
      </c>
      <c r="K43" s="61"/>
      <c r="L43" s="55">
        <v>32</v>
      </c>
      <c r="M43" s="61">
        <v>0</v>
      </c>
      <c r="N43" s="73">
        <v>32</v>
      </c>
      <c r="O43" s="74">
        <v>0</v>
      </c>
      <c r="P43" s="68">
        <v>0</v>
      </c>
      <c r="Q43" s="53">
        <v>0</v>
      </c>
      <c r="R43" s="119" t="b">
        <v>1</v>
      </c>
      <c r="S43" s="123" t="s">
        <v>132</v>
      </c>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c r="F47" s="55"/>
      <c r="G47" s="61">
        <v>0</v>
      </c>
      <c r="H47" s="55">
        <v>0</v>
      </c>
      <c r="I47" s="61">
        <v>0</v>
      </c>
      <c r="J47" s="55">
        <v>0</v>
      </c>
      <c r="K47" s="61">
        <v>0</v>
      </c>
      <c r="L47" s="55">
        <v>0</v>
      </c>
      <c r="M47" s="61">
        <v>0</v>
      </c>
      <c r="N47" s="73">
        <v>0</v>
      </c>
      <c r="O47" s="74">
        <v>0</v>
      </c>
      <c r="P47" s="68">
        <v>0</v>
      </c>
      <c r="Q47" s="53">
        <v>0</v>
      </c>
      <c r="R47" s="16" t="b">
        <v>1</v>
      </c>
      <c r="S47" s="123"/>
      <c r="T47" s="123"/>
    </row>
    <row r="48" spans="1:20" ht="15.75" customHeight="1">
      <c r="A48" s="27"/>
      <c r="B48" s="151" t="s">
        <v>43</v>
      </c>
      <c r="C48" s="152">
        <v>0</v>
      </c>
      <c r="D48" s="59">
        <v>0</v>
      </c>
      <c r="E48" s="60"/>
      <c r="F48" s="55"/>
      <c r="G48" s="61">
        <v>0</v>
      </c>
      <c r="H48" s="55">
        <v>0</v>
      </c>
      <c r="I48" s="61">
        <v>0</v>
      </c>
      <c r="J48" s="55">
        <v>0</v>
      </c>
      <c r="K48" s="61">
        <v>0</v>
      </c>
      <c r="L48" s="55">
        <v>0</v>
      </c>
      <c r="M48" s="61">
        <v>0</v>
      </c>
      <c r="N48" s="73">
        <v>0</v>
      </c>
      <c r="O48" s="74">
        <v>0</v>
      </c>
      <c r="P48" s="68">
        <v>0</v>
      </c>
      <c r="Q48" s="53">
        <v>0</v>
      </c>
      <c r="R48" s="16" t="b">
        <v>1</v>
      </c>
      <c r="S48" s="123"/>
      <c r="T48" s="123"/>
    </row>
    <row r="49" spans="1:20" ht="15" customHeight="1">
      <c r="A49" s="17"/>
      <c r="B49" s="151" t="s">
        <v>44</v>
      </c>
      <c r="C49" s="152">
        <v>0</v>
      </c>
      <c r="D49" s="59">
        <v>0</v>
      </c>
      <c r="E49" s="60"/>
      <c r="F49" s="55"/>
      <c r="G49" s="61">
        <v>0</v>
      </c>
      <c r="H49" s="55">
        <v>0</v>
      </c>
      <c r="I49" s="61">
        <v>0</v>
      </c>
      <c r="J49" s="55">
        <v>0</v>
      </c>
      <c r="K49" s="61">
        <v>0</v>
      </c>
      <c r="L49" s="55">
        <v>0</v>
      </c>
      <c r="M49" s="61">
        <v>0</v>
      </c>
      <c r="N49" s="73">
        <v>0</v>
      </c>
      <c r="O49" s="74">
        <v>0</v>
      </c>
      <c r="P49" s="68">
        <v>0</v>
      </c>
      <c r="Q49" s="53">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c r="F53" s="55"/>
      <c r="G53" s="61"/>
      <c r="H53" s="55">
        <v>0</v>
      </c>
      <c r="I53" s="61">
        <v>0</v>
      </c>
      <c r="J53" s="55">
        <v>0</v>
      </c>
      <c r="K53" s="61">
        <v>0</v>
      </c>
      <c r="L53" s="55">
        <v>0</v>
      </c>
      <c r="M53" s="61">
        <v>0</v>
      </c>
      <c r="N53" s="73">
        <v>0</v>
      </c>
      <c r="O53" s="74">
        <v>0</v>
      </c>
      <c r="P53" s="68">
        <v>0</v>
      </c>
      <c r="Q53" s="53">
        <v>0</v>
      </c>
      <c r="R53" s="16" t="b">
        <v>1</v>
      </c>
      <c r="S53" s="125"/>
      <c r="T53" s="125"/>
    </row>
    <row r="54" spans="1:20" ht="15" customHeight="1">
      <c r="A54" s="27"/>
      <c r="B54" s="151" t="s">
        <v>47</v>
      </c>
      <c r="C54" s="152">
        <v>0</v>
      </c>
      <c r="D54" s="59">
        <v>0</v>
      </c>
      <c r="E54" s="60">
        <v>12617</v>
      </c>
      <c r="F54" s="55">
        <v>2700</v>
      </c>
      <c r="G54" s="61">
        <v>1579</v>
      </c>
      <c r="H54" s="55">
        <v>2500</v>
      </c>
      <c r="I54" s="61">
        <v>657</v>
      </c>
      <c r="J54" s="55">
        <v>2200</v>
      </c>
      <c r="K54" s="61"/>
      <c r="L54" s="55">
        <v>5217</v>
      </c>
      <c r="M54" s="61">
        <v>0</v>
      </c>
      <c r="N54" s="73">
        <v>12617</v>
      </c>
      <c r="O54" s="74">
        <v>1579</v>
      </c>
      <c r="P54" s="68">
        <v>0</v>
      </c>
      <c r="Q54" s="53">
        <v>-1579</v>
      </c>
      <c r="R54" s="16" t="b">
        <v>1</v>
      </c>
      <c r="S54" s="125" t="s">
        <v>134</v>
      </c>
      <c r="T54" s="125"/>
    </row>
    <row r="55" spans="1:20" ht="25.5" customHeight="1">
      <c r="A55" s="17"/>
      <c r="B55" s="156">
        <f>COUNTA(B53:B54)</f>
        <v>2</v>
      </c>
      <c r="C55" s="157"/>
      <c r="D55" s="90">
        <v>0</v>
      </c>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v>0</v>
      </c>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c r="F57" s="55"/>
      <c r="G57" s="61"/>
      <c r="H57" s="55">
        <v>0</v>
      </c>
      <c r="I57" s="61">
        <v>0</v>
      </c>
      <c r="J57" s="55">
        <v>0</v>
      </c>
      <c r="K57" s="61">
        <v>0</v>
      </c>
      <c r="L57" s="55">
        <v>0</v>
      </c>
      <c r="M57" s="61">
        <v>0</v>
      </c>
      <c r="N57" s="73">
        <v>0</v>
      </c>
      <c r="O57" s="74">
        <v>0</v>
      </c>
      <c r="P57" s="68">
        <v>0</v>
      </c>
      <c r="Q57" s="53">
        <v>0</v>
      </c>
      <c r="R57" s="16" t="b">
        <v>1</v>
      </c>
      <c r="S57" s="125"/>
      <c r="T57" s="125"/>
    </row>
    <row r="58" spans="1:20" ht="15" customHeight="1">
      <c r="A58" s="27"/>
      <c r="B58" s="149" t="s">
        <v>49</v>
      </c>
      <c r="C58" s="150"/>
      <c r="D58" s="59">
        <v>0</v>
      </c>
      <c r="E58" s="60">
        <v>4040</v>
      </c>
      <c r="F58" s="55">
        <v>0</v>
      </c>
      <c r="G58" s="61"/>
      <c r="H58" s="55">
        <v>50</v>
      </c>
      <c r="I58" s="61"/>
      <c r="J58" s="55">
        <v>250</v>
      </c>
      <c r="K58" s="61"/>
      <c r="L58" s="55">
        <v>3740</v>
      </c>
      <c r="M58" s="61"/>
      <c r="N58" s="73">
        <v>4040</v>
      </c>
      <c r="O58" s="74">
        <v>0</v>
      </c>
      <c r="P58" s="68">
        <v>0</v>
      </c>
      <c r="Q58" s="53">
        <v>0</v>
      </c>
      <c r="R58" s="16" t="b">
        <v>1</v>
      </c>
      <c r="S58" s="125" t="s">
        <v>135</v>
      </c>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100</v>
      </c>
      <c r="F61" s="55">
        <v>100</v>
      </c>
      <c r="G61" s="61">
        <v>100</v>
      </c>
      <c r="H61" s="55">
        <v>100</v>
      </c>
      <c r="I61" s="61">
        <v>100</v>
      </c>
      <c r="J61" s="55">
        <v>100</v>
      </c>
      <c r="K61" s="61"/>
      <c r="L61" s="55">
        <v>100</v>
      </c>
      <c r="M61" s="61">
        <v>0</v>
      </c>
      <c r="N61" s="73">
        <v>400</v>
      </c>
      <c r="O61" s="74">
        <v>100</v>
      </c>
      <c r="P61" s="68">
        <v>0</v>
      </c>
      <c r="Q61" s="53">
        <v>-100</v>
      </c>
      <c r="R61" s="16" t="b">
        <v>1</v>
      </c>
      <c r="S61" s="125"/>
      <c r="T61" s="125"/>
    </row>
    <row r="62" spans="1:20" ht="15" customHeight="1">
      <c r="A62" s="27"/>
      <c r="B62" s="158" t="s">
        <v>87</v>
      </c>
      <c r="C62" s="159"/>
      <c r="D62" s="59">
        <v>0</v>
      </c>
      <c r="E62" s="60"/>
      <c r="F62" s="55"/>
      <c r="G62" s="61"/>
      <c r="H62" s="55"/>
      <c r="I62" s="61"/>
      <c r="J62" s="55"/>
      <c r="K62" s="61"/>
      <c r="L62" s="55"/>
      <c r="M62" s="61">
        <v>0</v>
      </c>
      <c r="N62" s="73">
        <v>0</v>
      </c>
      <c r="O62" s="74">
        <v>0</v>
      </c>
      <c r="P62" s="68">
        <v>0</v>
      </c>
      <c r="Q62" s="53">
        <v>0</v>
      </c>
      <c r="R62" s="16" t="b">
        <v>1</v>
      </c>
      <c r="S62" s="125"/>
      <c r="T62" s="125"/>
    </row>
    <row r="63" spans="1:20" ht="14.25">
      <c r="A63" s="27"/>
      <c r="B63" s="158" t="s">
        <v>89</v>
      </c>
      <c r="C63" s="159"/>
      <c r="D63" s="59">
        <v>0</v>
      </c>
      <c r="E63" s="60">
        <v>134</v>
      </c>
      <c r="F63" s="55">
        <v>134</v>
      </c>
      <c r="G63" s="61">
        <v>134</v>
      </c>
      <c r="H63" s="55">
        <v>134</v>
      </c>
      <c r="I63" s="61">
        <v>134</v>
      </c>
      <c r="J63" s="55">
        <v>134</v>
      </c>
      <c r="K63" s="61"/>
      <c r="L63" s="55">
        <v>134</v>
      </c>
      <c r="M63" s="61">
        <v>0</v>
      </c>
      <c r="N63" s="73">
        <v>536</v>
      </c>
      <c r="O63" s="74">
        <v>134</v>
      </c>
      <c r="P63" s="68">
        <v>0</v>
      </c>
      <c r="Q63" s="53">
        <v>-134</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57">
      <c r="A66" s="27"/>
      <c r="B66" s="37" t="s">
        <v>93</v>
      </c>
      <c r="C66" s="38"/>
      <c r="D66" s="59">
        <v>0</v>
      </c>
      <c r="E66" s="60">
        <v>1600</v>
      </c>
      <c r="F66" s="55">
        <v>300</v>
      </c>
      <c r="G66" s="61">
        <v>390</v>
      </c>
      <c r="H66" s="55">
        <v>400</v>
      </c>
      <c r="I66" s="61">
        <v>467</v>
      </c>
      <c r="J66" s="55">
        <v>400</v>
      </c>
      <c r="K66" s="61"/>
      <c r="L66" s="55">
        <v>500</v>
      </c>
      <c r="M66" s="61">
        <v>0</v>
      </c>
      <c r="N66" s="73">
        <v>1600</v>
      </c>
      <c r="O66" s="74">
        <v>390</v>
      </c>
      <c r="P66" s="68">
        <v>0</v>
      </c>
      <c r="Q66" s="53">
        <v>-390</v>
      </c>
      <c r="R66" s="16" t="b">
        <v>1</v>
      </c>
      <c r="S66" s="125" t="s">
        <v>136</v>
      </c>
      <c r="T66" s="125"/>
    </row>
    <row r="67" spans="1:20" ht="14.25">
      <c r="A67" s="27"/>
      <c r="B67" s="37" t="s">
        <v>90</v>
      </c>
      <c r="C67" s="38"/>
      <c r="D67" s="59">
        <v>0</v>
      </c>
      <c r="E67" s="60"/>
      <c r="F67" s="55"/>
      <c r="G67" s="61"/>
      <c r="H67" s="55">
        <v>5</v>
      </c>
      <c r="I67" s="61">
        <v>2</v>
      </c>
      <c r="J67" s="55"/>
      <c r="K67" s="61"/>
      <c r="L67" s="55"/>
      <c r="M67" s="61">
        <v>0</v>
      </c>
      <c r="N67" s="73">
        <v>0</v>
      </c>
      <c r="O67" s="74">
        <v>0</v>
      </c>
      <c r="P67" s="68">
        <v>0</v>
      </c>
      <c r="Q67" s="53">
        <v>0</v>
      </c>
      <c r="R67" s="16" t="b">
        <v>1</v>
      </c>
      <c r="S67" s="125"/>
      <c r="T67" s="125"/>
    </row>
    <row r="68" spans="1:20" ht="14.25">
      <c r="A68" s="23"/>
      <c r="B68" s="37" t="s">
        <v>91</v>
      </c>
      <c r="C68" s="38"/>
      <c r="D68" s="59">
        <v>0</v>
      </c>
      <c r="E68" s="60"/>
      <c r="F68" s="55"/>
      <c r="G68" s="61"/>
      <c r="H68" s="55"/>
      <c r="I68" s="61"/>
      <c r="J68" s="55"/>
      <c r="K68" s="61"/>
      <c r="L68" s="55"/>
      <c r="M68" s="61">
        <v>0</v>
      </c>
      <c r="N68" s="73">
        <v>0</v>
      </c>
      <c r="O68" s="74">
        <v>0</v>
      </c>
      <c r="P68" s="68">
        <v>0</v>
      </c>
      <c r="Q68" s="53">
        <v>0</v>
      </c>
      <c r="R68" s="16" t="b">
        <v>1</v>
      </c>
      <c r="S68" s="125"/>
      <c r="T68" s="125"/>
    </row>
    <row r="69" spans="1:20" ht="14.25">
      <c r="A69" s="17"/>
      <c r="B69" s="37" t="s">
        <v>92</v>
      </c>
      <c r="C69" s="38"/>
      <c r="D69" s="59">
        <v>0</v>
      </c>
      <c r="E69" s="60"/>
      <c r="F69" s="55"/>
      <c r="G69" s="61"/>
      <c r="H69" s="55">
        <v>500</v>
      </c>
      <c r="I69" s="61">
        <v>418</v>
      </c>
      <c r="J69" s="55"/>
      <c r="K69" s="61"/>
      <c r="L69" s="55"/>
      <c r="M69" s="61">
        <v>0</v>
      </c>
      <c r="N69" s="73">
        <v>0</v>
      </c>
      <c r="O69" s="74">
        <v>0</v>
      </c>
      <c r="P69" s="68">
        <v>0</v>
      </c>
      <c r="Q69" s="53">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c r="F72" s="55"/>
      <c r="G72" s="61"/>
      <c r="H72" s="55"/>
      <c r="I72" s="61">
        <v>0</v>
      </c>
      <c r="J72" s="55"/>
      <c r="K72" s="61">
        <v>0</v>
      </c>
      <c r="L72" s="55"/>
      <c r="M72" s="61">
        <v>0</v>
      </c>
      <c r="N72" s="73">
        <v>0</v>
      </c>
      <c r="O72" s="74">
        <v>0</v>
      </c>
      <c r="P72" s="68">
        <v>0</v>
      </c>
      <c r="Q72" s="53">
        <v>0</v>
      </c>
      <c r="R72" s="16" t="b">
        <v>1</v>
      </c>
      <c r="S72" s="125"/>
      <c r="T72" s="125"/>
    </row>
    <row r="73" spans="1:20" ht="14.25">
      <c r="A73" s="27"/>
      <c r="B73" s="158" t="s">
        <v>51</v>
      </c>
      <c r="C73" s="159"/>
      <c r="D73" s="59">
        <v>0</v>
      </c>
      <c r="E73" s="60"/>
      <c r="F73" s="55"/>
      <c r="G73" s="61"/>
      <c r="H73" s="55"/>
      <c r="I73" s="61">
        <v>0</v>
      </c>
      <c r="J73" s="55"/>
      <c r="K73" s="61">
        <v>0</v>
      </c>
      <c r="L73" s="55"/>
      <c r="M73" s="61">
        <v>0</v>
      </c>
      <c r="N73" s="73">
        <v>0</v>
      </c>
      <c r="O73" s="74">
        <v>0</v>
      </c>
      <c r="P73" s="68">
        <v>0</v>
      </c>
      <c r="Q73" s="53">
        <v>0</v>
      </c>
      <c r="R73" s="16" t="b">
        <v>1</v>
      </c>
      <c r="S73" s="125"/>
      <c r="T73" s="125"/>
    </row>
    <row r="74" spans="1:20" ht="26.25" customHeight="1">
      <c r="A74" s="27"/>
      <c r="B74" s="158" t="s">
        <v>52</v>
      </c>
      <c r="C74" s="159"/>
      <c r="D74" s="59">
        <v>0</v>
      </c>
      <c r="E74" s="60"/>
      <c r="F74" s="55"/>
      <c r="G74" s="61"/>
      <c r="H74" s="55"/>
      <c r="I74" s="61">
        <v>0</v>
      </c>
      <c r="J74" s="55"/>
      <c r="K74" s="61">
        <v>0</v>
      </c>
      <c r="L74" s="55"/>
      <c r="M74" s="61">
        <v>0</v>
      </c>
      <c r="N74" s="73">
        <v>0</v>
      </c>
      <c r="O74" s="74">
        <v>0</v>
      </c>
      <c r="P74" s="68">
        <v>0</v>
      </c>
      <c r="Q74" s="53">
        <v>0</v>
      </c>
      <c r="R74" s="16" t="b">
        <v>1</v>
      </c>
      <c r="S74" s="125"/>
      <c r="T74" s="125"/>
    </row>
    <row r="75" spans="1:20" ht="14.25">
      <c r="A75" s="27"/>
      <c r="B75" s="158" t="s">
        <v>53</v>
      </c>
      <c r="C75" s="159"/>
      <c r="D75" s="59">
        <v>0</v>
      </c>
      <c r="E75" s="60"/>
      <c r="F75" s="55"/>
      <c r="G75" s="61"/>
      <c r="H75" s="55"/>
      <c r="I75" s="61">
        <v>0</v>
      </c>
      <c r="J75" s="55"/>
      <c r="K75" s="61">
        <v>0</v>
      </c>
      <c r="L75" s="55"/>
      <c r="M75" s="61">
        <v>0</v>
      </c>
      <c r="N75" s="73">
        <v>0</v>
      </c>
      <c r="O75" s="74">
        <v>0</v>
      </c>
      <c r="P75" s="68">
        <v>0</v>
      </c>
      <c r="Q75" s="53">
        <v>0</v>
      </c>
      <c r="R75" s="16" t="b">
        <v>1</v>
      </c>
      <c r="S75" s="125"/>
      <c r="T75" s="125"/>
    </row>
    <row r="76" spans="1:20" ht="15" customHeight="1">
      <c r="A76" s="17"/>
      <c r="B76" s="151" t="s">
        <v>54</v>
      </c>
      <c r="C76" s="152"/>
      <c r="D76" s="59">
        <v>0</v>
      </c>
      <c r="E76" s="60"/>
      <c r="F76" s="55"/>
      <c r="G76" s="61"/>
      <c r="H76" s="55"/>
      <c r="I76" s="61">
        <v>0</v>
      </c>
      <c r="J76" s="55"/>
      <c r="K76" s="61">
        <v>0</v>
      </c>
      <c r="L76" s="55"/>
      <c r="M76" s="61">
        <v>0</v>
      </c>
      <c r="N76" s="73">
        <v>0</v>
      </c>
      <c r="O76" s="74">
        <v>0</v>
      </c>
      <c r="P76" s="68">
        <v>0</v>
      </c>
      <c r="Q76" s="53">
        <v>0</v>
      </c>
      <c r="R76" s="16" t="b">
        <v>1</v>
      </c>
      <c r="S76" s="125"/>
      <c r="T76" s="125"/>
    </row>
    <row r="77" spans="1:20" ht="14.25">
      <c r="A77" s="27"/>
      <c r="B77" s="158" t="s">
        <v>55</v>
      </c>
      <c r="C77" s="159"/>
      <c r="D77" s="59">
        <v>0</v>
      </c>
      <c r="E77" s="60"/>
      <c r="F77" s="55"/>
      <c r="G77" s="61"/>
      <c r="H77" s="55"/>
      <c r="I77" s="61">
        <v>0</v>
      </c>
      <c r="J77" s="55"/>
      <c r="K77" s="61">
        <v>0</v>
      </c>
      <c r="L77" s="55"/>
      <c r="M77" s="61">
        <v>0</v>
      </c>
      <c r="N77" s="73">
        <v>0</v>
      </c>
      <c r="O77" s="74">
        <v>0</v>
      </c>
      <c r="P77" s="68">
        <v>0</v>
      </c>
      <c r="Q77" s="53">
        <v>0</v>
      </c>
      <c r="R77" s="16" t="b">
        <v>1</v>
      </c>
      <c r="S77" s="125"/>
      <c r="T77" s="125"/>
    </row>
    <row r="78" spans="1:20" ht="14.25">
      <c r="A78" s="27"/>
      <c r="B78" s="158" t="s">
        <v>56</v>
      </c>
      <c r="C78" s="159"/>
      <c r="D78" s="59">
        <v>0</v>
      </c>
      <c r="E78" s="60"/>
      <c r="F78" s="55"/>
      <c r="G78" s="61"/>
      <c r="H78" s="55"/>
      <c r="I78" s="61">
        <v>0</v>
      </c>
      <c r="J78" s="55"/>
      <c r="K78" s="61">
        <v>0</v>
      </c>
      <c r="L78" s="55"/>
      <c r="M78" s="61">
        <v>0</v>
      </c>
      <c r="N78" s="73">
        <v>0</v>
      </c>
      <c r="O78" s="74">
        <v>0</v>
      </c>
      <c r="P78" s="68">
        <v>0</v>
      </c>
      <c r="Q78" s="53">
        <v>0</v>
      </c>
      <c r="R78" s="16" t="b">
        <v>1</v>
      </c>
      <c r="S78" s="125"/>
      <c r="T78" s="125"/>
    </row>
    <row r="79" spans="1:20" ht="14.25">
      <c r="A79" s="17"/>
      <c r="B79" s="158" t="s">
        <v>57</v>
      </c>
      <c r="C79" s="159"/>
      <c r="D79" s="59">
        <v>0</v>
      </c>
      <c r="E79" s="60"/>
      <c r="F79" s="55"/>
      <c r="G79" s="61"/>
      <c r="H79" s="55"/>
      <c r="I79" s="61">
        <v>0</v>
      </c>
      <c r="J79" s="55"/>
      <c r="K79" s="61">
        <v>0</v>
      </c>
      <c r="L79" s="55"/>
      <c r="M79" s="61">
        <v>0</v>
      </c>
      <c r="N79" s="73">
        <v>0</v>
      </c>
      <c r="O79" s="74">
        <v>0</v>
      </c>
      <c r="P79" s="68">
        <v>0</v>
      </c>
      <c r="Q79" s="53">
        <v>0</v>
      </c>
      <c r="R79" s="16" t="b">
        <v>1</v>
      </c>
      <c r="S79" s="125"/>
      <c r="T79" s="125"/>
    </row>
    <row r="80" spans="1:20" ht="15" customHeight="1">
      <c r="A80" s="27"/>
      <c r="B80" s="158" t="s">
        <v>58</v>
      </c>
      <c r="C80" s="159"/>
      <c r="D80" s="59">
        <v>0</v>
      </c>
      <c r="E80" s="60"/>
      <c r="F80" s="55"/>
      <c r="G80" s="61"/>
      <c r="H80" s="55"/>
      <c r="I80" s="61">
        <v>0</v>
      </c>
      <c r="J80" s="55"/>
      <c r="K80" s="61">
        <v>0</v>
      </c>
      <c r="L80" s="55"/>
      <c r="M80" s="61">
        <v>0</v>
      </c>
      <c r="N80" s="73">
        <v>0</v>
      </c>
      <c r="O80" s="74">
        <v>0</v>
      </c>
      <c r="P80" s="68">
        <v>0</v>
      </c>
      <c r="Q80" s="53">
        <v>0</v>
      </c>
      <c r="R80" s="16" t="b">
        <v>1</v>
      </c>
      <c r="S80" s="125"/>
      <c r="T80" s="125"/>
    </row>
    <row r="81" spans="1:20" ht="14.25">
      <c r="A81" s="27"/>
      <c r="B81" s="158" t="s">
        <v>59</v>
      </c>
      <c r="C81" s="159"/>
      <c r="D81" s="59">
        <v>0</v>
      </c>
      <c r="E81" s="60"/>
      <c r="F81" s="55"/>
      <c r="G81" s="61"/>
      <c r="H81" s="55"/>
      <c r="I81" s="61">
        <v>0</v>
      </c>
      <c r="J81" s="55"/>
      <c r="K81" s="61">
        <v>0</v>
      </c>
      <c r="L81" s="55"/>
      <c r="M81" s="61">
        <v>0</v>
      </c>
      <c r="N81" s="73">
        <v>0</v>
      </c>
      <c r="O81" s="74">
        <v>0</v>
      </c>
      <c r="P81" s="68">
        <v>0</v>
      </c>
      <c r="Q81" s="53">
        <v>0</v>
      </c>
      <c r="R81" s="16" t="b">
        <v>1</v>
      </c>
      <c r="S81" s="125"/>
      <c r="T81" s="125"/>
    </row>
    <row r="82" spans="1:20" ht="12" customHeight="1">
      <c r="A82" s="27"/>
      <c r="B82" s="158" t="s">
        <v>60</v>
      </c>
      <c r="C82" s="159"/>
      <c r="D82" s="59">
        <v>0</v>
      </c>
      <c r="E82" s="60"/>
      <c r="F82" s="55"/>
      <c r="G82" s="61"/>
      <c r="H82" s="55"/>
      <c r="I82" s="61">
        <v>0</v>
      </c>
      <c r="J82" s="55"/>
      <c r="K82" s="61">
        <v>0</v>
      </c>
      <c r="L82" s="55"/>
      <c r="M82" s="61">
        <v>0</v>
      </c>
      <c r="N82" s="73">
        <v>0</v>
      </c>
      <c r="O82" s="74">
        <v>0</v>
      </c>
      <c r="P82" s="68">
        <v>0</v>
      </c>
      <c r="Q82" s="53">
        <v>0</v>
      </c>
      <c r="R82" s="16" t="b">
        <v>1</v>
      </c>
      <c r="S82" s="125"/>
      <c r="T82" s="125"/>
    </row>
    <row r="83" spans="1:20" ht="14.25">
      <c r="A83" s="27"/>
      <c r="B83" s="158" t="s">
        <v>61</v>
      </c>
      <c r="C83" s="159"/>
      <c r="D83" s="59">
        <v>0</v>
      </c>
      <c r="E83" s="60"/>
      <c r="F83" s="55"/>
      <c r="G83" s="61"/>
      <c r="H83" s="55"/>
      <c r="I83" s="61">
        <v>0</v>
      </c>
      <c r="J83" s="55"/>
      <c r="K83" s="61">
        <v>0</v>
      </c>
      <c r="L83" s="55"/>
      <c r="M83" s="61">
        <v>0</v>
      </c>
      <c r="N83" s="73">
        <v>0</v>
      </c>
      <c r="O83" s="74">
        <v>0</v>
      </c>
      <c r="P83" s="68">
        <v>0</v>
      </c>
      <c r="Q83" s="53">
        <v>0</v>
      </c>
      <c r="R83" s="16" t="b">
        <v>1</v>
      </c>
      <c r="S83" s="125"/>
      <c r="T83" s="125"/>
    </row>
    <row r="84" spans="1:20" ht="12"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c r="F86" s="55">
        <v>0</v>
      </c>
      <c r="G86" s="61">
        <v>0</v>
      </c>
      <c r="H86" s="55"/>
      <c r="I86" s="61">
        <v>0</v>
      </c>
      <c r="J86" s="55">
        <v>0</v>
      </c>
      <c r="K86" s="61">
        <v>0</v>
      </c>
      <c r="L86" s="55"/>
      <c r="M86" s="61">
        <v>0</v>
      </c>
      <c r="N86" s="73">
        <v>0</v>
      </c>
      <c r="O86" s="74">
        <v>0</v>
      </c>
      <c r="P86" s="68">
        <v>0</v>
      </c>
      <c r="Q86" s="53">
        <v>0</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SheetNames!A5</f>
        <v>TSH</v>
      </c>
      <c r="D88" s="78"/>
    </row>
  </sheetData>
  <sheetProtection/>
  <mergeCells count="48">
    <mergeCell ref="B86:C86"/>
    <mergeCell ref="B49:C49"/>
    <mergeCell ref="B50:C50"/>
    <mergeCell ref="A51:C51"/>
    <mergeCell ref="B54:C54"/>
    <mergeCell ref="B58:C58"/>
    <mergeCell ref="B63:C63"/>
    <mergeCell ref="B61:C61"/>
    <mergeCell ref="B53:C53"/>
    <mergeCell ref="B55:C55"/>
    <mergeCell ref="B83:C83"/>
    <mergeCell ref="B81:C81"/>
    <mergeCell ref="B82:C82"/>
    <mergeCell ref="B77:C77"/>
    <mergeCell ref="B78:C78"/>
    <mergeCell ref="B79:C79"/>
    <mergeCell ref="B37:C37"/>
    <mergeCell ref="A38:C38"/>
    <mergeCell ref="B42:C42"/>
    <mergeCell ref="B34:C34"/>
    <mergeCell ref="B64:C64"/>
    <mergeCell ref="B62:C62"/>
    <mergeCell ref="B40:C40"/>
    <mergeCell ref="B41:C41"/>
    <mergeCell ref="B47:C47"/>
    <mergeCell ref="B48:C48"/>
    <mergeCell ref="B43:C43"/>
    <mergeCell ref="A45:C45"/>
    <mergeCell ref="B33:C33"/>
    <mergeCell ref="B36:C36"/>
    <mergeCell ref="A22:C22"/>
    <mergeCell ref="B24:C24"/>
    <mergeCell ref="B25:C25"/>
    <mergeCell ref="B26:C26"/>
    <mergeCell ref="B27:C27"/>
    <mergeCell ref="B28:C28"/>
    <mergeCell ref="B29:C29"/>
    <mergeCell ref="B30:C30"/>
    <mergeCell ref="B32:C32"/>
    <mergeCell ref="B80:C80"/>
    <mergeCell ref="B57:C57"/>
    <mergeCell ref="B59:C59"/>
    <mergeCell ref="B84:C84"/>
    <mergeCell ref="B72:C72"/>
    <mergeCell ref="B73:C73"/>
    <mergeCell ref="B74:C74"/>
    <mergeCell ref="B75:C75"/>
    <mergeCell ref="B76:C76"/>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xl/worksheets/sheet7.xml><?xml version="1.0" encoding="utf-8"?>
<worksheet xmlns="http://schemas.openxmlformats.org/spreadsheetml/2006/main" xmlns:r="http://schemas.openxmlformats.org/officeDocument/2006/relationships">
  <sheetPr>
    <tabColor theme="6" tint="-0.24997000396251678"/>
  </sheetPr>
  <dimension ref="A1:IV88"/>
  <sheetViews>
    <sheetView showGridLines="0" zoomScale="89" zoomScaleNormal="89" zoomScaleSheetLayoutView="80" zoomScalePageLayoutView="0" workbookViewId="0" topLeftCell="A64">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GT421 - Emfuleni</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c r="E5" s="108" t="s">
        <v>39</v>
      </c>
    </row>
    <row r="6" spans="3:5" ht="14.25">
      <c r="C6" s="110" t="s">
        <v>30</v>
      </c>
      <c r="D6" s="121"/>
      <c r="E6" s="107" t="s">
        <v>35</v>
      </c>
    </row>
    <row r="7" spans="1:20" ht="28.5">
      <c r="A7" s="67"/>
      <c r="B7" s="62"/>
      <c r="C7" s="111" t="s">
        <v>70</v>
      </c>
      <c r="D7" s="122"/>
      <c r="E7" s="107" t="s">
        <v>34</v>
      </c>
      <c r="F7" s="1"/>
      <c r="G7" s="1"/>
      <c r="H7" s="1"/>
      <c r="I7" s="1"/>
      <c r="J7" s="1"/>
      <c r="K7" s="1"/>
      <c r="L7" s="1"/>
      <c r="M7" s="1"/>
      <c r="N7" s="1"/>
      <c r="O7" s="1"/>
      <c r="P7" s="1"/>
      <c r="Q7" s="1"/>
      <c r="R7" s="1"/>
      <c r="S7" s="109"/>
      <c r="T7" s="109"/>
    </row>
    <row r="8" spans="1:20" ht="14.25">
      <c r="A8" s="67"/>
      <c r="B8" s="62"/>
      <c r="C8" s="144"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4.25">
      <c r="A10" s="67"/>
      <c r="B10" s="62"/>
      <c r="C10" s="111" t="s">
        <v>73</v>
      </c>
      <c r="D10" s="122"/>
      <c r="E10" s="107" t="s">
        <v>35</v>
      </c>
      <c r="F10" s="1"/>
      <c r="G10" s="1"/>
      <c r="H10" s="1"/>
      <c r="I10" s="1"/>
      <c r="J10" s="1"/>
      <c r="K10" s="1"/>
      <c r="L10" s="1"/>
      <c r="M10" s="1"/>
      <c r="N10" s="1"/>
      <c r="O10" s="1"/>
      <c r="P10" s="1"/>
      <c r="Q10" s="1"/>
      <c r="R10" s="1"/>
      <c r="S10" s="109"/>
      <c r="T10" s="109"/>
    </row>
    <row r="11" spans="1:20" ht="14.25">
      <c r="A11" s="67"/>
      <c r="B11" s="62"/>
      <c r="C11" s="111" t="s">
        <v>74</v>
      </c>
      <c r="D11" s="129"/>
      <c r="E11" s="107" t="s">
        <v>35</v>
      </c>
      <c r="F11" s="1"/>
      <c r="G11" s="1"/>
      <c r="H11" s="1"/>
      <c r="I11" s="1"/>
      <c r="J11" s="1"/>
      <c r="K11" s="1"/>
      <c r="L11" s="1"/>
      <c r="M11" s="1"/>
      <c r="N11" s="1"/>
      <c r="O11" s="1"/>
      <c r="P11" s="1"/>
      <c r="Q11" s="1"/>
      <c r="R11" s="1"/>
      <c r="S11" s="109"/>
      <c r="T11" s="109"/>
    </row>
    <row r="12" spans="1:20" ht="14.25">
      <c r="A12" s="67"/>
      <c r="B12" s="62"/>
      <c r="C12" s="111" t="s">
        <v>75</v>
      </c>
      <c r="D12" s="122"/>
      <c r="E12" s="107" t="s">
        <v>35</v>
      </c>
      <c r="F12" s="1"/>
      <c r="G12" s="1"/>
      <c r="H12" s="1"/>
      <c r="I12" s="1"/>
      <c r="J12" s="1"/>
      <c r="K12" s="1"/>
      <c r="L12" s="1"/>
      <c r="M12" s="1"/>
      <c r="N12" s="1"/>
      <c r="O12" s="1"/>
      <c r="P12" s="1"/>
      <c r="Q12" s="1"/>
      <c r="R12" s="1"/>
      <c r="S12" s="109"/>
      <c r="T12" s="109"/>
    </row>
    <row r="13" spans="1:20" ht="14.25">
      <c r="A13" s="67"/>
      <c r="B13" s="62"/>
      <c r="C13" s="111" t="s">
        <v>76</v>
      </c>
      <c r="D13" s="122"/>
      <c r="E13" s="107" t="s">
        <v>35</v>
      </c>
      <c r="F13" s="1"/>
      <c r="G13" s="1"/>
      <c r="H13" s="1"/>
      <c r="I13" s="1"/>
      <c r="J13" s="1"/>
      <c r="K13" s="1"/>
      <c r="L13" s="1"/>
      <c r="M13" s="1"/>
      <c r="N13" s="1"/>
      <c r="O13" s="1"/>
      <c r="P13" s="1"/>
      <c r="Q13" s="1"/>
      <c r="R13" s="1"/>
      <c r="S13" s="109"/>
      <c r="T13" s="109"/>
    </row>
    <row r="14" spans="1:20" ht="28.5">
      <c r="A14" s="67"/>
      <c r="B14" s="62"/>
      <c r="C14" s="111" t="s">
        <v>77</v>
      </c>
      <c r="D14" s="122"/>
      <c r="E14" s="107" t="s">
        <v>35</v>
      </c>
      <c r="F14" s="1"/>
      <c r="G14" s="1"/>
      <c r="H14" s="1"/>
      <c r="I14" s="1"/>
      <c r="J14" s="1"/>
      <c r="K14" s="1"/>
      <c r="L14" s="1"/>
      <c r="M14" s="1"/>
      <c r="N14" s="1"/>
      <c r="O14" s="1"/>
      <c r="P14" s="1"/>
      <c r="Q14" s="1"/>
      <c r="R14" s="1"/>
      <c r="S14" s="109"/>
      <c r="T14" s="109"/>
    </row>
    <row r="15" spans="1:20" ht="14.25">
      <c r="A15" s="67"/>
      <c r="B15" s="62"/>
      <c r="C15" s="110" t="s">
        <v>78</v>
      </c>
      <c r="D15" s="122"/>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v>0</v>
      </c>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30"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8" t="s">
        <v>87</v>
      </c>
      <c r="C62" s="159"/>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4.25">
      <c r="A63" s="27"/>
      <c r="B63" s="158" t="s">
        <v>89</v>
      </c>
      <c r="C63" s="159"/>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4.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4.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v>0</v>
      </c>
      <c r="F72" s="55">
        <v>0</v>
      </c>
      <c r="G72" s="61">
        <v>0</v>
      </c>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4.25">
      <c r="A73" s="27"/>
      <c r="B73" s="158" t="s">
        <v>51</v>
      </c>
      <c r="C73" s="159"/>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8" t="s">
        <v>52</v>
      </c>
      <c r="C74" s="159"/>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4.25">
      <c r="A75" s="27"/>
      <c r="B75" s="158" t="s">
        <v>53</v>
      </c>
      <c r="C75" s="159"/>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4.25">
      <c r="A77" s="27"/>
      <c r="B77" s="158" t="s">
        <v>55</v>
      </c>
      <c r="C77" s="159"/>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4.25">
      <c r="A79" s="17"/>
      <c r="B79" s="158" t="s">
        <v>57</v>
      </c>
      <c r="C79" s="159"/>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4.25">
      <c r="A81" s="27"/>
      <c r="B81" s="158" t="s">
        <v>59</v>
      </c>
      <c r="C81" s="159"/>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SheetNames!A6</f>
        <v>GT421</v>
      </c>
      <c r="D88" s="78"/>
    </row>
  </sheetData>
  <sheetProtection/>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printOptions/>
  <pageMargins left="0.7086614173228347" right="0.7086614173228347" top="0.7480314960629921" bottom="0.7480314960629921" header="0.31496062992125984" footer="0.31496062992125984"/>
  <pageSetup fitToHeight="0" horizontalDpi="600" verticalDpi="600" orientation="landscape" scale="35"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IV88"/>
  <sheetViews>
    <sheetView showGridLines="0" zoomScale="89" zoomScaleNormal="89" zoomScalePageLayoutView="0" workbookViewId="0" topLeftCell="A19">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GT422 - Midvaal</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c r="E5" s="108" t="s">
        <v>39</v>
      </c>
    </row>
    <row r="6" spans="3:5" ht="14.25">
      <c r="C6" s="110" t="s">
        <v>30</v>
      </c>
      <c r="D6" s="121">
        <v>5469</v>
      </c>
      <c r="E6" s="107" t="s">
        <v>35</v>
      </c>
    </row>
    <row r="7" spans="1:20" ht="28.5">
      <c r="A7" s="67"/>
      <c r="B7" s="62"/>
      <c r="C7" s="111" t="s">
        <v>70</v>
      </c>
      <c r="D7" s="122">
        <v>105.0851</v>
      </c>
      <c r="E7" s="107" t="s">
        <v>34</v>
      </c>
      <c r="F7" s="1"/>
      <c r="G7" s="1"/>
      <c r="H7" s="1"/>
      <c r="I7" s="1"/>
      <c r="J7" s="1"/>
      <c r="K7" s="1"/>
      <c r="L7" s="1"/>
      <c r="M7" s="1"/>
      <c r="N7" s="1"/>
      <c r="O7" s="1"/>
      <c r="P7" s="1"/>
      <c r="Q7" s="1"/>
      <c r="R7" s="1"/>
      <c r="S7" s="109"/>
      <c r="T7" s="109"/>
    </row>
    <row r="8" spans="1:20" ht="14.25">
      <c r="A8" s="67"/>
      <c r="B8" s="62"/>
      <c r="C8" s="144" t="s">
        <v>71</v>
      </c>
      <c r="D8" s="122">
        <v>11558</v>
      </c>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4.25">
      <c r="A10" s="67"/>
      <c r="B10" s="62"/>
      <c r="C10" s="111" t="s">
        <v>73</v>
      </c>
      <c r="D10" s="122">
        <v>13561</v>
      </c>
      <c r="E10" s="107" t="s">
        <v>35</v>
      </c>
      <c r="F10" s="1"/>
      <c r="G10" s="1"/>
      <c r="H10" s="1"/>
      <c r="I10" s="1"/>
      <c r="J10" s="1"/>
      <c r="K10" s="1"/>
      <c r="L10" s="1"/>
      <c r="M10" s="1"/>
      <c r="N10" s="1"/>
      <c r="O10" s="1"/>
      <c r="P10" s="1"/>
      <c r="Q10" s="1"/>
      <c r="R10" s="1"/>
      <c r="S10" s="109"/>
      <c r="T10" s="109"/>
    </row>
    <row r="11" spans="1:20" ht="14.25">
      <c r="A11" s="67"/>
      <c r="B11" s="62"/>
      <c r="C11" s="111" t="s">
        <v>74</v>
      </c>
      <c r="D11" s="129">
        <v>3699</v>
      </c>
      <c r="E11" s="107" t="s">
        <v>35</v>
      </c>
      <c r="F11" s="1"/>
      <c r="G11" s="1"/>
      <c r="H11" s="1"/>
      <c r="I11" s="1"/>
      <c r="J11" s="1"/>
      <c r="K11" s="1"/>
      <c r="L11" s="1"/>
      <c r="M11" s="1"/>
      <c r="N11" s="1"/>
      <c r="O11" s="1"/>
      <c r="P11" s="1"/>
      <c r="Q11" s="1"/>
      <c r="R11" s="1"/>
      <c r="S11" s="109"/>
      <c r="T11" s="109"/>
    </row>
    <row r="12" spans="1:20" ht="14.25">
      <c r="A12" s="67"/>
      <c r="B12" s="62"/>
      <c r="C12" s="111" t="s">
        <v>75</v>
      </c>
      <c r="D12" s="122">
        <v>14062</v>
      </c>
      <c r="E12" s="107" t="s">
        <v>35</v>
      </c>
      <c r="F12" s="1"/>
      <c r="G12" s="1"/>
      <c r="H12" s="1"/>
      <c r="I12" s="1"/>
      <c r="J12" s="1"/>
      <c r="K12" s="1"/>
      <c r="L12" s="1"/>
      <c r="M12" s="1"/>
      <c r="N12" s="1"/>
      <c r="O12" s="1"/>
      <c r="P12" s="1"/>
      <c r="Q12" s="1"/>
      <c r="R12" s="1"/>
      <c r="S12" s="109"/>
      <c r="T12" s="109"/>
    </row>
    <row r="13" spans="1:20" ht="14.25">
      <c r="A13" s="67"/>
      <c r="B13" s="62"/>
      <c r="C13" s="111" t="s">
        <v>76</v>
      </c>
      <c r="D13" s="122">
        <v>5601</v>
      </c>
      <c r="E13" s="107" t="s">
        <v>35</v>
      </c>
      <c r="F13" s="1"/>
      <c r="G13" s="1"/>
      <c r="H13" s="1"/>
      <c r="I13" s="1"/>
      <c r="J13" s="1"/>
      <c r="K13" s="1"/>
      <c r="L13" s="1"/>
      <c r="M13" s="1"/>
      <c r="N13" s="1"/>
      <c r="O13" s="1"/>
      <c r="P13" s="1"/>
      <c r="Q13" s="1"/>
      <c r="R13" s="1"/>
      <c r="S13" s="109"/>
      <c r="T13" s="109"/>
    </row>
    <row r="14" spans="1:20" ht="28.5">
      <c r="A14" s="67"/>
      <c r="B14" s="62"/>
      <c r="C14" s="111" t="s">
        <v>77</v>
      </c>
      <c r="D14" s="122">
        <v>22051</v>
      </c>
      <c r="E14" s="107" t="s">
        <v>35</v>
      </c>
      <c r="F14" s="1"/>
      <c r="G14" s="1"/>
      <c r="H14" s="1"/>
      <c r="I14" s="1"/>
      <c r="J14" s="1"/>
      <c r="K14" s="1"/>
      <c r="L14" s="1"/>
      <c r="M14" s="1"/>
      <c r="N14" s="1"/>
      <c r="O14" s="1"/>
      <c r="P14" s="1"/>
      <c r="Q14" s="1"/>
      <c r="R14" s="1"/>
      <c r="S14" s="109"/>
      <c r="T14" s="109"/>
    </row>
    <row r="15" spans="1:20" ht="14.25">
      <c r="A15" s="67"/>
      <c r="B15" s="62"/>
      <c r="C15" s="110" t="s">
        <v>78</v>
      </c>
      <c r="D15" s="122">
        <v>5469</v>
      </c>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59">
        <v>0</v>
      </c>
      <c r="E27" s="60"/>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0</v>
      </c>
      <c r="E29" s="60"/>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1" t="s">
        <v>38</v>
      </c>
      <c r="C30" s="152"/>
      <c r="D30" s="59">
        <v>0</v>
      </c>
      <c r="E30" s="60"/>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8" t="s">
        <v>119</v>
      </c>
      <c r="C31" s="140"/>
      <c r="D31" s="59">
        <v>0</v>
      </c>
      <c r="E31" s="60"/>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1" t="s">
        <v>31</v>
      </c>
      <c r="C32" s="152">
        <v>0</v>
      </c>
      <c r="D32" s="59">
        <v>0</v>
      </c>
      <c r="E32" s="60"/>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0</v>
      </c>
      <c r="E33" s="60"/>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0.5</v>
      </c>
      <c r="F40" s="55"/>
      <c r="G40" s="61">
        <v>0.945</v>
      </c>
      <c r="H40" s="55">
        <v>0</v>
      </c>
      <c r="I40" s="61">
        <v>0</v>
      </c>
      <c r="J40" s="55">
        <v>0</v>
      </c>
      <c r="K40" s="61">
        <v>0</v>
      </c>
      <c r="L40" s="55">
        <v>0</v>
      </c>
      <c r="M40" s="61">
        <v>0</v>
      </c>
      <c r="N40" s="73">
        <f>IF(ISERROR(L40+J40+H40+F40),"Invalid Input",L40+J40+H40+F40)</f>
        <v>0</v>
      </c>
      <c r="O40" s="74">
        <f>IF(ISERROR(G40+I40+K40+M40),"Invalid Input",G40+I40+K40+M40)</f>
        <v>0.945</v>
      </c>
      <c r="P40" s="68">
        <v>0</v>
      </c>
      <c r="Q40" s="53">
        <f>IF(ISERROR(P40-O40),"Invalid Input",(P40-O40))</f>
        <v>-0.945</v>
      </c>
      <c r="R40" s="16" t="b">
        <v>1</v>
      </c>
      <c r="S40" s="123"/>
      <c r="T40" s="123"/>
    </row>
    <row r="41" spans="1:20" ht="15" customHeight="1">
      <c r="A41" s="27"/>
      <c r="B41" s="151" t="s">
        <v>45</v>
      </c>
      <c r="C41" s="152">
        <v>0</v>
      </c>
      <c r="D41" s="59">
        <v>0</v>
      </c>
      <c r="E41" s="60"/>
      <c r="F41" s="55"/>
      <c r="G41" s="61"/>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0</v>
      </c>
      <c r="E42" s="60">
        <v>45000</v>
      </c>
      <c r="F42" s="55">
        <v>10000</v>
      </c>
      <c r="G42" s="61">
        <v>3640</v>
      </c>
      <c r="H42" s="55">
        <v>25000</v>
      </c>
      <c r="I42" s="61">
        <v>19146.46</v>
      </c>
      <c r="J42" s="55">
        <v>0</v>
      </c>
      <c r="K42" s="61">
        <v>0</v>
      </c>
      <c r="L42" s="55">
        <v>0</v>
      </c>
      <c r="M42" s="61">
        <v>0</v>
      </c>
      <c r="N42" s="73">
        <f>IF(ISERROR(L42+J42+H42+F42),"Invalid Input",L42+J42+H42+F42)</f>
        <v>35000</v>
      </c>
      <c r="O42" s="74">
        <f>IF(ISERROR(G42+I42+K42+M42),"Invalid Input",G42+I42+K42+M42)</f>
        <v>22786.46</v>
      </c>
      <c r="P42" s="68">
        <v>0</v>
      </c>
      <c r="Q42" s="53">
        <f>IF(ISERROR(P42-O42),"Invalid Input",(P42-O42))</f>
        <v>-22786.46</v>
      </c>
      <c r="R42" s="16" t="b">
        <v>1</v>
      </c>
      <c r="S42" s="123"/>
      <c r="T42" s="123"/>
    </row>
    <row r="43" spans="1:20" ht="13.5" customHeight="1">
      <c r="A43" s="27"/>
      <c r="B43" s="151" t="s">
        <v>86</v>
      </c>
      <c r="C43" s="152">
        <v>0</v>
      </c>
      <c r="D43" s="59">
        <v>0</v>
      </c>
      <c r="E43" s="60"/>
      <c r="F43" s="55"/>
      <c r="G43" s="61"/>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c r="F47" s="55"/>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c r="F48" s="55"/>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c r="F49" s="55"/>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c r="F53" s="55"/>
      <c r="G53" s="61"/>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v>1500</v>
      </c>
      <c r="F54" s="55"/>
      <c r="G54" s="61">
        <v>916</v>
      </c>
      <c r="H54" s="55">
        <v>0</v>
      </c>
      <c r="I54" s="61">
        <v>525</v>
      </c>
      <c r="J54" s="55">
        <v>0</v>
      </c>
      <c r="K54" s="61">
        <v>0</v>
      </c>
      <c r="L54" s="55">
        <v>0</v>
      </c>
      <c r="M54" s="61">
        <v>0</v>
      </c>
      <c r="N54" s="73">
        <f>IF(ISERROR(L54+J54+H54+F54),"Invalid Input",L54+J54+H54+F54)</f>
        <v>0</v>
      </c>
      <c r="O54" s="74">
        <f>IF(ISERROR(G54+I54+K54+M54),"Invalid Input",G54+I54+K54+M54)</f>
        <v>1441</v>
      </c>
      <c r="P54" s="68">
        <v>0</v>
      </c>
      <c r="Q54" s="53">
        <f>IF(ISERROR(P54-O54),"Invalid Input",(P54-O54))</f>
        <v>-1441</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c r="F57" s="55"/>
      <c r="G57" s="61"/>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v>1500</v>
      </c>
      <c r="F58" s="55"/>
      <c r="G58" s="61">
        <v>397</v>
      </c>
      <c r="H58" s="55">
        <v>0</v>
      </c>
      <c r="I58" s="61">
        <v>54</v>
      </c>
      <c r="J58" s="55">
        <v>0</v>
      </c>
      <c r="K58" s="61">
        <v>0</v>
      </c>
      <c r="L58" s="55">
        <v>0</v>
      </c>
      <c r="M58" s="61">
        <v>0</v>
      </c>
      <c r="N58" s="73">
        <f>IF(ISERROR(L58+J58+H58+F58),"Invalid Input",L58+J58+H58+F58)</f>
        <v>0</v>
      </c>
      <c r="O58" s="74">
        <f>IF(ISERROR(G58+I58+K58+M58),"Invalid Input",G58+I58+K58+M58)</f>
        <v>451</v>
      </c>
      <c r="P58" s="68">
        <v>0</v>
      </c>
      <c r="Q58" s="53">
        <f>IF(ISERROR(P58-O58),"Invalid Input",(P58-O58))</f>
        <v>-451</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1500</v>
      </c>
      <c r="F61" s="55">
        <v>0</v>
      </c>
      <c r="G61" s="61">
        <v>765</v>
      </c>
      <c r="H61" s="55">
        <v>0</v>
      </c>
      <c r="I61" s="61">
        <v>967</v>
      </c>
      <c r="J61" s="55">
        <v>0</v>
      </c>
      <c r="K61" s="61">
        <v>0</v>
      </c>
      <c r="L61" s="55">
        <v>0</v>
      </c>
      <c r="M61" s="61">
        <v>0</v>
      </c>
      <c r="N61" s="73">
        <f>IF(ISERROR(L61+J61+H61+F61),"Invalid Input",L61+J61+H61+F61)</f>
        <v>0</v>
      </c>
      <c r="O61" s="74">
        <f>IF(ISERROR(G61+I61+K61+M61),"Invalid Input",G61+I61+K61+M61)</f>
        <v>1732</v>
      </c>
      <c r="P61" s="68">
        <v>0</v>
      </c>
      <c r="Q61" s="53">
        <f>IF(ISERROR(P61-O61),"Invalid Input",(P61-O61))</f>
        <v>-1732</v>
      </c>
      <c r="R61" s="16" t="b">
        <v>1</v>
      </c>
      <c r="S61" s="125"/>
      <c r="T61" s="125"/>
    </row>
    <row r="62" spans="1:20" ht="15" customHeight="1">
      <c r="A62" s="27"/>
      <c r="B62" s="158" t="s">
        <v>87</v>
      </c>
      <c r="C62" s="159"/>
      <c r="D62" s="59">
        <v>0</v>
      </c>
      <c r="E62" s="60">
        <v>1</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4.25">
      <c r="A63" s="27"/>
      <c r="B63" s="158" t="s">
        <v>89</v>
      </c>
      <c r="C63" s="159"/>
      <c r="D63" s="59">
        <v>0</v>
      </c>
      <c r="E63" s="60">
        <v>5469</v>
      </c>
      <c r="F63" s="55">
        <v>5469</v>
      </c>
      <c r="G63" s="61">
        <v>5469</v>
      </c>
      <c r="H63" s="55">
        <v>0</v>
      </c>
      <c r="I63" s="61">
        <v>5469</v>
      </c>
      <c r="J63" s="55">
        <v>0</v>
      </c>
      <c r="K63" s="61">
        <v>0</v>
      </c>
      <c r="L63" s="55">
        <v>0</v>
      </c>
      <c r="M63" s="61">
        <v>0</v>
      </c>
      <c r="N63" s="73">
        <f>IF(ISERROR(L63+J63+H63+F63),"Invalid Input",L63+J63+H63+F63)</f>
        <v>5469</v>
      </c>
      <c r="O63" s="74">
        <f>IF(ISERROR(G63+I63+K63+M63),"Invalid Input",G63+I63+K63+M63)</f>
        <v>10938</v>
      </c>
      <c r="P63" s="68">
        <v>0</v>
      </c>
      <c r="Q63" s="53">
        <f>IF(ISERROR(P63-O63),"Invalid Input",(P63-O63))</f>
        <v>-10938</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v>500</v>
      </c>
      <c r="F66" s="55">
        <v>0</v>
      </c>
      <c r="G66" s="61">
        <v>117</v>
      </c>
      <c r="H66" s="55">
        <v>0</v>
      </c>
      <c r="I66" s="61">
        <v>112</v>
      </c>
      <c r="J66" s="55">
        <v>0</v>
      </c>
      <c r="K66" s="61">
        <v>0</v>
      </c>
      <c r="L66" s="55">
        <v>0</v>
      </c>
      <c r="M66" s="61">
        <v>0</v>
      </c>
      <c r="N66" s="73">
        <f>IF(ISERROR(L66+J66+H66+F66),"Invalid Input",L66+J66+H66+F66)</f>
        <v>0</v>
      </c>
      <c r="O66" s="74">
        <f>IF(ISERROR(G66+I66+K66+M66),"Invalid Input",G66+I66+K66+M66)</f>
        <v>229</v>
      </c>
      <c r="P66" s="68">
        <v>0</v>
      </c>
      <c r="Q66" s="53">
        <f>IF(ISERROR(P66-O66),"Invalid Input",(P66-O66))</f>
        <v>-229</v>
      </c>
      <c r="R66" s="16" t="b">
        <v>1</v>
      </c>
      <c r="S66" s="125"/>
      <c r="T66" s="125"/>
    </row>
    <row r="67" spans="1:20" ht="14.25">
      <c r="A67" s="27"/>
      <c r="B67" s="37" t="s">
        <v>90</v>
      </c>
      <c r="C67" s="38"/>
      <c r="D67" s="59">
        <v>0</v>
      </c>
      <c r="E67" s="60"/>
      <c r="F67" s="55">
        <v>0</v>
      </c>
      <c r="G67" s="61"/>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c r="F68" s="55">
        <v>0</v>
      </c>
      <c r="G68" s="61">
        <v>2430</v>
      </c>
      <c r="H68" s="55">
        <v>0</v>
      </c>
      <c r="I68" s="61">
        <v>2227</v>
      </c>
      <c r="J68" s="55">
        <v>0</v>
      </c>
      <c r="K68" s="61">
        <v>0</v>
      </c>
      <c r="L68" s="55">
        <v>0</v>
      </c>
      <c r="M68" s="61">
        <v>0</v>
      </c>
      <c r="N68" s="73">
        <f>IF(ISERROR(L68+J68+H68+F68),"Invalid Input",L68+J68+H68+F68)</f>
        <v>0</v>
      </c>
      <c r="O68" s="74">
        <f>IF(ISERROR(G68+I68+K68+M68),"Invalid Input",G68+I68+K68+M68)</f>
        <v>4657</v>
      </c>
      <c r="P68" s="68">
        <v>0</v>
      </c>
      <c r="Q68" s="53">
        <f>IF(ISERROR(P68-O68),"Invalid Input",(P68-O68))</f>
        <v>-4657</v>
      </c>
      <c r="R68" s="16" t="b">
        <v>1</v>
      </c>
      <c r="S68" s="125"/>
      <c r="T68" s="125"/>
    </row>
    <row r="69" spans="1:20" ht="14.25">
      <c r="A69" s="17"/>
      <c r="B69" s="37" t="s">
        <v>92</v>
      </c>
      <c r="C69" s="38"/>
      <c r="D69" s="59">
        <v>0</v>
      </c>
      <c r="E69" s="60">
        <v>20</v>
      </c>
      <c r="F69" s="55">
        <v>0</v>
      </c>
      <c r="G69" s="61"/>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c r="F72" s="55"/>
      <c r="G72" s="61"/>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4.25">
      <c r="A73" s="27"/>
      <c r="B73" s="158" t="s">
        <v>51</v>
      </c>
      <c r="C73" s="159"/>
      <c r="D73" s="59">
        <v>0</v>
      </c>
      <c r="E73" s="60">
        <v>1</v>
      </c>
      <c r="F73" s="55"/>
      <c r="G73" s="61"/>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8" t="s">
        <v>52</v>
      </c>
      <c r="C74" s="159"/>
      <c r="D74" s="59">
        <v>0</v>
      </c>
      <c r="E74" s="60"/>
      <c r="F74" s="55"/>
      <c r="G74" s="61"/>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4.25">
      <c r="A75" s="27"/>
      <c r="B75" s="158" t="s">
        <v>53</v>
      </c>
      <c r="C75" s="159"/>
      <c r="D75" s="59">
        <v>0</v>
      </c>
      <c r="E75" s="60"/>
      <c r="F75" s="55"/>
      <c r="G75" s="61"/>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c r="A76" s="17"/>
      <c r="B76" s="151" t="s">
        <v>54</v>
      </c>
      <c r="C76" s="152"/>
      <c r="D76" s="59">
        <v>0</v>
      </c>
      <c r="E76" s="60"/>
      <c r="F76" s="55"/>
      <c r="G76" s="61"/>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4.25">
      <c r="A77" s="27"/>
      <c r="B77" s="158" t="s">
        <v>55</v>
      </c>
      <c r="C77" s="159"/>
      <c r="D77" s="59">
        <v>0</v>
      </c>
      <c r="E77" s="60"/>
      <c r="F77" s="55"/>
      <c r="G77" s="61"/>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v>0</v>
      </c>
      <c r="E78" s="60">
        <v>1</v>
      </c>
      <c r="F78" s="55"/>
      <c r="G78" s="61"/>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4.25">
      <c r="A79" s="17"/>
      <c r="B79" s="158" t="s">
        <v>57</v>
      </c>
      <c r="C79" s="159"/>
      <c r="D79" s="59">
        <v>0</v>
      </c>
      <c r="E79" s="60"/>
      <c r="F79" s="55"/>
      <c r="G79" s="61"/>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c r="F80" s="55"/>
      <c r="G80" s="61"/>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4.25">
      <c r="A81" s="27"/>
      <c r="B81" s="158" t="s">
        <v>59</v>
      </c>
      <c r="C81" s="159"/>
      <c r="D81" s="59">
        <v>0</v>
      </c>
      <c r="E81" s="60"/>
      <c r="F81" s="55"/>
      <c r="G81" s="61"/>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c r="F82" s="55"/>
      <c r="G82" s="61"/>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c r="F83" s="55"/>
      <c r="G83" s="61"/>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v>1200</v>
      </c>
      <c r="F86" s="55"/>
      <c r="G86" s="61">
        <v>746</v>
      </c>
      <c r="H86" s="55">
        <v>0</v>
      </c>
      <c r="I86" s="61">
        <v>493</v>
      </c>
      <c r="J86" s="55">
        <v>0</v>
      </c>
      <c r="K86" s="61">
        <v>0</v>
      </c>
      <c r="L86" s="55">
        <v>0</v>
      </c>
      <c r="M86" s="61">
        <v>0</v>
      </c>
      <c r="N86" s="73">
        <f>IF(ISERROR(L86+J86+H86+F86),"Invalid Input",L86+J86+H86+F86)</f>
        <v>0</v>
      </c>
      <c r="O86" s="74">
        <f>IF(ISERROR(G86+I86+K86+M86),"Invalid Input",G86+I86+K86+M86)</f>
        <v>1239</v>
      </c>
      <c r="P86" s="68">
        <v>0</v>
      </c>
      <c r="Q86" s="53">
        <f>IF(ISERROR(P86-O86),"Invalid Input",(P86-O86))</f>
        <v>-1239</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SheetNames!A7</f>
        <v>GT422</v>
      </c>
      <c r="D88" s="78"/>
    </row>
  </sheetData>
  <sheetProtection/>
  <mergeCells count="48">
    <mergeCell ref="B86:C86"/>
    <mergeCell ref="A51:C51"/>
    <mergeCell ref="B54:C54"/>
    <mergeCell ref="B58:C58"/>
    <mergeCell ref="B63:C63"/>
    <mergeCell ref="B64:C64"/>
    <mergeCell ref="B83:C83"/>
    <mergeCell ref="B74:C74"/>
    <mergeCell ref="B81:C81"/>
    <mergeCell ref="B82:C82"/>
    <mergeCell ref="B62:C62"/>
    <mergeCell ref="B72:C72"/>
    <mergeCell ref="B73:C73"/>
    <mergeCell ref="B84:C84"/>
    <mergeCell ref="B75:C75"/>
    <mergeCell ref="B76:C76"/>
    <mergeCell ref="B32:C32"/>
    <mergeCell ref="B33:C33"/>
    <mergeCell ref="B41:C41"/>
    <mergeCell ref="B36:C36"/>
    <mergeCell ref="B37:C37"/>
    <mergeCell ref="A38:C38"/>
    <mergeCell ref="B50:C50"/>
    <mergeCell ref="B53:C53"/>
    <mergeCell ref="B57:C57"/>
    <mergeCell ref="B59:C59"/>
    <mergeCell ref="B55:C55"/>
    <mergeCell ref="B47:C47"/>
    <mergeCell ref="B48:C48"/>
    <mergeCell ref="B43:C43"/>
    <mergeCell ref="A45:C45"/>
    <mergeCell ref="B49:C49"/>
    <mergeCell ref="B77:C77"/>
    <mergeCell ref="B78:C78"/>
    <mergeCell ref="B79:C79"/>
    <mergeCell ref="B80:C80"/>
    <mergeCell ref="A22:C22"/>
    <mergeCell ref="B25:C25"/>
    <mergeCell ref="B26:C26"/>
    <mergeCell ref="B27:C27"/>
    <mergeCell ref="B28:C28"/>
    <mergeCell ref="B24:C24"/>
    <mergeCell ref="B42:C42"/>
    <mergeCell ref="B61:C61"/>
    <mergeCell ref="B30:C30"/>
    <mergeCell ref="B34:C34"/>
    <mergeCell ref="B29:C29"/>
    <mergeCell ref="B40:C40"/>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IV88"/>
  <sheetViews>
    <sheetView showGridLines="0" zoomScale="89" zoomScaleNormal="89" zoomScalePageLayoutView="0" workbookViewId="0" topLeftCell="A52">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103" customWidth="1"/>
    <col min="20" max="20" width="35.00390625" style="103" customWidth="1"/>
    <col min="21" max="16384" width="16.57421875" style="2" customWidth="1"/>
  </cols>
  <sheetData>
    <row r="1" spans="1:20" ht="14.25">
      <c r="A1" s="65" t="str">
        <f>A88&amp;" - "&amp;VLOOKUP(A88,SheetNames!A2:C13,3,FALSE)</f>
        <v>GT423 - Lesedi</v>
      </c>
      <c r="B1" s="65"/>
      <c r="C1" s="66"/>
      <c r="D1" s="1"/>
      <c r="E1" s="1"/>
      <c r="F1" s="1"/>
      <c r="G1" s="1"/>
      <c r="H1" s="1"/>
      <c r="I1" s="1"/>
      <c r="J1" s="1"/>
      <c r="K1" s="1"/>
      <c r="L1" s="1"/>
      <c r="M1" s="1"/>
      <c r="N1" s="1"/>
      <c r="O1" s="1"/>
      <c r="P1" s="1"/>
      <c r="Q1" s="1"/>
      <c r="R1" s="1"/>
      <c r="S1" s="109"/>
      <c r="T1" s="109"/>
    </row>
    <row r="3" spans="1:20" ht="21.75" customHeight="1">
      <c r="A3" s="106" t="s">
        <v>122</v>
      </c>
      <c r="B3" s="62"/>
      <c r="C3" s="63"/>
      <c r="D3" s="64"/>
      <c r="E3" s="3"/>
      <c r="F3" s="1"/>
      <c r="G3" s="1"/>
      <c r="H3" s="1"/>
      <c r="I3" s="1"/>
      <c r="J3" s="1"/>
      <c r="K3" s="1"/>
      <c r="L3" s="1"/>
      <c r="M3" s="1"/>
      <c r="N3" s="1"/>
      <c r="O3" s="1"/>
      <c r="P3" s="1"/>
      <c r="Q3" s="1"/>
      <c r="R3" s="1"/>
      <c r="S3" s="109"/>
      <c r="T3" s="109"/>
    </row>
    <row r="4" ht="27.75">
      <c r="D4" s="105" t="s">
        <v>36</v>
      </c>
    </row>
    <row r="5" spans="3:5" ht="28.5">
      <c r="C5" s="110" t="s">
        <v>69</v>
      </c>
      <c r="D5" s="129"/>
      <c r="E5" s="108" t="s">
        <v>39</v>
      </c>
    </row>
    <row r="6" spans="3:5" ht="14.25">
      <c r="C6" s="110" t="s">
        <v>30</v>
      </c>
      <c r="D6" s="121"/>
      <c r="E6" s="107" t="s">
        <v>35</v>
      </c>
    </row>
    <row r="7" spans="1:20" ht="28.5">
      <c r="A7" s="67"/>
      <c r="B7" s="62"/>
      <c r="C7" s="111" t="s">
        <v>70</v>
      </c>
      <c r="D7" s="122"/>
      <c r="E7" s="107" t="s">
        <v>34</v>
      </c>
      <c r="F7" s="1"/>
      <c r="G7" s="1"/>
      <c r="H7" s="1"/>
      <c r="I7" s="1"/>
      <c r="J7" s="1"/>
      <c r="K7" s="1"/>
      <c r="L7" s="1"/>
      <c r="M7" s="1"/>
      <c r="N7" s="1"/>
      <c r="O7" s="1"/>
      <c r="P7" s="1"/>
      <c r="Q7" s="1"/>
      <c r="R7" s="1"/>
      <c r="S7" s="109"/>
      <c r="T7" s="109"/>
    </row>
    <row r="8" spans="1:20" ht="14.25">
      <c r="A8" s="67"/>
      <c r="B8" s="62"/>
      <c r="C8" s="144" t="s">
        <v>71</v>
      </c>
      <c r="D8" s="122"/>
      <c r="E8" s="107" t="s">
        <v>35</v>
      </c>
      <c r="F8" s="1"/>
      <c r="G8" s="1"/>
      <c r="H8" s="1"/>
      <c r="I8" s="1"/>
      <c r="J8" s="1"/>
      <c r="K8" s="1"/>
      <c r="L8" s="1"/>
      <c r="M8" s="1"/>
      <c r="N8" s="1"/>
      <c r="O8" s="1"/>
      <c r="P8" s="1"/>
      <c r="Q8" s="1"/>
      <c r="R8" s="1"/>
      <c r="S8" s="109"/>
      <c r="T8" s="109"/>
    </row>
    <row r="9" spans="1:20" ht="15.75" customHeight="1">
      <c r="A9" s="67"/>
      <c r="B9" s="62"/>
      <c r="C9" s="112" t="s">
        <v>72</v>
      </c>
      <c r="D9" s="122"/>
      <c r="E9" s="107" t="s">
        <v>35</v>
      </c>
      <c r="F9" s="1"/>
      <c r="G9" s="1"/>
      <c r="H9" s="1"/>
      <c r="I9" s="1"/>
      <c r="J9" s="1"/>
      <c r="K9" s="1"/>
      <c r="L9" s="1"/>
      <c r="M9" s="1"/>
      <c r="N9" s="1"/>
      <c r="O9" s="1"/>
      <c r="P9" s="1"/>
      <c r="Q9" s="1"/>
      <c r="R9" s="1"/>
      <c r="S9" s="109"/>
      <c r="T9" s="109"/>
    </row>
    <row r="10" spans="1:20" ht="14.25">
      <c r="A10" s="67"/>
      <c r="B10" s="62"/>
      <c r="C10" s="111" t="s">
        <v>73</v>
      </c>
      <c r="D10" s="122"/>
      <c r="E10" s="107" t="s">
        <v>35</v>
      </c>
      <c r="F10" s="1"/>
      <c r="G10" s="1"/>
      <c r="H10" s="1"/>
      <c r="I10" s="1"/>
      <c r="J10" s="1"/>
      <c r="K10" s="1"/>
      <c r="L10" s="1"/>
      <c r="M10" s="1"/>
      <c r="N10" s="1"/>
      <c r="O10" s="1"/>
      <c r="P10" s="1"/>
      <c r="Q10" s="1"/>
      <c r="R10" s="1"/>
      <c r="S10" s="109"/>
      <c r="T10" s="109"/>
    </row>
    <row r="11" spans="1:20" ht="14.25">
      <c r="A11" s="67"/>
      <c r="B11" s="62"/>
      <c r="C11" s="111" t="s">
        <v>74</v>
      </c>
      <c r="D11" s="129"/>
      <c r="E11" s="107" t="s">
        <v>35</v>
      </c>
      <c r="F11" s="1"/>
      <c r="G11" s="1"/>
      <c r="H11" s="1"/>
      <c r="I11" s="1"/>
      <c r="J11" s="1"/>
      <c r="K11" s="1"/>
      <c r="L11" s="1"/>
      <c r="M11" s="1"/>
      <c r="N11" s="1"/>
      <c r="O11" s="1"/>
      <c r="P11" s="1"/>
      <c r="Q11" s="1"/>
      <c r="R11" s="1"/>
      <c r="S11" s="109"/>
      <c r="T11" s="109"/>
    </row>
    <row r="12" spans="1:20" ht="14.25">
      <c r="A12" s="67"/>
      <c r="B12" s="62"/>
      <c r="C12" s="111" t="s">
        <v>75</v>
      </c>
      <c r="D12" s="122"/>
      <c r="E12" s="107" t="s">
        <v>35</v>
      </c>
      <c r="F12" s="1"/>
      <c r="G12" s="1"/>
      <c r="H12" s="1"/>
      <c r="I12" s="1"/>
      <c r="J12" s="1"/>
      <c r="K12" s="1"/>
      <c r="L12" s="1"/>
      <c r="M12" s="1"/>
      <c r="N12" s="1"/>
      <c r="O12" s="1"/>
      <c r="P12" s="1"/>
      <c r="Q12" s="1"/>
      <c r="R12" s="1"/>
      <c r="S12" s="109"/>
      <c r="T12" s="109"/>
    </row>
    <row r="13" spans="1:20" ht="14.25">
      <c r="A13" s="67"/>
      <c r="B13" s="62"/>
      <c r="C13" s="111" t="s">
        <v>76</v>
      </c>
      <c r="D13" s="122"/>
      <c r="E13" s="107" t="s">
        <v>35</v>
      </c>
      <c r="F13" s="1"/>
      <c r="G13" s="1"/>
      <c r="H13" s="1"/>
      <c r="I13" s="1"/>
      <c r="J13" s="1"/>
      <c r="K13" s="1"/>
      <c r="L13" s="1"/>
      <c r="M13" s="1"/>
      <c r="N13" s="1"/>
      <c r="O13" s="1"/>
      <c r="P13" s="1"/>
      <c r="Q13" s="1"/>
      <c r="R13" s="1"/>
      <c r="S13" s="109"/>
      <c r="T13" s="109"/>
    </row>
    <row r="14" spans="1:20" ht="28.5">
      <c r="A14" s="67"/>
      <c r="B14" s="62"/>
      <c r="C14" s="111" t="s">
        <v>77</v>
      </c>
      <c r="D14" s="122"/>
      <c r="E14" s="107" t="s">
        <v>35</v>
      </c>
      <c r="F14" s="1"/>
      <c r="G14" s="1"/>
      <c r="H14" s="1"/>
      <c r="I14" s="1"/>
      <c r="J14" s="1"/>
      <c r="K14" s="1"/>
      <c r="L14" s="1"/>
      <c r="M14" s="1"/>
      <c r="N14" s="1"/>
      <c r="O14" s="1"/>
      <c r="P14" s="1"/>
      <c r="Q14" s="1"/>
      <c r="R14" s="1"/>
      <c r="S14" s="109"/>
      <c r="T14" s="109"/>
    </row>
    <row r="15" spans="1:20" ht="14.25">
      <c r="A15" s="67"/>
      <c r="B15" s="62"/>
      <c r="C15" s="110" t="s">
        <v>78</v>
      </c>
      <c r="D15" s="122"/>
      <c r="E15" s="107" t="s">
        <v>35</v>
      </c>
      <c r="F15" s="1"/>
      <c r="G15" s="1"/>
      <c r="H15" s="1"/>
      <c r="I15" s="1"/>
      <c r="J15" s="1"/>
      <c r="K15" s="1"/>
      <c r="L15" s="1"/>
      <c r="M15" s="1"/>
      <c r="N15" s="1"/>
      <c r="O15" s="1"/>
      <c r="P15" s="1"/>
      <c r="Q15" s="1"/>
      <c r="R15" s="1"/>
      <c r="S15" s="109"/>
      <c r="T15" s="109"/>
    </row>
    <row r="16" spans="1:20" ht="14.25">
      <c r="A16" s="67"/>
      <c r="B16" s="62"/>
      <c r="C16" s="102"/>
      <c r="D16" s="64"/>
      <c r="E16" s="3"/>
      <c r="F16" s="1"/>
      <c r="G16" s="1"/>
      <c r="H16" s="1"/>
      <c r="I16" s="1"/>
      <c r="J16" s="1"/>
      <c r="K16" s="1"/>
      <c r="L16" s="1"/>
      <c r="M16" s="1"/>
      <c r="N16" s="1"/>
      <c r="O16" s="1"/>
      <c r="P16" s="1"/>
      <c r="Q16" s="1"/>
      <c r="R16" s="1"/>
      <c r="S16" s="109"/>
      <c r="T16" s="109"/>
    </row>
    <row r="17" spans="1:20" ht="14.25">
      <c r="A17" s="67" t="s">
        <v>123</v>
      </c>
      <c r="B17" s="62"/>
      <c r="C17" s="63"/>
      <c r="D17" s="64"/>
      <c r="E17" s="3"/>
      <c r="F17" s="1"/>
      <c r="G17" s="1"/>
      <c r="H17" s="1"/>
      <c r="I17" s="1"/>
      <c r="J17" s="1"/>
      <c r="K17" s="1"/>
      <c r="L17" s="1"/>
      <c r="M17" s="1"/>
      <c r="N17" s="1"/>
      <c r="O17" s="1"/>
      <c r="P17" s="1"/>
      <c r="Q17" s="1"/>
      <c r="R17" s="1"/>
      <c r="S17" s="109"/>
      <c r="T17" s="109"/>
    </row>
    <row r="18" spans="1:20" ht="82.5">
      <c r="A18" s="4" t="s">
        <v>0</v>
      </c>
      <c r="B18" s="5"/>
      <c r="C18" s="5"/>
      <c r="D18" s="46" t="s">
        <v>124</v>
      </c>
      <c r="E18" s="8" t="s">
        <v>125</v>
      </c>
      <c r="F18" s="6" t="s">
        <v>2</v>
      </c>
      <c r="G18" s="7" t="s">
        <v>6</v>
      </c>
      <c r="H18" s="6" t="s">
        <v>3</v>
      </c>
      <c r="I18" s="7" t="s">
        <v>7</v>
      </c>
      <c r="J18" s="6" t="s">
        <v>4</v>
      </c>
      <c r="K18" s="7" t="s">
        <v>8</v>
      </c>
      <c r="L18" s="6" t="s">
        <v>5</v>
      </c>
      <c r="M18" s="56" t="s">
        <v>9</v>
      </c>
      <c r="N18" s="6" t="s">
        <v>10</v>
      </c>
      <c r="O18" s="44" t="s">
        <v>126</v>
      </c>
      <c r="P18" s="7" t="s">
        <v>127</v>
      </c>
      <c r="Q18" s="46" t="s">
        <v>11</v>
      </c>
      <c r="R18" s="1"/>
      <c r="S18" s="46" t="s">
        <v>65</v>
      </c>
      <c r="T18" s="46" t="s">
        <v>66</v>
      </c>
    </row>
    <row r="19" spans="1:20" s="36" customFormat="1" ht="9.75">
      <c r="A19" s="30"/>
      <c r="B19" s="31"/>
      <c r="C19" s="31"/>
      <c r="D19" s="47"/>
      <c r="E19" s="41"/>
      <c r="F19" s="32"/>
      <c r="G19" s="33"/>
      <c r="H19" s="32"/>
      <c r="I19" s="33"/>
      <c r="J19" s="32"/>
      <c r="K19" s="33"/>
      <c r="L19" s="32"/>
      <c r="M19" s="34"/>
      <c r="N19" s="32" t="s">
        <v>12</v>
      </c>
      <c r="O19" s="35" t="s">
        <v>14</v>
      </c>
      <c r="P19" s="33"/>
      <c r="Q19" s="47" t="s">
        <v>13</v>
      </c>
      <c r="R19" s="1"/>
      <c r="S19" s="115"/>
      <c r="T19" s="115"/>
    </row>
    <row r="20" spans="1:20" ht="14.2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115"/>
      <c r="T20" s="115"/>
    </row>
    <row r="21" spans="1:20" ht="14.25">
      <c r="A21" s="9" t="s">
        <v>1</v>
      </c>
      <c r="B21" s="10"/>
      <c r="C21" s="10"/>
      <c r="D21" s="15"/>
      <c r="E21" s="11"/>
      <c r="F21" s="12"/>
      <c r="G21" s="13"/>
      <c r="H21" s="12"/>
      <c r="I21" s="13"/>
      <c r="J21" s="12"/>
      <c r="K21" s="13"/>
      <c r="L21" s="12"/>
      <c r="M21" s="14"/>
      <c r="N21" s="12"/>
      <c r="O21" s="15"/>
      <c r="P21" s="13"/>
      <c r="Q21" s="48"/>
      <c r="R21" s="16"/>
      <c r="S21" s="116"/>
      <c r="T21" s="116"/>
    </row>
    <row r="22" spans="1:20" ht="14.25">
      <c r="A22" s="160" t="s">
        <v>19</v>
      </c>
      <c r="B22" s="161"/>
      <c r="C22" s="162"/>
      <c r="D22" s="50"/>
      <c r="E22" s="69"/>
      <c r="F22" s="19"/>
      <c r="G22" s="20"/>
      <c r="H22" s="18"/>
      <c r="I22" s="21"/>
      <c r="J22" s="18"/>
      <c r="K22" s="21"/>
      <c r="L22" s="19"/>
      <c r="M22" s="57"/>
      <c r="N22" s="18"/>
      <c r="O22" s="22"/>
      <c r="P22" s="20"/>
      <c r="Q22" s="49"/>
      <c r="R22" s="16"/>
      <c r="S22" s="116"/>
      <c r="T22" s="116"/>
    </row>
    <row r="23" spans="1:20" ht="7.5" customHeight="1">
      <c r="A23" s="23"/>
      <c r="B23" s="24"/>
      <c r="C23" s="25"/>
      <c r="D23" s="50"/>
      <c r="E23" s="69"/>
      <c r="F23" s="18"/>
      <c r="G23" s="21"/>
      <c r="H23" s="18"/>
      <c r="I23" s="21"/>
      <c r="J23" s="18"/>
      <c r="K23" s="21"/>
      <c r="L23" s="18"/>
      <c r="M23" s="58"/>
      <c r="N23" s="18"/>
      <c r="O23" s="26"/>
      <c r="P23" s="21"/>
      <c r="Q23" s="50"/>
      <c r="R23" s="16"/>
      <c r="S23" s="116"/>
      <c r="T23" s="116"/>
    </row>
    <row r="24" spans="1:20" ht="15" customHeight="1">
      <c r="A24" s="23"/>
      <c r="B24" s="151" t="s">
        <v>79</v>
      </c>
      <c r="C24" s="152">
        <v>0</v>
      </c>
      <c r="D24" s="59">
        <v>0</v>
      </c>
      <c r="E24" s="60">
        <v>0</v>
      </c>
      <c r="F24" s="55">
        <v>0</v>
      </c>
      <c r="G24" s="61">
        <v>0</v>
      </c>
      <c r="H24" s="55">
        <v>0</v>
      </c>
      <c r="I24" s="61">
        <v>0</v>
      </c>
      <c r="J24" s="55">
        <v>0</v>
      </c>
      <c r="K24" s="61">
        <v>0</v>
      </c>
      <c r="L24" s="55">
        <v>0</v>
      </c>
      <c r="M24" s="61">
        <v>0</v>
      </c>
      <c r="N24" s="73">
        <f aca="true" t="shared" si="1" ref="N24:N36">IF(ISERROR(L24+J24+H24+F24),"Invalid Input",L24+J24+H24+F24)</f>
        <v>0</v>
      </c>
      <c r="O24" s="74">
        <f aca="true" t="shared" si="2" ref="O24:O36">IF(ISERROR(G24+I24+K24+M24),"Invalid Input",G24+I24+K24+M24)</f>
        <v>0</v>
      </c>
      <c r="P24" s="68">
        <v>0</v>
      </c>
      <c r="Q24" s="53">
        <f aca="true" t="shared" si="3" ref="Q24:Q36">IF(ISERROR(P24-O24),"Invalid Input",(P24-O24))</f>
        <v>0</v>
      </c>
      <c r="R24" s="16" t="b">
        <v>1</v>
      </c>
      <c r="S24" s="123"/>
      <c r="T24" s="123"/>
    </row>
    <row r="25" spans="1:20" ht="15" customHeight="1">
      <c r="A25" s="23"/>
      <c r="B25" s="151" t="s">
        <v>80</v>
      </c>
      <c r="C25" s="152">
        <v>0</v>
      </c>
      <c r="D25" s="59">
        <v>0</v>
      </c>
      <c r="E25" s="60">
        <v>0</v>
      </c>
      <c r="F25" s="55">
        <v>0</v>
      </c>
      <c r="G25" s="61">
        <v>0</v>
      </c>
      <c r="H25" s="55">
        <v>0</v>
      </c>
      <c r="I25" s="61">
        <v>0</v>
      </c>
      <c r="J25" s="55">
        <v>0</v>
      </c>
      <c r="K25" s="61">
        <v>0</v>
      </c>
      <c r="L25" s="55">
        <v>0</v>
      </c>
      <c r="M25" s="61">
        <v>0</v>
      </c>
      <c r="N25" s="73">
        <f t="shared" si="1"/>
        <v>0</v>
      </c>
      <c r="O25" s="74">
        <f t="shared" si="2"/>
        <v>0</v>
      </c>
      <c r="P25" s="68">
        <v>0</v>
      </c>
      <c r="Q25" s="53">
        <f t="shared" si="3"/>
        <v>0</v>
      </c>
      <c r="R25" s="16" t="b">
        <v>1</v>
      </c>
      <c r="S25" s="123"/>
      <c r="T25" s="123"/>
    </row>
    <row r="26" spans="1:20" ht="15" customHeight="1">
      <c r="A26" s="23"/>
      <c r="B26" s="151" t="s">
        <v>28</v>
      </c>
      <c r="C26" s="152">
        <v>0</v>
      </c>
      <c r="D26" s="59">
        <v>0</v>
      </c>
      <c r="E26" s="60">
        <v>0</v>
      </c>
      <c r="F26" s="55">
        <v>0</v>
      </c>
      <c r="G26" s="61">
        <v>0</v>
      </c>
      <c r="H26" s="55">
        <v>0</v>
      </c>
      <c r="I26" s="61">
        <v>0</v>
      </c>
      <c r="J26" s="55">
        <v>0</v>
      </c>
      <c r="K26" s="61">
        <v>0</v>
      </c>
      <c r="L26" s="55">
        <v>0</v>
      </c>
      <c r="M26" s="61">
        <v>0</v>
      </c>
      <c r="N26" s="73">
        <f t="shared" si="1"/>
        <v>0</v>
      </c>
      <c r="O26" s="74">
        <f t="shared" si="2"/>
        <v>0</v>
      </c>
      <c r="P26" s="68">
        <v>0</v>
      </c>
      <c r="Q26" s="53">
        <f t="shared" si="3"/>
        <v>0</v>
      </c>
      <c r="R26" s="16" t="b">
        <v>1</v>
      </c>
      <c r="S26" s="123"/>
      <c r="T26" s="123"/>
    </row>
    <row r="27" spans="1:20" ht="15" customHeight="1">
      <c r="A27" s="23"/>
      <c r="B27" s="151" t="s">
        <v>29</v>
      </c>
      <c r="C27" s="152">
        <v>0</v>
      </c>
      <c r="D27" s="59">
        <v>0</v>
      </c>
      <c r="E27" s="60">
        <v>0</v>
      </c>
      <c r="F27" s="55">
        <v>0</v>
      </c>
      <c r="G27" s="61">
        <v>0</v>
      </c>
      <c r="H27" s="55">
        <v>0</v>
      </c>
      <c r="I27" s="61">
        <v>0</v>
      </c>
      <c r="J27" s="55">
        <v>0</v>
      </c>
      <c r="K27" s="61">
        <v>0</v>
      </c>
      <c r="L27" s="55">
        <v>0</v>
      </c>
      <c r="M27" s="61">
        <v>0</v>
      </c>
      <c r="N27" s="73">
        <f t="shared" si="1"/>
        <v>0</v>
      </c>
      <c r="O27" s="74">
        <f t="shared" si="2"/>
        <v>0</v>
      </c>
      <c r="P27" s="68">
        <v>0</v>
      </c>
      <c r="Q27" s="53">
        <f t="shared" si="3"/>
        <v>0</v>
      </c>
      <c r="R27" s="16" t="b">
        <v>1</v>
      </c>
      <c r="S27" s="123"/>
      <c r="T27" s="123"/>
    </row>
    <row r="28" spans="1:20" ht="15" customHeight="1">
      <c r="A28" s="23"/>
      <c r="B28" s="163" t="s">
        <v>82</v>
      </c>
      <c r="C28" s="164"/>
      <c r="D28" s="59">
        <v>0</v>
      </c>
      <c r="E28" s="60">
        <v>0</v>
      </c>
      <c r="F28" s="55">
        <v>0</v>
      </c>
      <c r="G28" s="61">
        <v>0</v>
      </c>
      <c r="H28" s="55">
        <v>0</v>
      </c>
      <c r="I28" s="61">
        <v>0</v>
      </c>
      <c r="J28" s="55">
        <v>0</v>
      </c>
      <c r="K28" s="61">
        <v>0</v>
      </c>
      <c r="L28" s="55">
        <v>0</v>
      </c>
      <c r="M28" s="61">
        <v>0</v>
      </c>
      <c r="N28" s="73">
        <f t="shared" si="1"/>
        <v>0</v>
      </c>
      <c r="O28" s="74">
        <f t="shared" si="2"/>
        <v>0</v>
      </c>
      <c r="P28" s="68">
        <v>0</v>
      </c>
      <c r="Q28" s="53">
        <f t="shared" si="3"/>
        <v>0</v>
      </c>
      <c r="R28" s="16" t="b">
        <v>1</v>
      </c>
      <c r="S28" s="123"/>
      <c r="T28" s="123"/>
    </row>
    <row r="29" spans="1:20" ht="15" customHeight="1">
      <c r="A29" s="23"/>
      <c r="B29" s="151" t="s">
        <v>37</v>
      </c>
      <c r="C29" s="152">
        <v>0</v>
      </c>
      <c r="D29" s="59">
        <v>0</v>
      </c>
      <c r="E29" s="60">
        <v>0</v>
      </c>
      <c r="F29" s="55">
        <v>0</v>
      </c>
      <c r="G29" s="61">
        <v>0</v>
      </c>
      <c r="H29" s="55">
        <v>0</v>
      </c>
      <c r="I29" s="61">
        <v>0</v>
      </c>
      <c r="J29" s="55">
        <v>0</v>
      </c>
      <c r="K29" s="61">
        <v>0</v>
      </c>
      <c r="L29" s="55">
        <v>0</v>
      </c>
      <c r="M29" s="61">
        <v>0</v>
      </c>
      <c r="N29" s="73">
        <f t="shared" si="1"/>
        <v>0</v>
      </c>
      <c r="O29" s="74">
        <f t="shared" si="2"/>
        <v>0</v>
      </c>
      <c r="P29" s="68">
        <v>0</v>
      </c>
      <c r="Q29" s="53">
        <f t="shared" si="3"/>
        <v>0</v>
      </c>
      <c r="R29" s="16" t="b">
        <v>1</v>
      </c>
      <c r="S29" s="123"/>
      <c r="T29" s="123"/>
    </row>
    <row r="30" spans="1:20" ht="15" customHeight="1">
      <c r="A30" s="23"/>
      <c r="B30" s="151" t="s">
        <v>38</v>
      </c>
      <c r="C30" s="152"/>
      <c r="D30" s="59">
        <v>0</v>
      </c>
      <c r="E30" s="60">
        <v>0</v>
      </c>
      <c r="F30" s="55">
        <v>0</v>
      </c>
      <c r="G30" s="61">
        <v>0</v>
      </c>
      <c r="H30" s="55">
        <v>0</v>
      </c>
      <c r="I30" s="61">
        <v>0</v>
      </c>
      <c r="J30" s="55">
        <v>0</v>
      </c>
      <c r="K30" s="61">
        <v>0</v>
      </c>
      <c r="L30" s="55">
        <v>0</v>
      </c>
      <c r="M30" s="61">
        <v>0</v>
      </c>
      <c r="N30" s="73">
        <f t="shared" si="1"/>
        <v>0</v>
      </c>
      <c r="O30" s="74">
        <f t="shared" si="2"/>
        <v>0</v>
      </c>
      <c r="P30" s="68">
        <v>0</v>
      </c>
      <c r="Q30" s="53">
        <f t="shared" si="3"/>
        <v>0</v>
      </c>
      <c r="R30" s="16" t="b">
        <v>1</v>
      </c>
      <c r="S30" s="123"/>
      <c r="T30" s="123"/>
    </row>
    <row r="31" spans="1:20" ht="15" customHeight="1">
      <c r="A31" s="23"/>
      <c r="B31" s="138" t="s">
        <v>119</v>
      </c>
      <c r="C31" s="140"/>
      <c r="D31" s="59">
        <v>0</v>
      </c>
      <c r="E31" s="60">
        <v>0</v>
      </c>
      <c r="F31" s="55">
        <v>0</v>
      </c>
      <c r="G31" s="61">
        <v>0</v>
      </c>
      <c r="H31" s="55">
        <v>0</v>
      </c>
      <c r="I31" s="61">
        <v>0</v>
      </c>
      <c r="J31" s="55">
        <v>0</v>
      </c>
      <c r="K31" s="61">
        <v>0</v>
      </c>
      <c r="L31" s="55">
        <v>0</v>
      </c>
      <c r="M31" s="61">
        <v>0</v>
      </c>
      <c r="N31" s="73">
        <f t="shared" si="1"/>
        <v>0</v>
      </c>
      <c r="O31" s="74">
        <f t="shared" si="2"/>
        <v>0</v>
      </c>
      <c r="P31" s="68">
        <v>0</v>
      </c>
      <c r="Q31" s="53">
        <f t="shared" si="3"/>
        <v>0</v>
      </c>
      <c r="R31" s="16"/>
      <c r="S31" s="123"/>
      <c r="T31" s="123"/>
    </row>
    <row r="32" spans="1:20" ht="15" customHeight="1">
      <c r="A32" s="23"/>
      <c r="B32" s="151" t="s">
        <v>31</v>
      </c>
      <c r="C32" s="152">
        <v>0</v>
      </c>
      <c r="D32" s="59">
        <v>0</v>
      </c>
      <c r="E32" s="60">
        <v>0</v>
      </c>
      <c r="F32" s="55">
        <v>0</v>
      </c>
      <c r="G32" s="61">
        <v>0</v>
      </c>
      <c r="H32" s="55">
        <v>0</v>
      </c>
      <c r="I32" s="61">
        <v>0</v>
      </c>
      <c r="J32" s="55">
        <v>0</v>
      </c>
      <c r="K32" s="61">
        <v>0</v>
      </c>
      <c r="L32" s="55">
        <v>0</v>
      </c>
      <c r="M32" s="61">
        <v>0</v>
      </c>
      <c r="N32" s="73">
        <f t="shared" si="1"/>
        <v>0</v>
      </c>
      <c r="O32" s="74">
        <f t="shared" si="2"/>
        <v>0</v>
      </c>
      <c r="P32" s="68">
        <v>0</v>
      </c>
      <c r="Q32" s="53">
        <f t="shared" si="3"/>
        <v>0</v>
      </c>
      <c r="R32" s="16" t="b">
        <v>1</v>
      </c>
      <c r="S32" s="123"/>
      <c r="T32" s="123"/>
    </row>
    <row r="33" spans="1:20" ht="15" customHeight="1">
      <c r="A33" s="23"/>
      <c r="B33" s="151" t="s">
        <v>81</v>
      </c>
      <c r="C33" s="152">
        <v>0</v>
      </c>
      <c r="D33" s="59">
        <v>0</v>
      </c>
      <c r="E33" s="60">
        <v>0</v>
      </c>
      <c r="F33" s="55">
        <v>0</v>
      </c>
      <c r="G33" s="61">
        <v>0</v>
      </c>
      <c r="H33" s="55">
        <v>0</v>
      </c>
      <c r="I33" s="61">
        <v>0</v>
      </c>
      <c r="J33" s="55">
        <v>0</v>
      </c>
      <c r="K33" s="61">
        <v>0</v>
      </c>
      <c r="L33" s="55">
        <v>0</v>
      </c>
      <c r="M33" s="61">
        <v>0</v>
      </c>
      <c r="N33" s="73">
        <f t="shared" si="1"/>
        <v>0</v>
      </c>
      <c r="O33" s="74">
        <f t="shared" si="2"/>
        <v>0</v>
      </c>
      <c r="P33" s="68">
        <v>0</v>
      </c>
      <c r="Q33" s="53">
        <f t="shared" si="3"/>
        <v>0</v>
      </c>
      <c r="R33" s="16"/>
      <c r="S33" s="123"/>
      <c r="T33" s="123"/>
    </row>
    <row r="34" spans="1:20" ht="15" customHeight="1">
      <c r="A34" s="23"/>
      <c r="B34" s="151" t="s">
        <v>83</v>
      </c>
      <c r="C34" s="152"/>
      <c r="D34" s="59">
        <v>0</v>
      </c>
      <c r="E34" s="60">
        <v>0</v>
      </c>
      <c r="F34" s="55">
        <v>0</v>
      </c>
      <c r="G34" s="61">
        <v>0</v>
      </c>
      <c r="H34" s="55">
        <v>0</v>
      </c>
      <c r="I34" s="61">
        <v>0</v>
      </c>
      <c r="J34" s="55">
        <v>0</v>
      </c>
      <c r="K34" s="61">
        <v>0</v>
      </c>
      <c r="L34" s="55">
        <v>0</v>
      </c>
      <c r="M34" s="61">
        <v>0</v>
      </c>
      <c r="N34" s="73">
        <f t="shared" si="1"/>
        <v>0</v>
      </c>
      <c r="O34" s="74">
        <f t="shared" si="2"/>
        <v>0</v>
      </c>
      <c r="P34" s="68">
        <v>0</v>
      </c>
      <c r="Q34" s="53">
        <f t="shared" si="3"/>
        <v>0</v>
      </c>
      <c r="R34" s="16"/>
      <c r="S34" s="123"/>
      <c r="T34" s="123"/>
    </row>
    <row r="35" spans="1:256" s="93" customFormat="1" ht="16.5" customHeight="1">
      <c r="A35" s="23"/>
      <c r="B35" s="138" t="s">
        <v>120</v>
      </c>
      <c r="C35" s="140"/>
      <c r="D35" s="59">
        <v>0</v>
      </c>
      <c r="E35" s="60">
        <v>0</v>
      </c>
      <c r="F35" s="55">
        <v>0</v>
      </c>
      <c r="G35" s="61">
        <v>0</v>
      </c>
      <c r="H35" s="55">
        <v>0</v>
      </c>
      <c r="I35" s="61">
        <v>0</v>
      </c>
      <c r="J35" s="55">
        <v>0</v>
      </c>
      <c r="K35" s="61">
        <v>0</v>
      </c>
      <c r="L35" s="55">
        <v>0</v>
      </c>
      <c r="M35" s="61">
        <v>0</v>
      </c>
      <c r="N35" s="73">
        <f t="shared" si="1"/>
        <v>0</v>
      </c>
      <c r="O35" s="74">
        <f t="shared" si="2"/>
        <v>0</v>
      </c>
      <c r="P35" s="68">
        <v>0</v>
      </c>
      <c r="Q35" s="53">
        <f t="shared" si="3"/>
        <v>0</v>
      </c>
      <c r="R35" s="16"/>
      <c r="S35" s="123"/>
      <c r="T35" s="12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ustomHeight="1">
      <c r="A36" s="23"/>
      <c r="B36" s="151" t="s">
        <v>84</v>
      </c>
      <c r="C36" s="152"/>
      <c r="D36" s="59">
        <v>0</v>
      </c>
      <c r="E36" s="60">
        <v>0</v>
      </c>
      <c r="F36" s="55">
        <v>0</v>
      </c>
      <c r="G36" s="61">
        <v>0</v>
      </c>
      <c r="H36" s="55">
        <v>0</v>
      </c>
      <c r="I36" s="61">
        <v>0</v>
      </c>
      <c r="J36" s="55">
        <v>0</v>
      </c>
      <c r="K36" s="61">
        <v>0</v>
      </c>
      <c r="L36" s="55">
        <v>0</v>
      </c>
      <c r="M36" s="61">
        <v>0</v>
      </c>
      <c r="N36" s="73">
        <f t="shared" si="1"/>
        <v>0</v>
      </c>
      <c r="O36" s="74">
        <f t="shared" si="2"/>
        <v>0</v>
      </c>
      <c r="P36" s="68">
        <v>0</v>
      </c>
      <c r="Q36" s="53">
        <f t="shared" si="3"/>
        <v>0</v>
      </c>
      <c r="R36" s="16" t="b">
        <v>1</v>
      </c>
      <c r="S36" s="123"/>
      <c r="T36" s="123"/>
    </row>
    <row r="37" spans="1:256" ht="7.5" customHeight="1">
      <c r="A37" s="89"/>
      <c r="B37" s="165">
        <f>COUNTA(B24:B36)</f>
        <v>13</v>
      </c>
      <c r="C37" s="166"/>
      <c r="D37" s="90"/>
      <c r="E37" s="90"/>
      <c r="F37" s="90"/>
      <c r="G37" s="91"/>
      <c r="H37" s="90"/>
      <c r="I37" s="91"/>
      <c r="J37" s="90"/>
      <c r="K37" s="91"/>
      <c r="L37" s="90"/>
      <c r="M37" s="91"/>
      <c r="N37" s="42"/>
      <c r="O37" s="51"/>
      <c r="P37" s="90"/>
      <c r="Q37" s="53"/>
      <c r="R37" s="92" t="b">
        <v>1</v>
      </c>
      <c r="S37" s="124"/>
      <c r="T37" s="12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0" ht="15" customHeight="1">
      <c r="A38" s="153" t="s">
        <v>40</v>
      </c>
      <c r="B38" s="154"/>
      <c r="C38" s="155"/>
      <c r="D38" s="90"/>
      <c r="E38" s="90"/>
      <c r="F38" s="90"/>
      <c r="G38" s="91"/>
      <c r="H38" s="90"/>
      <c r="I38" s="91"/>
      <c r="J38" s="90"/>
      <c r="K38" s="91"/>
      <c r="L38" s="90"/>
      <c r="M38" s="91"/>
      <c r="N38" s="42"/>
      <c r="O38" s="51"/>
      <c r="P38" s="90"/>
      <c r="Q38" s="53"/>
      <c r="R38" s="16" t="b">
        <v>1</v>
      </c>
      <c r="S38" s="123"/>
      <c r="T38" s="123"/>
    </row>
    <row r="39" spans="1:20" ht="15" customHeight="1">
      <c r="A39" s="141"/>
      <c r="B39" s="142"/>
      <c r="C39" s="143"/>
      <c r="D39" s="90"/>
      <c r="E39" s="90"/>
      <c r="F39" s="90"/>
      <c r="G39" s="91"/>
      <c r="H39" s="90"/>
      <c r="I39" s="91"/>
      <c r="J39" s="90"/>
      <c r="K39" s="91"/>
      <c r="L39" s="90"/>
      <c r="M39" s="91"/>
      <c r="N39" s="42"/>
      <c r="O39" s="51"/>
      <c r="P39" s="90"/>
      <c r="Q39" s="53"/>
      <c r="R39" s="16" t="b">
        <v>1</v>
      </c>
      <c r="S39" s="123"/>
      <c r="T39" s="123"/>
    </row>
    <row r="40" spans="1:20" ht="15" customHeight="1">
      <c r="A40" s="27"/>
      <c r="B40" s="151" t="s">
        <v>46</v>
      </c>
      <c r="C40" s="152">
        <v>0</v>
      </c>
      <c r="D40" s="59">
        <v>0</v>
      </c>
      <c r="E40" s="60">
        <v>0</v>
      </c>
      <c r="F40" s="55">
        <v>0</v>
      </c>
      <c r="G40" s="61">
        <v>0</v>
      </c>
      <c r="H40" s="55">
        <v>0</v>
      </c>
      <c r="I40" s="61">
        <v>0</v>
      </c>
      <c r="J40" s="55">
        <v>0</v>
      </c>
      <c r="K40" s="61">
        <v>0</v>
      </c>
      <c r="L40" s="55">
        <v>0</v>
      </c>
      <c r="M40" s="61">
        <v>0</v>
      </c>
      <c r="N40" s="73">
        <f>IF(ISERROR(L40+J40+H40+F40),"Invalid Input",L40+J40+H40+F40)</f>
        <v>0</v>
      </c>
      <c r="O40" s="74">
        <f>IF(ISERROR(G40+I40+K40+M40),"Invalid Input",G40+I40+K40+M40)</f>
        <v>0</v>
      </c>
      <c r="P40" s="68">
        <v>0</v>
      </c>
      <c r="Q40" s="53">
        <f>IF(ISERROR(P40-O40),"Invalid Input",(P40-O40))</f>
        <v>0</v>
      </c>
      <c r="R40" s="16" t="b">
        <v>1</v>
      </c>
      <c r="S40" s="123"/>
      <c r="T40" s="123"/>
    </row>
    <row r="41" spans="1:20" ht="15" customHeight="1">
      <c r="A41" s="27"/>
      <c r="B41" s="151" t="s">
        <v>45</v>
      </c>
      <c r="C41" s="152">
        <v>0</v>
      </c>
      <c r="D41" s="59">
        <v>0</v>
      </c>
      <c r="E41" s="60">
        <v>0</v>
      </c>
      <c r="F41" s="55">
        <v>0</v>
      </c>
      <c r="G41" s="61">
        <v>0</v>
      </c>
      <c r="H41" s="55">
        <v>0</v>
      </c>
      <c r="I41" s="61">
        <v>0</v>
      </c>
      <c r="J41" s="55">
        <v>0</v>
      </c>
      <c r="K41" s="61">
        <v>0</v>
      </c>
      <c r="L41" s="55">
        <v>0</v>
      </c>
      <c r="M41" s="61">
        <v>0</v>
      </c>
      <c r="N41" s="73">
        <f>IF(ISERROR(L41+J41+H41+F41),"Invalid Input",L41+J41+H41+F41)</f>
        <v>0</v>
      </c>
      <c r="O41" s="74">
        <f>IF(ISERROR(G41+I41+K41+M41),"Invalid Input",G41+I41+K41+M41)</f>
        <v>0</v>
      </c>
      <c r="P41" s="68">
        <v>0</v>
      </c>
      <c r="Q41" s="53">
        <f>IF(ISERROR(P41-O41),"Invalid Input",(P41-O41))</f>
        <v>0</v>
      </c>
      <c r="R41" s="16" t="b">
        <v>1</v>
      </c>
      <c r="S41" s="123"/>
      <c r="T41" s="123"/>
    </row>
    <row r="42" spans="1:20" ht="15" customHeight="1">
      <c r="A42" s="27"/>
      <c r="B42" s="151" t="s">
        <v>85</v>
      </c>
      <c r="C42" s="152">
        <v>0</v>
      </c>
      <c r="D42" s="59">
        <v>0</v>
      </c>
      <c r="E42" s="60">
        <v>0</v>
      </c>
      <c r="F42" s="55">
        <v>0</v>
      </c>
      <c r="G42" s="61">
        <v>0</v>
      </c>
      <c r="H42" s="55">
        <v>0</v>
      </c>
      <c r="I42" s="61">
        <v>0</v>
      </c>
      <c r="J42" s="55">
        <v>0</v>
      </c>
      <c r="K42" s="61">
        <v>0</v>
      </c>
      <c r="L42" s="55">
        <v>0</v>
      </c>
      <c r="M42" s="61">
        <v>0</v>
      </c>
      <c r="N42" s="73">
        <f>IF(ISERROR(L42+J42+H42+F42),"Invalid Input",L42+J42+H42+F42)</f>
        <v>0</v>
      </c>
      <c r="O42" s="74">
        <f>IF(ISERROR(G42+I42+K42+M42),"Invalid Input",G42+I42+K42+M42)</f>
        <v>0</v>
      </c>
      <c r="P42" s="68">
        <v>0</v>
      </c>
      <c r="Q42" s="53">
        <f>IF(ISERROR(P42-O42),"Invalid Input",(P42-O42))</f>
        <v>0</v>
      </c>
      <c r="R42" s="16" t="b">
        <v>1</v>
      </c>
      <c r="S42" s="123"/>
      <c r="T42" s="123"/>
    </row>
    <row r="43" spans="1:20" ht="13.5" customHeight="1">
      <c r="A43" s="27"/>
      <c r="B43" s="151" t="s">
        <v>86</v>
      </c>
      <c r="C43" s="152">
        <v>0</v>
      </c>
      <c r="D43" s="59">
        <v>0</v>
      </c>
      <c r="E43" s="60">
        <v>0</v>
      </c>
      <c r="F43" s="55">
        <v>0</v>
      </c>
      <c r="G43" s="61">
        <v>0</v>
      </c>
      <c r="H43" s="55">
        <v>0</v>
      </c>
      <c r="I43" s="61">
        <v>0</v>
      </c>
      <c r="J43" s="55">
        <v>0</v>
      </c>
      <c r="K43" s="61">
        <v>0</v>
      </c>
      <c r="L43" s="55">
        <v>0</v>
      </c>
      <c r="M43" s="61">
        <v>0</v>
      </c>
      <c r="N43" s="73">
        <f>IF(ISERROR(L43+J43+H43+F43),"Invalid Input",L43+J43+H43+F43)</f>
        <v>0</v>
      </c>
      <c r="O43" s="74">
        <f>IF(ISERROR(G43+I43+K43+M43),"Invalid Input",G43+I43+K43+M43)</f>
        <v>0</v>
      </c>
      <c r="P43" s="68">
        <v>0</v>
      </c>
      <c r="Q43" s="53">
        <f>IF(ISERROR(P43-O43),"Invalid Input",(P43-O43))</f>
        <v>0</v>
      </c>
      <c r="R43" s="119" t="b">
        <v>1</v>
      </c>
      <c r="S43" s="123"/>
      <c r="T43" s="123"/>
    </row>
    <row r="44" spans="1:20" ht="6.75" customHeight="1">
      <c r="A44" s="27"/>
      <c r="B44" s="139"/>
      <c r="C44" s="140"/>
      <c r="D44" s="127"/>
      <c r="E44" s="127"/>
      <c r="F44" s="127"/>
      <c r="G44" s="128"/>
      <c r="H44" s="127"/>
      <c r="I44" s="128"/>
      <c r="J44" s="127"/>
      <c r="K44" s="128"/>
      <c r="L44" s="127"/>
      <c r="M44" s="128"/>
      <c r="N44" s="73"/>
      <c r="O44" s="74"/>
      <c r="P44" s="128"/>
      <c r="Q44" s="53"/>
      <c r="R44" s="16"/>
      <c r="S44" s="123"/>
      <c r="T44" s="123"/>
    </row>
    <row r="45" spans="1:20" ht="15" customHeight="1">
      <c r="A45" s="153" t="s">
        <v>26</v>
      </c>
      <c r="B45" s="154"/>
      <c r="C45" s="155"/>
      <c r="D45" s="127"/>
      <c r="E45" s="127"/>
      <c r="F45" s="127"/>
      <c r="G45" s="128"/>
      <c r="H45" s="127"/>
      <c r="I45" s="128"/>
      <c r="J45" s="127"/>
      <c r="K45" s="128"/>
      <c r="L45" s="127"/>
      <c r="M45" s="128"/>
      <c r="N45" s="73"/>
      <c r="O45" s="74"/>
      <c r="P45" s="128"/>
      <c r="Q45" s="53"/>
      <c r="R45" s="16"/>
      <c r="S45" s="123"/>
      <c r="T45" s="123"/>
    </row>
    <row r="46" spans="1:20" ht="15" customHeight="1">
      <c r="A46" s="141"/>
      <c r="B46" s="142"/>
      <c r="C46" s="143"/>
      <c r="D46" s="127"/>
      <c r="E46" s="127"/>
      <c r="F46" s="127"/>
      <c r="G46" s="128"/>
      <c r="H46" s="127"/>
      <c r="I46" s="128"/>
      <c r="J46" s="127"/>
      <c r="K46" s="128"/>
      <c r="L46" s="127"/>
      <c r="M46" s="128"/>
      <c r="N46" s="73"/>
      <c r="O46" s="74"/>
      <c r="P46" s="128"/>
      <c r="Q46" s="53"/>
      <c r="R46" s="16"/>
      <c r="S46" s="123"/>
      <c r="T46" s="123"/>
    </row>
    <row r="47" spans="1:20" ht="15" customHeight="1">
      <c r="A47" s="27"/>
      <c r="B47" s="151" t="s">
        <v>42</v>
      </c>
      <c r="C47" s="152">
        <v>0</v>
      </c>
      <c r="D47" s="59">
        <v>0</v>
      </c>
      <c r="E47" s="60">
        <v>0</v>
      </c>
      <c r="F47" s="55">
        <v>0</v>
      </c>
      <c r="G47" s="61">
        <v>0</v>
      </c>
      <c r="H47" s="55">
        <v>0</v>
      </c>
      <c r="I47" s="61">
        <v>0</v>
      </c>
      <c r="J47" s="55">
        <v>0</v>
      </c>
      <c r="K47" s="61">
        <v>0</v>
      </c>
      <c r="L47" s="55">
        <v>0</v>
      </c>
      <c r="M47" s="61">
        <v>0</v>
      </c>
      <c r="N47" s="73">
        <f>IF(ISERROR(L47+J47+H47+F47),"Invalid Input",L47+J47+H47+F47)</f>
        <v>0</v>
      </c>
      <c r="O47" s="74">
        <f>IF(ISERROR(G47+I47+K47+M47),"Invalid Input",G47+I47+K47+M47)</f>
        <v>0</v>
      </c>
      <c r="P47" s="68">
        <v>0</v>
      </c>
      <c r="Q47" s="53">
        <f>IF(ISERROR(P47-O47),"Invalid Input",(P47-O47))</f>
        <v>0</v>
      </c>
      <c r="R47" s="16" t="b">
        <v>1</v>
      </c>
      <c r="S47" s="123"/>
      <c r="T47" s="123"/>
    </row>
    <row r="48" spans="1:20" ht="15.75" customHeight="1">
      <c r="A48" s="27"/>
      <c r="B48" s="151" t="s">
        <v>43</v>
      </c>
      <c r="C48" s="152">
        <v>0</v>
      </c>
      <c r="D48" s="59">
        <v>0</v>
      </c>
      <c r="E48" s="60">
        <v>0</v>
      </c>
      <c r="F48" s="55">
        <v>0</v>
      </c>
      <c r="G48" s="61">
        <v>0</v>
      </c>
      <c r="H48" s="55">
        <v>0</v>
      </c>
      <c r="I48" s="61">
        <v>0</v>
      </c>
      <c r="J48" s="55">
        <v>0</v>
      </c>
      <c r="K48" s="61">
        <v>0</v>
      </c>
      <c r="L48" s="55">
        <v>0</v>
      </c>
      <c r="M48" s="61">
        <v>0</v>
      </c>
      <c r="N48" s="73">
        <f>IF(ISERROR(L48+J48+H48+F48),"Invalid Input",L48+J48+H48+F48)</f>
        <v>0</v>
      </c>
      <c r="O48" s="74">
        <f>IF(ISERROR(G48+I48+K48+M48),"Invalid Input",G48+I48+K48+M48)</f>
        <v>0</v>
      </c>
      <c r="P48" s="68">
        <v>0</v>
      </c>
      <c r="Q48" s="53">
        <f>IF(ISERROR(P48-O48),"Invalid Input",(P48-O48))</f>
        <v>0</v>
      </c>
      <c r="R48" s="16" t="b">
        <v>1</v>
      </c>
      <c r="S48" s="123"/>
      <c r="T48" s="123"/>
    </row>
    <row r="49" spans="1:20" ht="15" customHeight="1">
      <c r="A49" s="17"/>
      <c r="B49" s="151" t="s">
        <v>44</v>
      </c>
      <c r="C49" s="152">
        <v>0</v>
      </c>
      <c r="D49" s="59">
        <v>0</v>
      </c>
      <c r="E49" s="60">
        <v>0</v>
      </c>
      <c r="F49" s="55">
        <v>0</v>
      </c>
      <c r="G49" s="61">
        <v>0</v>
      </c>
      <c r="H49" s="55">
        <v>0</v>
      </c>
      <c r="I49" s="61">
        <v>0</v>
      </c>
      <c r="J49" s="55">
        <v>0</v>
      </c>
      <c r="K49" s="61">
        <v>0</v>
      </c>
      <c r="L49" s="55">
        <v>0</v>
      </c>
      <c r="M49" s="61">
        <v>0</v>
      </c>
      <c r="N49" s="73">
        <f>IF(ISERROR(L49+J49+H49+F49),"Invalid Input",L49+J49+H49+F49)</f>
        <v>0</v>
      </c>
      <c r="O49" s="74">
        <f>IF(ISERROR(G49+I49+K49+M49),"Invalid Input",G49+I49+K49+M49)</f>
        <v>0</v>
      </c>
      <c r="P49" s="68">
        <v>0</v>
      </c>
      <c r="Q49" s="53">
        <f>IF(ISERROR(P49-O49),"Invalid Input",(P49-O49))</f>
        <v>0</v>
      </c>
      <c r="R49" s="16" t="b">
        <v>1</v>
      </c>
      <c r="S49" s="125"/>
      <c r="T49" s="125"/>
    </row>
    <row r="50" spans="1:20" ht="14.25">
      <c r="A50" s="23"/>
      <c r="B50" s="156">
        <f>COUNTA(B40:B49)</f>
        <v>7</v>
      </c>
      <c r="C50" s="157"/>
      <c r="D50" s="90"/>
      <c r="E50" s="90"/>
      <c r="F50" s="90"/>
      <c r="G50" s="91"/>
      <c r="H50" s="90"/>
      <c r="I50" s="91"/>
      <c r="J50" s="90"/>
      <c r="K50" s="91"/>
      <c r="L50" s="90"/>
      <c r="M50" s="91"/>
      <c r="N50" s="42"/>
      <c r="O50" s="51"/>
      <c r="P50" s="90"/>
      <c r="Q50" s="53"/>
      <c r="R50" s="16" t="b">
        <v>1</v>
      </c>
      <c r="S50" s="125"/>
      <c r="T50" s="125"/>
    </row>
    <row r="51" spans="1:20" ht="26.25" customHeight="1">
      <c r="A51" s="153" t="s">
        <v>20</v>
      </c>
      <c r="B51" s="154"/>
      <c r="C51" s="155"/>
      <c r="D51" s="90"/>
      <c r="E51" s="90"/>
      <c r="F51" s="90"/>
      <c r="G51" s="91"/>
      <c r="H51" s="90"/>
      <c r="I51" s="91"/>
      <c r="J51" s="90"/>
      <c r="K51" s="91"/>
      <c r="L51" s="90"/>
      <c r="M51" s="91"/>
      <c r="N51" s="42"/>
      <c r="O51" s="51"/>
      <c r="P51" s="90"/>
      <c r="Q51" s="53"/>
      <c r="R51" s="16"/>
      <c r="S51" s="125"/>
      <c r="T51" s="125"/>
    </row>
    <row r="52" spans="1:20" ht="15" customHeight="1">
      <c r="A52" s="88" t="s">
        <v>15</v>
      </c>
      <c r="B52" s="142"/>
      <c r="C52" s="143"/>
      <c r="D52" s="90"/>
      <c r="E52" s="90"/>
      <c r="F52" s="90"/>
      <c r="G52" s="91"/>
      <c r="H52" s="90"/>
      <c r="I52" s="91"/>
      <c r="J52" s="90"/>
      <c r="K52" s="91"/>
      <c r="L52" s="90"/>
      <c r="M52" s="91"/>
      <c r="N52" s="42"/>
      <c r="O52" s="51"/>
      <c r="P52" s="90"/>
      <c r="Q52" s="53"/>
      <c r="R52" s="16" t="b">
        <v>1</v>
      </c>
      <c r="S52" s="125"/>
      <c r="T52" s="125"/>
    </row>
    <row r="53" spans="1:20" ht="14.25" customHeight="1">
      <c r="A53" s="23"/>
      <c r="B53" s="151" t="s">
        <v>41</v>
      </c>
      <c r="C53" s="152">
        <v>0</v>
      </c>
      <c r="D53" s="59">
        <v>0</v>
      </c>
      <c r="E53" s="60">
        <v>0</v>
      </c>
      <c r="F53" s="55">
        <v>0</v>
      </c>
      <c r="G53" s="61">
        <v>0</v>
      </c>
      <c r="H53" s="55">
        <v>0</v>
      </c>
      <c r="I53" s="61">
        <v>0</v>
      </c>
      <c r="J53" s="55">
        <v>0</v>
      </c>
      <c r="K53" s="61">
        <v>0</v>
      </c>
      <c r="L53" s="55">
        <v>0</v>
      </c>
      <c r="M53" s="61">
        <v>0</v>
      </c>
      <c r="N53" s="73">
        <f>IF(ISERROR(L53+J53+H53+F53),"Invalid Input",L53+J53+H53+F53)</f>
        <v>0</v>
      </c>
      <c r="O53" s="74">
        <f>IF(ISERROR(G53+I53+K53+M53),"Invalid Input",G53+I53+K53+M53)</f>
        <v>0</v>
      </c>
      <c r="P53" s="68">
        <v>0</v>
      </c>
      <c r="Q53" s="53">
        <f>IF(ISERROR(P53-O53),"Invalid Input",(P53-O53))</f>
        <v>0</v>
      </c>
      <c r="R53" s="16" t="b">
        <v>1</v>
      </c>
      <c r="S53" s="125"/>
      <c r="T53" s="125"/>
    </row>
    <row r="54" spans="1:20" ht="15" customHeight="1">
      <c r="A54" s="27"/>
      <c r="B54" s="151" t="s">
        <v>47</v>
      </c>
      <c r="C54" s="152">
        <v>0</v>
      </c>
      <c r="D54" s="59">
        <v>0</v>
      </c>
      <c r="E54" s="60">
        <v>0</v>
      </c>
      <c r="F54" s="55">
        <v>0</v>
      </c>
      <c r="G54" s="61">
        <v>0</v>
      </c>
      <c r="H54" s="55">
        <v>0</v>
      </c>
      <c r="I54" s="61">
        <v>0</v>
      </c>
      <c r="J54" s="55">
        <v>0</v>
      </c>
      <c r="K54" s="61">
        <v>0</v>
      </c>
      <c r="L54" s="55">
        <v>0</v>
      </c>
      <c r="M54" s="61">
        <v>0</v>
      </c>
      <c r="N54" s="73">
        <f>IF(ISERROR(L54+J54+H54+F54),"Invalid Input",L54+J54+H54+F54)</f>
        <v>0</v>
      </c>
      <c r="O54" s="74">
        <f>IF(ISERROR(G54+I54+K54+M54),"Invalid Input",G54+I54+K54+M54)</f>
        <v>0</v>
      </c>
      <c r="P54" s="68">
        <v>0</v>
      </c>
      <c r="Q54" s="53">
        <f>IF(ISERROR(P54-O54),"Invalid Input",(P54-O54))</f>
        <v>0</v>
      </c>
      <c r="R54" s="16" t="b">
        <v>1</v>
      </c>
      <c r="S54" s="125"/>
      <c r="T54" s="125"/>
    </row>
    <row r="55" spans="1:20" ht="25.5" customHeight="1">
      <c r="A55" s="17"/>
      <c r="B55" s="156">
        <f>COUNTA(B53:B54)</f>
        <v>2</v>
      </c>
      <c r="C55" s="157"/>
      <c r="D55" s="90"/>
      <c r="E55" s="90"/>
      <c r="F55" s="90"/>
      <c r="G55" s="91"/>
      <c r="H55" s="90"/>
      <c r="I55" s="91"/>
      <c r="J55" s="90"/>
      <c r="K55" s="91"/>
      <c r="L55" s="90"/>
      <c r="M55" s="91"/>
      <c r="N55" s="42"/>
      <c r="O55" s="51"/>
      <c r="P55" s="90"/>
      <c r="Q55" s="53"/>
      <c r="R55" s="16" t="b">
        <v>1</v>
      </c>
      <c r="S55" s="125"/>
      <c r="T55" s="125"/>
    </row>
    <row r="56" spans="1:20" ht="15" customHeight="1">
      <c r="A56" s="88" t="s">
        <v>16</v>
      </c>
      <c r="B56" s="37"/>
      <c r="C56" s="38"/>
      <c r="D56" s="90"/>
      <c r="E56" s="90"/>
      <c r="F56" s="90"/>
      <c r="G56" s="91"/>
      <c r="H56" s="90"/>
      <c r="I56" s="91"/>
      <c r="J56" s="90"/>
      <c r="K56" s="91"/>
      <c r="L56" s="90"/>
      <c r="M56" s="91"/>
      <c r="N56" s="42"/>
      <c r="O56" s="51"/>
      <c r="P56" s="90"/>
      <c r="Q56" s="53"/>
      <c r="R56" s="16" t="b">
        <v>1</v>
      </c>
      <c r="S56" s="125"/>
      <c r="T56" s="125"/>
    </row>
    <row r="57" spans="1:20" ht="12.75" customHeight="1">
      <c r="A57" s="27"/>
      <c r="B57" s="149" t="s">
        <v>48</v>
      </c>
      <c r="C57" s="150"/>
      <c r="D57" s="59">
        <v>0</v>
      </c>
      <c r="E57" s="60">
        <v>0</v>
      </c>
      <c r="F57" s="55">
        <v>0</v>
      </c>
      <c r="G57" s="61">
        <v>0</v>
      </c>
      <c r="H57" s="55">
        <v>0</v>
      </c>
      <c r="I57" s="61">
        <v>0</v>
      </c>
      <c r="J57" s="55">
        <v>0</v>
      </c>
      <c r="K57" s="61">
        <v>0</v>
      </c>
      <c r="L57" s="55">
        <v>0</v>
      </c>
      <c r="M57" s="61">
        <v>0</v>
      </c>
      <c r="N57" s="73">
        <f>IF(ISERROR(L57+J57+H57+F57),"Invalid Input",L57+J57+H57+F57)</f>
        <v>0</v>
      </c>
      <c r="O57" s="74">
        <f>IF(ISERROR(G57+I57+K57+M57),"Invalid Input",G57+I57+K57+M57)</f>
        <v>0</v>
      </c>
      <c r="P57" s="68">
        <v>0</v>
      </c>
      <c r="Q57" s="53">
        <f>IF(ISERROR(P57-O57),"Invalid Input",(P57-O57))</f>
        <v>0</v>
      </c>
      <c r="R57" s="16" t="b">
        <v>1</v>
      </c>
      <c r="S57" s="125"/>
      <c r="T57" s="125"/>
    </row>
    <row r="58" spans="1:20" ht="15" customHeight="1">
      <c r="A58" s="27"/>
      <c r="B58" s="149" t="s">
        <v>49</v>
      </c>
      <c r="C58" s="150"/>
      <c r="D58" s="59">
        <v>0</v>
      </c>
      <c r="E58" s="60">
        <v>0</v>
      </c>
      <c r="F58" s="55">
        <v>0</v>
      </c>
      <c r="G58" s="61">
        <v>0</v>
      </c>
      <c r="H58" s="55">
        <v>0</v>
      </c>
      <c r="I58" s="61">
        <v>0</v>
      </c>
      <c r="J58" s="55">
        <v>0</v>
      </c>
      <c r="K58" s="61">
        <v>0</v>
      </c>
      <c r="L58" s="55">
        <v>0</v>
      </c>
      <c r="M58" s="61">
        <v>0</v>
      </c>
      <c r="N58" s="73">
        <f>IF(ISERROR(L58+J58+H58+F58),"Invalid Input",L58+J58+H58+F58)</f>
        <v>0</v>
      </c>
      <c r="O58" s="74">
        <f>IF(ISERROR(G58+I58+K58+M58),"Invalid Input",G58+I58+K58+M58)</f>
        <v>0</v>
      </c>
      <c r="P58" s="68">
        <v>0</v>
      </c>
      <c r="Q58" s="53">
        <f>IF(ISERROR(P58-O58),"Invalid Input",(P58-O58))</f>
        <v>0</v>
      </c>
      <c r="R58" s="16" t="b">
        <v>1</v>
      </c>
      <c r="S58" s="125"/>
      <c r="T58" s="125"/>
    </row>
    <row r="59" spans="1:20" ht="14.25">
      <c r="A59" s="17"/>
      <c r="B59" s="156">
        <f>COUNTA(B57:C58)</f>
        <v>2</v>
      </c>
      <c r="C59" s="157"/>
      <c r="D59" s="42"/>
      <c r="E59" s="42"/>
      <c r="F59" s="42"/>
      <c r="G59" s="51"/>
      <c r="H59" s="42"/>
      <c r="I59" s="51"/>
      <c r="J59" s="42"/>
      <c r="K59" s="51"/>
      <c r="L59" s="42"/>
      <c r="M59" s="51"/>
      <c r="N59" s="42"/>
      <c r="O59" s="51"/>
      <c r="P59" s="42"/>
      <c r="Q59" s="53"/>
      <c r="R59" s="16" t="b">
        <v>1</v>
      </c>
      <c r="S59" s="125"/>
      <c r="T59" s="125"/>
    </row>
    <row r="60" spans="1:20" ht="14.25">
      <c r="A60" s="88" t="s">
        <v>17</v>
      </c>
      <c r="B60" s="45"/>
      <c r="C60" s="38"/>
      <c r="D60" s="42"/>
      <c r="E60" s="42"/>
      <c r="F60" s="42"/>
      <c r="G60" s="51"/>
      <c r="H60" s="42"/>
      <c r="I60" s="51"/>
      <c r="J60" s="42"/>
      <c r="K60" s="51"/>
      <c r="L60" s="42"/>
      <c r="M60" s="51"/>
      <c r="N60" s="42"/>
      <c r="O60" s="51"/>
      <c r="P60" s="42"/>
      <c r="Q60" s="53"/>
      <c r="R60" s="16" t="b">
        <v>1</v>
      </c>
      <c r="S60" s="125"/>
      <c r="T60" s="125"/>
    </row>
    <row r="61" spans="1:20" ht="14.25">
      <c r="A61" s="27"/>
      <c r="B61" s="158" t="s">
        <v>88</v>
      </c>
      <c r="C61" s="159"/>
      <c r="D61" s="59">
        <v>0</v>
      </c>
      <c r="E61" s="60">
        <v>0</v>
      </c>
      <c r="F61" s="55">
        <v>0</v>
      </c>
      <c r="G61" s="61">
        <v>0</v>
      </c>
      <c r="H61" s="55">
        <v>0</v>
      </c>
      <c r="I61" s="61">
        <v>0</v>
      </c>
      <c r="J61" s="55">
        <v>0</v>
      </c>
      <c r="K61" s="61">
        <v>0</v>
      </c>
      <c r="L61" s="55">
        <v>0</v>
      </c>
      <c r="M61" s="61">
        <v>0</v>
      </c>
      <c r="N61" s="73">
        <f>IF(ISERROR(L61+J61+H61+F61),"Invalid Input",L61+J61+H61+F61)</f>
        <v>0</v>
      </c>
      <c r="O61" s="74">
        <f>IF(ISERROR(G61+I61+K61+M61),"Invalid Input",G61+I61+K61+M61)</f>
        <v>0</v>
      </c>
      <c r="P61" s="68">
        <v>0</v>
      </c>
      <c r="Q61" s="53">
        <f>IF(ISERROR(P61-O61),"Invalid Input",(P61-O61))</f>
        <v>0</v>
      </c>
      <c r="R61" s="16" t="b">
        <v>1</v>
      </c>
      <c r="S61" s="125"/>
      <c r="T61" s="125"/>
    </row>
    <row r="62" spans="1:20" ht="15" customHeight="1">
      <c r="A62" s="27"/>
      <c r="B62" s="158" t="s">
        <v>87</v>
      </c>
      <c r="C62" s="159"/>
      <c r="D62" s="59">
        <v>0</v>
      </c>
      <c r="E62" s="60">
        <v>0</v>
      </c>
      <c r="F62" s="55">
        <v>0</v>
      </c>
      <c r="G62" s="61">
        <v>0</v>
      </c>
      <c r="H62" s="55">
        <v>0</v>
      </c>
      <c r="I62" s="61">
        <v>0</v>
      </c>
      <c r="J62" s="55">
        <v>0</v>
      </c>
      <c r="K62" s="61">
        <v>0</v>
      </c>
      <c r="L62" s="55">
        <v>0</v>
      </c>
      <c r="M62" s="61">
        <v>0</v>
      </c>
      <c r="N62" s="73">
        <f>IF(ISERROR(L62+J62+H62+F62),"Invalid Input",L62+J62+H62+F62)</f>
        <v>0</v>
      </c>
      <c r="O62" s="74">
        <f>IF(ISERROR(G62+I62+K62+M62),"Invalid Input",G62+I62+K62+M62)</f>
        <v>0</v>
      </c>
      <c r="P62" s="68">
        <v>0</v>
      </c>
      <c r="Q62" s="53">
        <f>IF(ISERROR(P62-O62),"Invalid Input",(P62-O62))</f>
        <v>0</v>
      </c>
      <c r="R62" s="16" t="b">
        <v>1</v>
      </c>
      <c r="S62" s="125"/>
      <c r="T62" s="125"/>
    </row>
    <row r="63" spans="1:20" ht="14.25">
      <c r="A63" s="27"/>
      <c r="B63" s="158" t="s">
        <v>89</v>
      </c>
      <c r="C63" s="159"/>
      <c r="D63" s="59">
        <v>0</v>
      </c>
      <c r="E63" s="60">
        <v>0</v>
      </c>
      <c r="F63" s="55">
        <v>0</v>
      </c>
      <c r="G63" s="61">
        <v>0</v>
      </c>
      <c r="H63" s="55">
        <v>0</v>
      </c>
      <c r="I63" s="61">
        <v>0</v>
      </c>
      <c r="J63" s="55">
        <v>0</v>
      </c>
      <c r="K63" s="61">
        <v>0</v>
      </c>
      <c r="L63" s="55">
        <v>0</v>
      </c>
      <c r="M63" s="61">
        <v>0</v>
      </c>
      <c r="N63" s="73">
        <f>IF(ISERROR(L63+J63+H63+F63),"Invalid Input",L63+J63+H63+F63)</f>
        <v>0</v>
      </c>
      <c r="O63" s="74">
        <f>IF(ISERROR(G63+I63+K63+M63),"Invalid Input",G63+I63+K63+M63)</f>
        <v>0</v>
      </c>
      <c r="P63" s="68">
        <v>0</v>
      </c>
      <c r="Q63" s="53">
        <f>IF(ISERROR(P63-O63),"Invalid Input",(P63-O63))</f>
        <v>0</v>
      </c>
      <c r="R63" s="16"/>
      <c r="S63" s="125"/>
      <c r="T63" s="125"/>
    </row>
    <row r="64" spans="1:20" ht="14.25">
      <c r="A64" s="27"/>
      <c r="B64" s="156">
        <f>COUNTA(B61:C62)</f>
        <v>2</v>
      </c>
      <c r="C64" s="157"/>
      <c r="D64" s="42"/>
      <c r="E64" s="42"/>
      <c r="F64" s="42"/>
      <c r="G64" s="51"/>
      <c r="H64" s="42"/>
      <c r="I64" s="51"/>
      <c r="J64" s="42"/>
      <c r="K64" s="51"/>
      <c r="L64" s="42"/>
      <c r="M64" s="51"/>
      <c r="N64" s="42"/>
      <c r="O64" s="51"/>
      <c r="P64" s="42"/>
      <c r="Q64" s="53"/>
      <c r="R64" s="16" t="b">
        <v>1</v>
      </c>
      <c r="S64" s="125"/>
      <c r="T64" s="125"/>
    </row>
    <row r="65" spans="1:20" ht="14.25">
      <c r="A65" s="88" t="s">
        <v>18</v>
      </c>
      <c r="B65" s="37"/>
      <c r="C65" s="38"/>
      <c r="D65" s="90"/>
      <c r="E65" s="90"/>
      <c r="F65" s="90"/>
      <c r="G65" s="91"/>
      <c r="H65" s="90"/>
      <c r="I65" s="91"/>
      <c r="J65" s="90"/>
      <c r="K65" s="91"/>
      <c r="L65" s="90"/>
      <c r="M65" s="91"/>
      <c r="N65" s="42"/>
      <c r="O65" s="51"/>
      <c r="P65" s="90"/>
      <c r="Q65" s="53"/>
      <c r="R65" s="16" t="b">
        <v>1</v>
      </c>
      <c r="S65" s="125"/>
      <c r="T65" s="125"/>
    </row>
    <row r="66" spans="1:20" ht="14.25">
      <c r="A66" s="27"/>
      <c r="B66" s="37" t="s">
        <v>93</v>
      </c>
      <c r="C66" s="38"/>
      <c r="D66" s="59">
        <v>0</v>
      </c>
      <c r="E66" s="60">
        <v>0</v>
      </c>
      <c r="F66" s="55">
        <v>0</v>
      </c>
      <c r="G66" s="61">
        <v>0</v>
      </c>
      <c r="H66" s="55">
        <v>0</v>
      </c>
      <c r="I66" s="61">
        <v>0</v>
      </c>
      <c r="J66" s="55">
        <v>0</v>
      </c>
      <c r="K66" s="61">
        <v>0</v>
      </c>
      <c r="L66" s="55">
        <v>0</v>
      </c>
      <c r="M66" s="61">
        <v>0</v>
      </c>
      <c r="N66" s="73">
        <f>IF(ISERROR(L66+J66+H66+F66),"Invalid Input",L66+J66+H66+F66)</f>
        <v>0</v>
      </c>
      <c r="O66" s="74">
        <f>IF(ISERROR(G66+I66+K66+M66),"Invalid Input",G66+I66+K66+M66)</f>
        <v>0</v>
      </c>
      <c r="P66" s="68">
        <v>0</v>
      </c>
      <c r="Q66" s="53">
        <f>IF(ISERROR(P66-O66),"Invalid Input",(P66-O66))</f>
        <v>0</v>
      </c>
      <c r="R66" s="16" t="b">
        <v>1</v>
      </c>
      <c r="S66" s="125"/>
      <c r="T66" s="125"/>
    </row>
    <row r="67" spans="1:20" ht="14.25">
      <c r="A67" s="27"/>
      <c r="B67" s="37" t="s">
        <v>90</v>
      </c>
      <c r="C67" s="38"/>
      <c r="D67" s="59">
        <v>0</v>
      </c>
      <c r="E67" s="60">
        <v>0</v>
      </c>
      <c r="F67" s="55">
        <v>0</v>
      </c>
      <c r="G67" s="61">
        <v>0</v>
      </c>
      <c r="H67" s="55">
        <v>0</v>
      </c>
      <c r="I67" s="61">
        <v>0</v>
      </c>
      <c r="J67" s="55">
        <v>0</v>
      </c>
      <c r="K67" s="61">
        <v>0</v>
      </c>
      <c r="L67" s="55">
        <v>0</v>
      </c>
      <c r="M67" s="61">
        <v>0</v>
      </c>
      <c r="N67" s="73">
        <f>IF(ISERROR(L67+J67+H67+F67),"Invalid Input",L67+J67+H67+F67)</f>
        <v>0</v>
      </c>
      <c r="O67" s="74">
        <f>IF(ISERROR(G67+I67+K67+M67),"Invalid Input",G67+I67+K67+M67)</f>
        <v>0</v>
      </c>
      <c r="P67" s="68">
        <v>0</v>
      </c>
      <c r="Q67" s="53">
        <f>IF(ISERROR(P67-O67),"Invalid Input",(P67-O67))</f>
        <v>0</v>
      </c>
      <c r="R67" s="16" t="b">
        <v>1</v>
      </c>
      <c r="S67" s="125"/>
      <c r="T67" s="125"/>
    </row>
    <row r="68" spans="1:20" ht="14.25">
      <c r="A68" s="23"/>
      <c r="B68" s="37" t="s">
        <v>91</v>
      </c>
      <c r="C68" s="38"/>
      <c r="D68" s="59">
        <v>0</v>
      </c>
      <c r="E68" s="60">
        <v>0</v>
      </c>
      <c r="F68" s="55">
        <v>0</v>
      </c>
      <c r="G68" s="61">
        <v>0</v>
      </c>
      <c r="H68" s="55">
        <v>0</v>
      </c>
      <c r="I68" s="61">
        <v>0</v>
      </c>
      <c r="J68" s="55">
        <v>0</v>
      </c>
      <c r="K68" s="61">
        <v>0</v>
      </c>
      <c r="L68" s="55">
        <v>0</v>
      </c>
      <c r="M68" s="61">
        <v>0</v>
      </c>
      <c r="N68" s="73">
        <f>IF(ISERROR(L68+J68+H68+F68),"Invalid Input",L68+J68+H68+F68)</f>
        <v>0</v>
      </c>
      <c r="O68" s="74">
        <f>IF(ISERROR(G68+I68+K68+M68),"Invalid Input",G68+I68+K68+M68)</f>
        <v>0</v>
      </c>
      <c r="P68" s="68">
        <v>0</v>
      </c>
      <c r="Q68" s="53">
        <f>IF(ISERROR(P68-O68),"Invalid Input",(P68-O68))</f>
        <v>0</v>
      </c>
      <c r="R68" s="16" t="b">
        <v>1</v>
      </c>
      <c r="S68" s="125"/>
      <c r="T68" s="125"/>
    </row>
    <row r="69" spans="1:20" ht="14.25">
      <c r="A69" s="17"/>
      <c r="B69" s="37" t="s">
        <v>92</v>
      </c>
      <c r="C69" s="38"/>
      <c r="D69" s="59">
        <v>0</v>
      </c>
      <c r="E69" s="60">
        <v>0</v>
      </c>
      <c r="F69" s="55">
        <v>0</v>
      </c>
      <c r="G69" s="61">
        <v>0</v>
      </c>
      <c r="H69" s="55">
        <v>0</v>
      </c>
      <c r="I69" s="61">
        <v>0</v>
      </c>
      <c r="J69" s="55">
        <v>0</v>
      </c>
      <c r="K69" s="61">
        <v>0</v>
      </c>
      <c r="L69" s="55">
        <v>0</v>
      </c>
      <c r="M69" s="61">
        <v>0</v>
      </c>
      <c r="N69" s="73">
        <f>IF(ISERROR(L69+J69+H69+F69),"Invalid Input",L69+J69+H69+F69)</f>
        <v>0</v>
      </c>
      <c r="O69" s="74">
        <f>IF(ISERROR(G69+I69+K69+M69),"Invalid Input",G69+I69+K69+M69)</f>
        <v>0</v>
      </c>
      <c r="P69" s="68">
        <v>0</v>
      </c>
      <c r="Q69" s="53">
        <f>IF(ISERROR(P69-O69),"Invalid Input",(P69-O69))</f>
        <v>0</v>
      </c>
      <c r="R69" s="16" t="b">
        <v>1</v>
      </c>
      <c r="S69" s="125"/>
      <c r="T69" s="125"/>
    </row>
    <row r="70" spans="4:20" ht="13.5" customHeight="1">
      <c r="D70" s="42"/>
      <c r="E70" s="42"/>
      <c r="F70" s="42"/>
      <c r="G70" s="51"/>
      <c r="H70" s="42"/>
      <c r="I70" s="51"/>
      <c r="J70" s="42"/>
      <c r="K70" s="51"/>
      <c r="L70" s="42"/>
      <c r="M70" s="51"/>
      <c r="N70" s="42"/>
      <c r="O70" s="51"/>
      <c r="P70" s="42"/>
      <c r="Q70" s="53"/>
      <c r="R70" s="16"/>
      <c r="S70" s="125"/>
      <c r="T70" s="125"/>
    </row>
    <row r="71" spans="1:20" ht="14.25">
      <c r="A71" s="88" t="s">
        <v>27</v>
      </c>
      <c r="B71" s="37"/>
      <c r="C71" s="38"/>
      <c r="D71" s="90"/>
      <c r="E71" s="90"/>
      <c r="F71" s="90"/>
      <c r="G71" s="91"/>
      <c r="H71" s="90"/>
      <c r="I71" s="91"/>
      <c r="J71" s="90"/>
      <c r="K71" s="91"/>
      <c r="L71" s="90"/>
      <c r="M71" s="91"/>
      <c r="N71" s="42"/>
      <c r="O71" s="51"/>
      <c r="P71" s="90"/>
      <c r="Q71" s="53"/>
      <c r="R71" s="16" t="b">
        <v>1</v>
      </c>
      <c r="S71" s="125"/>
      <c r="T71" s="125"/>
    </row>
    <row r="72" spans="1:20" ht="14.25">
      <c r="A72" s="23"/>
      <c r="B72" s="158" t="s">
        <v>50</v>
      </c>
      <c r="C72" s="159"/>
      <c r="D72" s="59">
        <v>0</v>
      </c>
      <c r="E72" s="60">
        <v>0</v>
      </c>
      <c r="F72" s="55">
        <v>0</v>
      </c>
      <c r="G72" s="61">
        <v>0</v>
      </c>
      <c r="H72" s="55">
        <v>0</v>
      </c>
      <c r="I72" s="61">
        <v>0</v>
      </c>
      <c r="J72" s="55">
        <v>0</v>
      </c>
      <c r="K72" s="61">
        <v>0</v>
      </c>
      <c r="L72" s="55">
        <v>0</v>
      </c>
      <c r="M72" s="61">
        <v>0</v>
      </c>
      <c r="N72" s="73">
        <f aca="true" t="shared" si="4" ref="N72:N83">IF(ISERROR(L72+J72+H72+F72),"Invalid Input",L72+J72+H72+F72)</f>
        <v>0</v>
      </c>
      <c r="O72" s="74">
        <f aca="true" t="shared" si="5" ref="O72:O83">IF(ISERROR(G72+I72+K72+M72),"Invalid Input",G72+I72+K72+M72)</f>
        <v>0</v>
      </c>
      <c r="P72" s="68">
        <v>0</v>
      </c>
      <c r="Q72" s="53">
        <f aca="true" t="shared" si="6" ref="Q72:Q83">IF(ISERROR(P72-O72),"Invalid Input",(P72-O72))</f>
        <v>0</v>
      </c>
      <c r="R72" s="16" t="b">
        <v>1</v>
      </c>
      <c r="S72" s="125"/>
      <c r="T72" s="125"/>
    </row>
    <row r="73" spans="1:20" ht="14.25">
      <c r="A73" s="27"/>
      <c r="B73" s="158" t="s">
        <v>51</v>
      </c>
      <c r="C73" s="159"/>
      <c r="D73" s="59">
        <v>0</v>
      </c>
      <c r="E73" s="60">
        <v>0</v>
      </c>
      <c r="F73" s="55">
        <v>0</v>
      </c>
      <c r="G73" s="61">
        <v>0</v>
      </c>
      <c r="H73" s="55">
        <v>0</v>
      </c>
      <c r="I73" s="61">
        <v>0</v>
      </c>
      <c r="J73" s="55">
        <v>0</v>
      </c>
      <c r="K73" s="61">
        <v>0</v>
      </c>
      <c r="L73" s="55">
        <v>0</v>
      </c>
      <c r="M73" s="61">
        <v>0</v>
      </c>
      <c r="N73" s="73">
        <f t="shared" si="4"/>
        <v>0</v>
      </c>
      <c r="O73" s="74">
        <f t="shared" si="5"/>
        <v>0</v>
      </c>
      <c r="P73" s="68">
        <v>0</v>
      </c>
      <c r="Q73" s="53">
        <f t="shared" si="6"/>
        <v>0</v>
      </c>
      <c r="R73" s="16" t="b">
        <v>1</v>
      </c>
      <c r="S73" s="125"/>
      <c r="T73" s="125"/>
    </row>
    <row r="74" spans="1:20" ht="26.25" customHeight="1">
      <c r="A74" s="27"/>
      <c r="B74" s="158" t="s">
        <v>52</v>
      </c>
      <c r="C74" s="159"/>
      <c r="D74" s="59">
        <v>0</v>
      </c>
      <c r="E74" s="60">
        <v>0</v>
      </c>
      <c r="F74" s="55">
        <v>0</v>
      </c>
      <c r="G74" s="61">
        <v>0</v>
      </c>
      <c r="H74" s="55">
        <v>0</v>
      </c>
      <c r="I74" s="61">
        <v>0</v>
      </c>
      <c r="J74" s="55">
        <v>0</v>
      </c>
      <c r="K74" s="61">
        <v>0</v>
      </c>
      <c r="L74" s="55">
        <v>0</v>
      </c>
      <c r="M74" s="61">
        <v>0</v>
      </c>
      <c r="N74" s="73">
        <f t="shared" si="4"/>
        <v>0</v>
      </c>
      <c r="O74" s="74">
        <f t="shared" si="5"/>
        <v>0</v>
      </c>
      <c r="P74" s="68">
        <v>0</v>
      </c>
      <c r="Q74" s="53">
        <f t="shared" si="6"/>
        <v>0</v>
      </c>
      <c r="R74" s="16" t="b">
        <v>1</v>
      </c>
      <c r="S74" s="125"/>
      <c r="T74" s="125"/>
    </row>
    <row r="75" spans="1:20" ht="14.25">
      <c r="A75" s="27"/>
      <c r="B75" s="158" t="s">
        <v>53</v>
      </c>
      <c r="C75" s="159"/>
      <c r="D75" s="59">
        <v>0</v>
      </c>
      <c r="E75" s="60">
        <v>0</v>
      </c>
      <c r="F75" s="55">
        <v>0</v>
      </c>
      <c r="G75" s="61">
        <v>0</v>
      </c>
      <c r="H75" s="55">
        <v>0</v>
      </c>
      <c r="I75" s="61">
        <v>0</v>
      </c>
      <c r="J75" s="55">
        <v>0</v>
      </c>
      <c r="K75" s="61">
        <v>0</v>
      </c>
      <c r="L75" s="55">
        <v>0</v>
      </c>
      <c r="M75" s="61">
        <v>0</v>
      </c>
      <c r="N75" s="73">
        <f t="shared" si="4"/>
        <v>0</v>
      </c>
      <c r="O75" s="74">
        <f t="shared" si="5"/>
        <v>0</v>
      </c>
      <c r="P75" s="68">
        <v>0</v>
      </c>
      <c r="Q75" s="53">
        <f t="shared" si="6"/>
        <v>0</v>
      </c>
      <c r="R75" s="16" t="b">
        <v>1</v>
      </c>
      <c r="S75" s="125"/>
      <c r="T75" s="125"/>
    </row>
    <row r="76" spans="1:20" ht="15" customHeight="1">
      <c r="A76" s="17"/>
      <c r="B76" s="151" t="s">
        <v>54</v>
      </c>
      <c r="C76" s="152"/>
      <c r="D76" s="59">
        <v>0</v>
      </c>
      <c r="E76" s="60">
        <v>0</v>
      </c>
      <c r="F76" s="55">
        <v>0</v>
      </c>
      <c r="G76" s="61">
        <v>0</v>
      </c>
      <c r="H76" s="55">
        <v>0</v>
      </c>
      <c r="I76" s="61">
        <v>0</v>
      </c>
      <c r="J76" s="55">
        <v>0</v>
      </c>
      <c r="K76" s="61">
        <v>0</v>
      </c>
      <c r="L76" s="55">
        <v>0</v>
      </c>
      <c r="M76" s="61">
        <v>0</v>
      </c>
      <c r="N76" s="73">
        <f t="shared" si="4"/>
        <v>0</v>
      </c>
      <c r="O76" s="74">
        <f t="shared" si="5"/>
        <v>0</v>
      </c>
      <c r="P76" s="68">
        <v>0</v>
      </c>
      <c r="Q76" s="53">
        <f t="shared" si="6"/>
        <v>0</v>
      </c>
      <c r="R76" s="16" t="b">
        <v>1</v>
      </c>
      <c r="S76" s="125"/>
      <c r="T76" s="125"/>
    </row>
    <row r="77" spans="1:20" ht="14.25">
      <c r="A77" s="27"/>
      <c r="B77" s="158" t="s">
        <v>55</v>
      </c>
      <c r="C77" s="159"/>
      <c r="D77" s="59">
        <v>0</v>
      </c>
      <c r="E77" s="60">
        <v>0</v>
      </c>
      <c r="F77" s="55">
        <v>0</v>
      </c>
      <c r="G77" s="61">
        <v>0</v>
      </c>
      <c r="H77" s="55">
        <v>0</v>
      </c>
      <c r="I77" s="61">
        <v>0</v>
      </c>
      <c r="J77" s="55">
        <v>0</v>
      </c>
      <c r="K77" s="61">
        <v>0</v>
      </c>
      <c r="L77" s="55">
        <v>0</v>
      </c>
      <c r="M77" s="61">
        <v>0</v>
      </c>
      <c r="N77" s="73">
        <f t="shared" si="4"/>
        <v>0</v>
      </c>
      <c r="O77" s="74">
        <f t="shared" si="5"/>
        <v>0</v>
      </c>
      <c r="P77" s="68">
        <v>0</v>
      </c>
      <c r="Q77" s="53">
        <f t="shared" si="6"/>
        <v>0</v>
      </c>
      <c r="R77" s="16" t="b">
        <v>1</v>
      </c>
      <c r="S77" s="125"/>
      <c r="T77" s="125"/>
    </row>
    <row r="78" spans="1:20" ht="14.25">
      <c r="A78" s="27"/>
      <c r="B78" s="158" t="s">
        <v>56</v>
      </c>
      <c r="C78" s="159"/>
      <c r="D78" s="59">
        <v>0</v>
      </c>
      <c r="E78" s="60">
        <v>0</v>
      </c>
      <c r="F78" s="55">
        <v>0</v>
      </c>
      <c r="G78" s="61">
        <v>0</v>
      </c>
      <c r="H78" s="55">
        <v>0</v>
      </c>
      <c r="I78" s="61">
        <v>0</v>
      </c>
      <c r="J78" s="55">
        <v>0</v>
      </c>
      <c r="K78" s="61">
        <v>0</v>
      </c>
      <c r="L78" s="55">
        <v>0</v>
      </c>
      <c r="M78" s="61">
        <v>0</v>
      </c>
      <c r="N78" s="73">
        <f t="shared" si="4"/>
        <v>0</v>
      </c>
      <c r="O78" s="74">
        <f t="shared" si="5"/>
        <v>0</v>
      </c>
      <c r="P78" s="68">
        <v>0</v>
      </c>
      <c r="Q78" s="53">
        <f t="shared" si="6"/>
        <v>0</v>
      </c>
      <c r="R78" s="16" t="b">
        <v>1</v>
      </c>
      <c r="S78" s="125"/>
      <c r="T78" s="125"/>
    </row>
    <row r="79" spans="1:20" ht="14.25">
      <c r="A79" s="17"/>
      <c r="B79" s="158" t="s">
        <v>57</v>
      </c>
      <c r="C79" s="159"/>
      <c r="D79" s="59">
        <v>0</v>
      </c>
      <c r="E79" s="60">
        <v>0</v>
      </c>
      <c r="F79" s="55">
        <v>0</v>
      </c>
      <c r="G79" s="61">
        <v>0</v>
      </c>
      <c r="H79" s="55">
        <v>0</v>
      </c>
      <c r="I79" s="61">
        <v>0</v>
      </c>
      <c r="J79" s="55">
        <v>0</v>
      </c>
      <c r="K79" s="61">
        <v>0</v>
      </c>
      <c r="L79" s="55">
        <v>0</v>
      </c>
      <c r="M79" s="61">
        <v>0</v>
      </c>
      <c r="N79" s="73">
        <f t="shared" si="4"/>
        <v>0</v>
      </c>
      <c r="O79" s="74">
        <f t="shared" si="5"/>
        <v>0</v>
      </c>
      <c r="P79" s="68">
        <v>0</v>
      </c>
      <c r="Q79" s="53">
        <f t="shared" si="6"/>
        <v>0</v>
      </c>
      <c r="R79" s="16" t="b">
        <v>1</v>
      </c>
      <c r="S79" s="125"/>
      <c r="T79" s="125"/>
    </row>
    <row r="80" spans="1:20" ht="14.25">
      <c r="A80" s="27"/>
      <c r="B80" s="158" t="s">
        <v>58</v>
      </c>
      <c r="C80" s="159"/>
      <c r="D80" s="59">
        <v>0</v>
      </c>
      <c r="E80" s="60">
        <v>0</v>
      </c>
      <c r="F80" s="55">
        <v>0</v>
      </c>
      <c r="G80" s="61">
        <v>0</v>
      </c>
      <c r="H80" s="55">
        <v>0</v>
      </c>
      <c r="I80" s="61">
        <v>0</v>
      </c>
      <c r="J80" s="55">
        <v>0</v>
      </c>
      <c r="K80" s="61">
        <v>0</v>
      </c>
      <c r="L80" s="55">
        <v>0</v>
      </c>
      <c r="M80" s="61">
        <v>0</v>
      </c>
      <c r="N80" s="73">
        <f t="shared" si="4"/>
        <v>0</v>
      </c>
      <c r="O80" s="74">
        <f t="shared" si="5"/>
        <v>0</v>
      </c>
      <c r="P80" s="68">
        <v>0</v>
      </c>
      <c r="Q80" s="53">
        <f t="shared" si="6"/>
        <v>0</v>
      </c>
      <c r="R80" s="16" t="b">
        <v>1</v>
      </c>
      <c r="S80" s="125"/>
      <c r="T80" s="125"/>
    </row>
    <row r="81" spans="1:20" ht="14.25">
      <c r="A81" s="27"/>
      <c r="B81" s="158" t="s">
        <v>59</v>
      </c>
      <c r="C81" s="159"/>
      <c r="D81" s="59">
        <v>0</v>
      </c>
      <c r="E81" s="60">
        <v>0</v>
      </c>
      <c r="F81" s="55">
        <v>0</v>
      </c>
      <c r="G81" s="61">
        <v>0</v>
      </c>
      <c r="H81" s="55">
        <v>0</v>
      </c>
      <c r="I81" s="61">
        <v>0</v>
      </c>
      <c r="J81" s="55">
        <v>0</v>
      </c>
      <c r="K81" s="61">
        <v>0</v>
      </c>
      <c r="L81" s="55">
        <v>0</v>
      </c>
      <c r="M81" s="61">
        <v>0</v>
      </c>
      <c r="N81" s="73">
        <f t="shared" si="4"/>
        <v>0</v>
      </c>
      <c r="O81" s="74">
        <f t="shared" si="5"/>
        <v>0</v>
      </c>
      <c r="P81" s="68">
        <v>0</v>
      </c>
      <c r="Q81" s="53">
        <f t="shared" si="6"/>
        <v>0</v>
      </c>
      <c r="R81" s="16" t="b">
        <v>1</v>
      </c>
      <c r="S81" s="125"/>
      <c r="T81" s="125"/>
    </row>
    <row r="82" spans="1:20" ht="12" customHeight="1">
      <c r="A82" s="27"/>
      <c r="B82" s="158" t="s">
        <v>60</v>
      </c>
      <c r="C82" s="159"/>
      <c r="D82" s="59">
        <v>0</v>
      </c>
      <c r="E82" s="60">
        <v>0</v>
      </c>
      <c r="F82" s="55">
        <v>0</v>
      </c>
      <c r="G82" s="61">
        <v>0</v>
      </c>
      <c r="H82" s="55">
        <v>0</v>
      </c>
      <c r="I82" s="61">
        <v>0</v>
      </c>
      <c r="J82" s="55">
        <v>0</v>
      </c>
      <c r="K82" s="61">
        <v>0</v>
      </c>
      <c r="L82" s="55">
        <v>0</v>
      </c>
      <c r="M82" s="61">
        <v>0</v>
      </c>
      <c r="N82" s="73">
        <f t="shared" si="4"/>
        <v>0</v>
      </c>
      <c r="O82" s="74">
        <f t="shared" si="5"/>
        <v>0</v>
      </c>
      <c r="P82" s="68">
        <v>0</v>
      </c>
      <c r="Q82" s="53">
        <f t="shared" si="6"/>
        <v>0</v>
      </c>
      <c r="R82" s="16" t="b">
        <v>1</v>
      </c>
      <c r="S82" s="125"/>
      <c r="T82" s="125"/>
    </row>
    <row r="83" spans="1:20" ht="14.25">
      <c r="A83" s="27"/>
      <c r="B83" s="158" t="s">
        <v>61</v>
      </c>
      <c r="C83" s="159"/>
      <c r="D83" s="59">
        <v>0</v>
      </c>
      <c r="E83" s="60">
        <v>0</v>
      </c>
      <c r="F83" s="55">
        <v>0</v>
      </c>
      <c r="G83" s="61">
        <v>0</v>
      </c>
      <c r="H83" s="55">
        <v>0</v>
      </c>
      <c r="I83" s="61">
        <v>0</v>
      </c>
      <c r="J83" s="55">
        <v>0</v>
      </c>
      <c r="K83" s="61">
        <v>0</v>
      </c>
      <c r="L83" s="55">
        <v>0</v>
      </c>
      <c r="M83" s="61">
        <v>0</v>
      </c>
      <c r="N83" s="73">
        <f t="shared" si="4"/>
        <v>0</v>
      </c>
      <c r="O83" s="74">
        <f t="shared" si="5"/>
        <v>0</v>
      </c>
      <c r="P83" s="68">
        <v>0</v>
      </c>
      <c r="Q83" s="53">
        <f t="shared" si="6"/>
        <v>0</v>
      </c>
      <c r="R83" s="16" t="b">
        <v>1</v>
      </c>
      <c r="S83" s="125"/>
      <c r="T83" s="125"/>
    </row>
    <row r="84" spans="1:20" ht="30" customHeight="1">
      <c r="A84" s="27"/>
      <c r="B84" s="156">
        <f>COUNTA(B72:C83)</f>
        <v>12</v>
      </c>
      <c r="C84" s="157"/>
      <c r="D84" s="42"/>
      <c r="E84" s="42"/>
      <c r="F84" s="42"/>
      <c r="G84" s="51"/>
      <c r="H84" s="42"/>
      <c r="I84" s="51"/>
      <c r="J84" s="42"/>
      <c r="K84" s="51"/>
      <c r="L84" s="42"/>
      <c r="M84" s="51"/>
      <c r="N84" s="42"/>
      <c r="O84" s="51"/>
      <c r="P84" s="42"/>
      <c r="Q84" s="53"/>
      <c r="R84" s="16" t="b">
        <v>1</v>
      </c>
      <c r="S84" s="125"/>
      <c r="T84" s="125"/>
    </row>
    <row r="85" spans="1:20" ht="12.75" customHeight="1">
      <c r="A85" s="88" t="s">
        <v>21</v>
      </c>
      <c r="B85" s="37"/>
      <c r="C85" s="38"/>
      <c r="D85" s="42"/>
      <c r="E85" s="42"/>
      <c r="F85" s="42"/>
      <c r="G85" s="51"/>
      <c r="H85" s="42"/>
      <c r="I85" s="51"/>
      <c r="J85" s="42"/>
      <c r="K85" s="51"/>
      <c r="L85" s="42"/>
      <c r="M85" s="51"/>
      <c r="N85" s="42"/>
      <c r="O85" s="51"/>
      <c r="P85" s="42"/>
      <c r="Q85" s="53"/>
      <c r="R85" s="16" t="b">
        <v>1</v>
      </c>
      <c r="S85" s="125"/>
      <c r="T85" s="125"/>
    </row>
    <row r="86" spans="1:20" ht="15" customHeight="1">
      <c r="A86" s="27"/>
      <c r="B86" s="149" t="s">
        <v>62</v>
      </c>
      <c r="C86" s="150"/>
      <c r="D86" s="59">
        <v>0</v>
      </c>
      <c r="E86" s="60">
        <v>0</v>
      </c>
      <c r="F86" s="55">
        <v>0</v>
      </c>
      <c r="G86" s="61">
        <v>0</v>
      </c>
      <c r="H86" s="55">
        <v>0</v>
      </c>
      <c r="I86" s="61">
        <v>0</v>
      </c>
      <c r="J86" s="55">
        <v>0</v>
      </c>
      <c r="K86" s="61">
        <v>0</v>
      </c>
      <c r="L86" s="55">
        <v>0</v>
      </c>
      <c r="M86" s="61">
        <v>0</v>
      </c>
      <c r="N86" s="73">
        <f>IF(ISERROR(L86+J86+H86+F86),"Invalid Input",L86+J86+H86+F86)</f>
        <v>0</v>
      </c>
      <c r="O86" s="74">
        <f>IF(ISERROR(G86+I86+K86+M86),"Invalid Input",G86+I86+K86+M86)</f>
        <v>0</v>
      </c>
      <c r="P86" s="68">
        <v>0</v>
      </c>
      <c r="Q86" s="53">
        <f>IF(ISERROR(P86-O86),"Invalid Input",(P86-O86))</f>
        <v>0</v>
      </c>
      <c r="R86" s="16" t="b">
        <v>1</v>
      </c>
      <c r="S86" s="125"/>
      <c r="T86" s="125"/>
    </row>
    <row r="87" spans="1:20" ht="14.25">
      <c r="A87" s="28"/>
      <c r="B87" s="39"/>
      <c r="C87" s="40"/>
      <c r="D87" s="94"/>
      <c r="E87" s="94"/>
      <c r="F87" s="94"/>
      <c r="G87" s="95"/>
      <c r="H87" s="94"/>
      <c r="I87" s="95"/>
      <c r="J87" s="94"/>
      <c r="K87" s="95"/>
      <c r="L87" s="94"/>
      <c r="M87" s="95"/>
      <c r="N87" s="43"/>
      <c r="O87" s="52"/>
      <c r="P87" s="94"/>
      <c r="Q87" s="54"/>
      <c r="R87" s="16" t="b">
        <v>1</v>
      </c>
      <c r="S87" s="126"/>
      <c r="T87" s="126"/>
    </row>
    <row r="88" spans="1:4" ht="14.25">
      <c r="A88" s="78" t="str">
        <f>SheetNames!A8</f>
        <v>GT423</v>
      </c>
      <c r="D88" s="78"/>
    </row>
  </sheetData>
  <sheetProtection/>
  <mergeCells count="48">
    <mergeCell ref="B62:C62"/>
    <mergeCell ref="B41:C41"/>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72:C72"/>
    <mergeCell ref="B50:C50"/>
    <mergeCell ref="B47:C47"/>
    <mergeCell ref="B36:C36"/>
    <mergeCell ref="A22:C22"/>
    <mergeCell ref="B25:C25"/>
    <mergeCell ref="B26:C26"/>
    <mergeCell ref="B27:C27"/>
    <mergeCell ref="B28:C28"/>
    <mergeCell ref="B37:C37"/>
    <mergeCell ref="B61:C61"/>
    <mergeCell ref="B30:C30"/>
    <mergeCell ref="B34:C34"/>
    <mergeCell ref="B29:C29"/>
    <mergeCell ref="B40:C40"/>
    <mergeCell ref="B48:C48"/>
    <mergeCell ref="A38:C38"/>
    <mergeCell ref="B42:C42"/>
    <mergeCell ref="B43:C43"/>
    <mergeCell ref="A45:C45"/>
  </mergeCells>
  <printOptions/>
  <pageMargins left="0.7086614173228347" right="0.7086614173228347" top="0.7480314960629921" bottom="0.7480314960629921" header="0.31496062992125984" footer="0.31496062992125984"/>
  <pageSetup fitToHeight="0" horizontalDpi="600" verticalDpi="600" orientation="landscape" scale="35"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Sylvester Mohloli</dc:creator>
  <cp:keywords/>
  <dc:description/>
  <cp:lastModifiedBy>Elsabe Rossouw</cp:lastModifiedBy>
  <cp:lastPrinted>2019-02-13T07:10:46Z</cp:lastPrinted>
  <dcterms:created xsi:type="dcterms:W3CDTF">2011-11-28T13:27:15Z</dcterms:created>
  <dcterms:modified xsi:type="dcterms:W3CDTF">2019-04-10T09:50:33Z</dcterms:modified>
  <cp:category/>
  <cp:version/>
  <cp:contentType/>
  <cp:contentStatus/>
</cp:coreProperties>
</file>